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0" yWindow="0" windowWidth="20730" windowHeight="11760"/>
  </bookViews>
  <sheets>
    <sheet name="Tab.10.8" sheetId="4" r:id="rId1"/>
  </sheets>
  <calcPr calcId="144525"/>
</workbook>
</file>

<file path=xl/calcChain.xml><?xml version="1.0" encoding="utf-8"?>
<calcChain xmlns="http://schemas.openxmlformats.org/spreadsheetml/2006/main">
  <c r="F57" i="4" l="1"/>
  <c r="E57" i="4"/>
  <c r="G54" i="4"/>
  <c r="F54" i="4"/>
  <c r="E52" i="4"/>
  <c r="G51" i="4"/>
  <c r="F49" i="4"/>
  <c r="E49" i="4"/>
  <c r="D48" i="4"/>
  <c r="E58" i="4" s="1"/>
  <c r="C48" i="4"/>
  <c r="F48" i="4" s="1"/>
  <c r="B48" i="4"/>
  <c r="E48" i="4" s="1"/>
  <c r="G25" i="4"/>
  <c r="F25" i="4"/>
  <c r="E24" i="4"/>
  <c r="F23" i="4"/>
  <c r="E23" i="4"/>
  <c r="G22" i="4"/>
  <c r="F21" i="4"/>
  <c r="G20" i="4"/>
  <c r="F20" i="4"/>
  <c r="E20" i="4"/>
  <c r="G17" i="4"/>
  <c r="E17" i="4"/>
  <c r="G16" i="4"/>
  <c r="F16" i="4"/>
  <c r="D15" i="4"/>
  <c r="G23" i="4" s="1"/>
  <c r="C15" i="4"/>
  <c r="F15" i="4" s="1"/>
  <c r="B15" i="4"/>
  <c r="E15" i="4" s="1"/>
  <c r="G14" i="4"/>
  <c r="E14" i="4"/>
  <c r="G13" i="4"/>
  <c r="F13" i="4"/>
  <c r="E13" i="4"/>
  <c r="G12" i="4"/>
  <c r="F12" i="4"/>
  <c r="E12" i="4"/>
  <c r="F11" i="4"/>
  <c r="E11" i="4"/>
  <c r="G10" i="4"/>
  <c r="F10" i="4"/>
  <c r="E10" i="4"/>
  <c r="G9" i="4"/>
  <c r="F9" i="4"/>
  <c r="G8" i="4"/>
  <c r="F8" i="4"/>
  <c r="E8" i="4"/>
  <c r="G7" i="4"/>
  <c r="F7" i="4"/>
  <c r="E7" i="4"/>
  <c r="G6" i="4"/>
  <c r="E6" i="4"/>
  <c r="G5" i="4"/>
  <c r="F5" i="4"/>
  <c r="E5" i="4"/>
  <c r="G4" i="4"/>
  <c r="F4" i="4"/>
  <c r="E4" i="4"/>
  <c r="D4" i="4"/>
  <c r="F14" i="4" s="1"/>
  <c r="C4" i="4"/>
  <c r="B4" i="4"/>
  <c r="F50" i="4" l="1"/>
  <c r="E53" i="4"/>
  <c r="G55" i="4"/>
  <c r="F58" i="4"/>
  <c r="E19" i="4"/>
  <c r="G21" i="4"/>
  <c r="F24" i="4"/>
  <c r="G50" i="4"/>
  <c r="F53" i="4"/>
  <c r="E56" i="4"/>
  <c r="G58" i="4"/>
  <c r="G15" i="4"/>
  <c r="F19" i="4"/>
  <c r="E22" i="4"/>
  <c r="G24" i="4"/>
  <c r="E51" i="4"/>
  <c r="G53" i="4"/>
  <c r="F56" i="4"/>
  <c r="F6" i="4"/>
  <c r="E9" i="4"/>
  <c r="G11" i="4"/>
  <c r="E16" i="4"/>
  <c r="G19" i="4"/>
  <c r="F22" i="4"/>
  <c r="E25" i="4"/>
  <c r="G48" i="4"/>
  <c r="F51" i="4"/>
  <c r="E54" i="4"/>
  <c r="G56" i="4"/>
  <c r="G49" i="4"/>
  <c r="F52" i="4"/>
  <c r="E55" i="4"/>
  <c r="G57" i="4"/>
  <c r="F17" i="4"/>
  <c r="E21" i="4"/>
  <c r="E50" i="4"/>
  <c r="G52" i="4"/>
  <c r="F55" i="4"/>
</calcChain>
</file>

<file path=xl/sharedStrings.xml><?xml version="1.0" encoding="utf-8"?>
<sst xmlns="http://schemas.openxmlformats.org/spreadsheetml/2006/main" count="177" uniqueCount="35">
  <si>
    <t>Source: Tourism Council of Bhutan, Thimphu.</t>
  </si>
  <si>
    <t>Male</t>
  </si>
  <si>
    <t>Female</t>
  </si>
  <si>
    <t>2015</t>
  </si>
  <si>
    <t>2016</t>
  </si>
  <si>
    <t>2017</t>
  </si>
  <si>
    <t>2019</t>
  </si>
  <si>
    <t>Total</t>
  </si>
  <si>
    <t>Country/Year</t>
  </si>
  <si>
    <t>USA</t>
  </si>
  <si>
    <t>China</t>
  </si>
  <si>
    <t xml:space="preserve">Singapore   </t>
  </si>
  <si>
    <t xml:space="preserve">United Kingdom </t>
  </si>
  <si>
    <t>Thailand</t>
  </si>
  <si>
    <t xml:space="preserve">Germany </t>
  </si>
  <si>
    <t>Australia</t>
  </si>
  <si>
    <t xml:space="preserve">Japan </t>
  </si>
  <si>
    <t>India</t>
  </si>
  <si>
    <t>Bangladesh</t>
  </si>
  <si>
    <t xml:space="preserve">China </t>
  </si>
  <si>
    <t>UK</t>
  </si>
  <si>
    <t>Singapore</t>
  </si>
  <si>
    <t>Japan</t>
  </si>
  <si>
    <t>France</t>
  </si>
  <si>
    <t>Malaysia</t>
  </si>
  <si>
    <t>Germany</t>
  </si>
  <si>
    <t>British</t>
  </si>
  <si>
    <t>America</t>
  </si>
  <si>
    <t>South Korea</t>
  </si>
  <si>
    <t>United Kingdom</t>
  </si>
  <si>
    <t>Table 10.8: Top Ten Markets by Country and Gender, (2015 - 2019)</t>
  </si>
  <si>
    <t>Note: For some years, the disaggregated data on gender is partially/not available</t>
  </si>
  <si>
    <t>…</t>
  </si>
  <si>
    <t>Percent</t>
  </si>
  <si>
    <t>Number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</si>
</sst>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5" formatCode="_(* #,##0_);_(* \(#,##0\);_(* &quot;-&quot;??_);_(@_)"/>
    <numFmt numFmtId="166" formatCode="0.0"/>
  </numFmts>
  <fonts count="12" x14ac:knownFonts="1">
    <font>
      <sz val="11"/>
      <color theme="1"/>
      <name val="Calibri"/>
      <family val="2"/>
      <scheme val="minor"/>
    </font>
    <font>
      <sz val="10"/>
      <name val="Courier"/>
      <family val="3"/>
    </font>
    <font>
      <b/>
      <sz val="10"/>
      <name val="Sylfaen"/>
      <family val="1"/>
    </font>
    <font>
      <sz val="10"/>
      <name val="Sylfaen"/>
      <family val="1"/>
    </font>
    <font>
      <b/>
      <sz val="16"/>
      <name val="Sylfaen"/>
      <family val="1"/>
    </font>
    <font>
      <b/>
      <sz val="16"/>
      <name val="Times New Roman"/>
      <family val="1"/>
    </font>
    <font>
      <sz val="16"/>
      <color theme="1"/>
      <name val="Calibri"/>
      <family val="2"/>
      <scheme val="minor"/>
    </font>
    <font>
      <sz val="10"/>
      <color theme="1"/>
      <name val="Sylfaen"/>
      <family val="1"/>
    </font>
    <font>
      <b/>
      <sz val="10"/>
      <color theme="1"/>
      <name val="Sylfaen"/>
      <family val="1"/>
    </font>
    <font>
      <i/>
      <sz val="9"/>
      <name val="Sylfaen"/>
      <family val="1"/>
    </font>
    <font>
      <i/>
      <sz val="9"/>
      <color theme="1"/>
      <name val="Sylfaen"/>
      <family val="1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theme="0" tint="-0.14999847407452621"/>
      </bottom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/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</borders>
  <cellStyleXfs count="4">
    <xf numFmtId="0" fontId="0" fillId="0" borderId="0"/>
    <xf numFmtId="37" fontId="1" fillId="0" borderId="0"/>
    <xf numFmtId="37" fontId="1" fillId="0" borderId="0"/>
    <xf numFmtId="43" fontId="11" fillId="0" borderId="0" applyFont="0" applyFill="0" applyBorder="0" applyAlignment="0" applyProtection="0"/>
  </cellStyleXfs>
  <cellXfs count="35">
    <xf numFmtId="0" fontId="0" fillId="0" borderId="0" xfId="0"/>
    <xf numFmtId="37" fontId="4" fillId="0" borderId="0" xfId="1" applyNumberFormat="1" applyFont="1" applyBorder="1" applyAlignment="1" applyProtection="1">
      <alignment vertical="center"/>
    </xf>
    <xf numFmtId="0" fontId="5" fillId="0" borderId="0" xfId="0" applyFont="1" applyBorder="1" applyAlignment="1">
      <alignment vertical="center"/>
    </xf>
    <xf numFmtId="0" fontId="6" fillId="0" borderId="0" xfId="0" applyFont="1" applyAlignment="1">
      <alignment vertical="center"/>
    </xf>
    <xf numFmtId="37" fontId="2" fillId="0" borderId="0" xfId="1" applyNumberFormat="1" applyFont="1" applyBorder="1" applyAlignment="1" applyProtection="1">
      <alignment vertical="center"/>
    </xf>
    <xf numFmtId="37" fontId="9" fillId="0" borderId="0" xfId="2" applyFont="1" applyBorder="1" applyAlignment="1">
      <alignment vertical="center"/>
    </xf>
    <xf numFmtId="0" fontId="10" fillId="0" borderId="0" xfId="0" applyFont="1" applyAlignment="1">
      <alignment vertical="center"/>
    </xf>
    <xf numFmtId="0" fontId="10" fillId="0" borderId="0" xfId="0" applyFont="1" applyBorder="1" applyAlignment="1">
      <alignment vertical="center"/>
    </xf>
    <xf numFmtId="3" fontId="10" fillId="0" borderId="0" xfId="0" applyNumberFormat="1" applyFont="1" applyBorder="1" applyAlignment="1">
      <alignment vertical="center"/>
    </xf>
    <xf numFmtId="166" fontId="6" fillId="0" borderId="0" xfId="0" applyNumberFormat="1" applyFont="1" applyAlignment="1">
      <alignment vertical="center"/>
    </xf>
    <xf numFmtId="0" fontId="7" fillId="0" borderId="0" xfId="0" applyFont="1" applyBorder="1" applyAlignment="1">
      <alignment vertical="center"/>
    </xf>
    <xf numFmtId="165" fontId="7" fillId="0" borderId="0" xfId="3" applyNumberFormat="1" applyFont="1" applyBorder="1" applyAlignment="1">
      <alignment vertical="center"/>
    </xf>
    <xf numFmtId="166" fontId="7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1" xfId="0" applyBorder="1"/>
    <xf numFmtId="0" fontId="7" fillId="0" borderId="3" xfId="0" applyFont="1" applyBorder="1" applyAlignment="1">
      <alignment vertical="center"/>
    </xf>
    <xf numFmtId="37" fontId="2" fillId="2" borderId="2" xfId="1" applyNumberFormat="1" applyFont="1" applyFill="1" applyBorder="1" applyAlignment="1" applyProtection="1">
      <alignment horizontal="center" vertical="center"/>
    </xf>
    <xf numFmtId="37" fontId="2" fillId="2" borderId="2" xfId="1" applyNumberFormat="1" applyFont="1" applyFill="1" applyBorder="1" applyAlignment="1" applyProtection="1">
      <alignment horizontal="right" vertical="center" wrapText="1"/>
    </xf>
    <xf numFmtId="37" fontId="2" fillId="2" borderId="2" xfId="1" quotePrefix="1" applyNumberFormat="1" applyFont="1" applyFill="1" applyBorder="1" applyAlignment="1" applyProtection="1">
      <alignment horizontal="right" vertical="center"/>
    </xf>
    <xf numFmtId="37" fontId="2" fillId="0" borderId="2" xfId="1" quotePrefix="1" applyNumberFormat="1" applyFont="1" applyBorder="1" applyAlignment="1" applyProtection="1">
      <alignment horizontal="left" vertical="center"/>
    </xf>
    <xf numFmtId="165" fontId="2" fillId="0" borderId="2" xfId="3" applyNumberFormat="1" applyFont="1" applyBorder="1" applyAlignment="1" applyProtection="1">
      <alignment horizontal="left" vertical="center"/>
    </xf>
    <xf numFmtId="166" fontId="8" fillId="0" borderId="2" xfId="0" applyNumberFormat="1" applyFont="1" applyBorder="1" applyAlignment="1">
      <alignment vertical="center"/>
    </xf>
    <xf numFmtId="37" fontId="3" fillId="0" borderId="2" xfId="1" applyNumberFormat="1" applyFont="1" applyBorder="1" applyAlignment="1" applyProtection="1">
      <alignment horizontal="left" vertical="center"/>
    </xf>
    <xf numFmtId="165" fontId="3" fillId="0" borderId="2" xfId="3" applyNumberFormat="1" applyFont="1" applyBorder="1" applyAlignment="1" applyProtection="1">
      <alignment horizontal="left" vertical="center"/>
    </xf>
    <xf numFmtId="165" fontId="7" fillId="0" borderId="2" xfId="3" applyNumberFormat="1" applyFont="1" applyBorder="1" applyAlignment="1">
      <alignment vertical="center"/>
    </xf>
    <xf numFmtId="166" fontId="7" fillId="0" borderId="2" xfId="0" applyNumberFormat="1" applyFont="1" applyBorder="1" applyAlignment="1">
      <alignment vertical="center"/>
    </xf>
    <xf numFmtId="0" fontId="7" fillId="0" borderId="2" xfId="0" applyFont="1" applyBorder="1"/>
    <xf numFmtId="165" fontId="7" fillId="0" borderId="2" xfId="3" applyNumberFormat="1" applyFont="1" applyBorder="1"/>
    <xf numFmtId="165" fontId="3" fillId="0" borderId="2" xfId="3" applyNumberFormat="1" applyFont="1" applyBorder="1" applyAlignment="1" applyProtection="1">
      <alignment horizontal="right" vertical="center"/>
    </xf>
    <xf numFmtId="0" fontId="8" fillId="0" borderId="2" xfId="0" quotePrefix="1" applyFont="1" applyBorder="1" applyAlignment="1">
      <alignment vertical="center"/>
    </xf>
    <xf numFmtId="0" fontId="7" fillId="0" borderId="2" xfId="0" applyFont="1" applyBorder="1" applyAlignment="1">
      <alignment vertical="center"/>
    </xf>
    <xf numFmtId="165" fontId="7" fillId="0" borderId="2" xfId="3" applyNumberFormat="1" applyFont="1" applyBorder="1" applyAlignment="1">
      <alignment horizontal="right" vertical="center"/>
    </xf>
    <xf numFmtId="0" fontId="8" fillId="0" borderId="2" xfId="0" quotePrefix="1" applyFont="1" applyBorder="1" applyAlignment="1">
      <alignment horizontal="left" vertical="center"/>
    </xf>
    <xf numFmtId="165" fontId="8" fillId="0" borderId="2" xfId="3" applyNumberFormat="1" applyFont="1" applyBorder="1" applyAlignment="1">
      <alignment horizontal="right" vertical="center"/>
    </xf>
    <xf numFmtId="0" fontId="7" fillId="0" borderId="2" xfId="0" applyFont="1" applyBorder="1" applyAlignment="1">
      <alignment horizontal="left" vertical="center" indent="1"/>
    </xf>
  </cellXfs>
  <cellStyles count="4">
    <cellStyle name="Comma" xfId="3" builtinId="3"/>
    <cellStyle name="Normal" xfId="0" builtinId="0"/>
    <cellStyle name="Normal_Tab9.1" xfId="2"/>
    <cellStyle name="Normal_Tab9.4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3"/>
  <sheetViews>
    <sheetView tabSelected="1" topLeftCell="A55" workbookViewId="0">
      <selection activeCell="J9" sqref="J9"/>
    </sheetView>
  </sheetViews>
  <sheetFormatPr defaultRowHeight="15" x14ac:dyDescent="0.25"/>
  <cols>
    <col min="1" max="1" width="15.42578125" customWidth="1"/>
    <col min="2" max="7" width="11.140625" customWidth="1"/>
  </cols>
  <sheetData>
    <row r="1" spans="1:13" s="3" customFormat="1" ht="21" x14ac:dyDescent="0.25">
      <c r="A1" s="4" t="s">
        <v>30</v>
      </c>
      <c r="B1" s="4"/>
      <c r="C1" s="4"/>
      <c r="D1" s="4"/>
      <c r="E1" s="1"/>
      <c r="F1" s="1"/>
      <c r="G1" s="1"/>
      <c r="H1" s="1"/>
      <c r="I1" s="1"/>
      <c r="J1" s="1"/>
      <c r="K1" s="2"/>
      <c r="L1" s="2"/>
      <c r="M1" s="2"/>
    </row>
    <row r="2" spans="1:13" s="3" customFormat="1" ht="21" x14ac:dyDescent="0.25">
      <c r="A2" s="16" t="s">
        <v>8</v>
      </c>
      <c r="B2" s="16" t="s">
        <v>34</v>
      </c>
      <c r="C2" s="16"/>
      <c r="D2" s="16"/>
      <c r="E2" s="16" t="s">
        <v>33</v>
      </c>
      <c r="F2" s="16"/>
      <c r="G2" s="16"/>
      <c r="H2" s="1"/>
      <c r="I2" s="1"/>
      <c r="J2" s="1"/>
      <c r="K2" s="2"/>
      <c r="L2" s="2"/>
      <c r="M2" s="2"/>
    </row>
    <row r="3" spans="1:13" s="3" customFormat="1" ht="15" customHeight="1" x14ac:dyDescent="0.25">
      <c r="A3" s="16"/>
      <c r="B3" s="17" t="s">
        <v>1</v>
      </c>
      <c r="C3" s="17" t="s">
        <v>2</v>
      </c>
      <c r="D3" s="18" t="s">
        <v>7</v>
      </c>
      <c r="E3" s="17" t="s">
        <v>1</v>
      </c>
      <c r="F3" s="17" t="s">
        <v>2</v>
      </c>
      <c r="G3" s="18" t="s">
        <v>7</v>
      </c>
    </row>
    <row r="4" spans="1:13" s="3" customFormat="1" ht="21" x14ac:dyDescent="0.25">
      <c r="A4" s="19" t="s">
        <v>3</v>
      </c>
      <c r="B4" s="20">
        <f>SUM(B5:B14)</f>
        <v>14182.5165</v>
      </c>
      <c r="C4" s="20">
        <f t="shared" ref="C4:D4" si="0">SUM(C5:C14)</f>
        <v>21553.483499999998</v>
      </c>
      <c r="D4" s="20">
        <f t="shared" si="0"/>
        <v>35736</v>
      </c>
      <c r="E4" s="21">
        <f>B4/$D$4*100</f>
        <v>39.686916554734722</v>
      </c>
      <c r="F4" s="21">
        <f t="shared" ref="F4:G14" si="1">C4/$D$4*100</f>
        <v>60.313083445265271</v>
      </c>
      <c r="G4" s="21">
        <f t="shared" si="1"/>
        <v>100</v>
      </c>
    </row>
    <row r="5" spans="1:13" s="3" customFormat="1" ht="21" x14ac:dyDescent="0.25">
      <c r="A5" s="22" t="s">
        <v>19</v>
      </c>
      <c r="B5" s="23">
        <v>3183.4413</v>
      </c>
      <c r="C5" s="23">
        <v>6215.5586999999996</v>
      </c>
      <c r="D5" s="24">
        <v>9399</v>
      </c>
      <c r="E5" s="25">
        <f>B5/$D$4*100</f>
        <v>8.9082194425789112</v>
      </c>
      <c r="F5" s="25">
        <f t="shared" si="1"/>
        <v>17.39298942243116</v>
      </c>
      <c r="G5" s="25">
        <f t="shared" si="1"/>
        <v>26.301208865010071</v>
      </c>
    </row>
    <row r="6" spans="1:13" s="3" customFormat="1" ht="21" x14ac:dyDescent="0.3">
      <c r="A6" s="26" t="s">
        <v>9</v>
      </c>
      <c r="B6" s="23">
        <v>3133.143</v>
      </c>
      <c r="C6" s="23">
        <v>4003.8570000000004</v>
      </c>
      <c r="D6" s="27">
        <v>7137</v>
      </c>
      <c r="E6" s="25">
        <f t="shared" ref="E6:E14" si="2">B6/$D$4*100</f>
        <v>8.7674697783747479</v>
      </c>
      <c r="F6" s="25">
        <f t="shared" si="1"/>
        <v>11.203987575554065</v>
      </c>
      <c r="G6" s="25">
        <f t="shared" si="1"/>
        <v>19.971457353928812</v>
      </c>
    </row>
    <row r="7" spans="1:13" s="3" customFormat="1" ht="21" x14ac:dyDescent="0.3">
      <c r="A7" s="26" t="s">
        <v>13</v>
      </c>
      <c r="B7" s="23">
        <v>1332.8784000000001</v>
      </c>
      <c r="C7" s="23">
        <v>2445.1215999999999</v>
      </c>
      <c r="D7" s="27">
        <v>3778</v>
      </c>
      <c r="E7" s="25">
        <f t="shared" si="2"/>
        <v>3.7297918065815985</v>
      </c>
      <c r="F7" s="25">
        <f t="shared" si="1"/>
        <v>6.8421804342959485</v>
      </c>
      <c r="G7" s="25">
        <f t="shared" si="1"/>
        <v>10.571972240877546</v>
      </c>
    </row>
    <row r="8" spans="1:13" s="3" customFormat="1" ht="21" x14ac:dyDescent="0.3">
      <c r="A8" s="26" t="s">
        <v>20</v>
      </c>
      <c r="B8" s="23">
        <v>1439.067</v>
      </c>
      <c r="C8" s="23">
        <v>1518.9330000000002</v>
      </c>
      <c r="D8" s="27">
        <v>2958</v>
      </c>
      <c r="E8" s="25">
        <f t="shared" si="2"/>
        <v>4.0269392209536603</v>
      </c>
      <c r="F8" s="25">
        <f t="shared" si="1"/>
        <v>4.2504281396910679</v>
      </c>
      <c r="G8" s="25">
        <f t="shared" si="1"/>
        <v>8.2773673606447282</v>
      </c>
    </row>
    <row r="9" spans="1:13" s="3" customFormat="1" ht="21" x14ac:dyDescent="0.3">
      <c r="A9" s="26" t="s">
        <v>21</v>
      </c>
      <c r="B9" s="23">
        <v>852.93389999999999</v>
      </c>
      <c r="C9" s="23">
        <v>1734.0661</v>
      </c>
      <c r="D9" s="27">
        <v>2587</v>
      </c>
      <c r="E9" s="25">
        <f t="shared" si="2"/>
        <v>2.3867637676292812</v>
      </c>
      <c r="F9" s="25">
        <f t="shared" si="1"/>
        <v>4.8524347996418182</v>
      </c>
      <c r="G9" s="25">
        <f t="shared" si="1"/>
        <v>7.2391985672710994</v>
      </c>
    </row>
    <row r="10" spans="1:13" s="3" customFormat="1" ht="21" x14ac:dyDescent="0.3">
      <c r="A10" s="26" t="s">
        <v>14</v>
      </c>
      <c r="B10" s="23">
        <v>1181.0544</v>
      </c>
      <c r="C10" s="23">
        <v>1316.9456</v>
      </c>
      <c r="D10" s="27">
        <v>2498</v>
      </c>
      <c r="E10" s="25">
        <f t="shared" si="2"/>
        <v>3.3049429147078575</v>
      </c>
      <c r="F10" s="25">
        <f t="shared" si="1"/>
        <v>3.685207074098948</v>
      </c>
      <c r="G10" s="25">
        <f t="shared" si="1"/>
        <v>6.9901499888068059</v>
      </c>
    </row>
    <row r="11" spans="1:13" s="3" customFormat="1" ht="21" x14ac:dyDescent="0.3">
      <c r="A11" s="26" t="s">
        <v>22</v>
      </c>
      <c r="B11" s="23">
        <v>1073.9858999999999</v>
      </c>
      <c r="C11" s="23">
        <v>1363.0141000000001</v>
      </c>
      <c r="D11" s="27">
        <v>2437</v>
      </c>
      <c r="E11" s="25">
        <f t="shared" si="2"/>
        <v>3.0053332773673604</v>
      </c>
      <c r="F11" s="25">
        <f t="shared" si="1"/>
        <v>3.8141204947391989</v>
      </c>
      <c r="G11" s="25">
        <f t="shared" si="1"/>
        <v>6.8194537721065593</v>
      </c>
    </row>
    <row r="12" spans="1:13" s="3" customFormat="1" ht="21" x14ac:dyDescent="0.3">
      <c r="A12" s="26" t="s">
        <v>15</v>
      </c>
      <c r="B12" s="23">
        <v>777.00869999999998</v>
      </c>
      <c r="C12" s="23">
        <v>1055.9912999999999</v>
      </c>
      <c r="D12" s="27">
        <v>1833</v>
      </c>
      <c r="E12" s="25">
        <f t="shared" si="2"/>
        <v>2.1743023841504368</v>
      </c>
      <c r="F12" s="25">
        <f t="shared" si="1"/>
        <v>2.9549790127602416</v>
      </c>
      <c r="G12" s="25">
        <f t="shared" si="1"/>
        <v>5.1292813969106783</v>
      </c>
    </row>
    <row r="13" spans="1:13" s="3" customFormat="1" ht="21" x14ac:dyDescent="0.3">
      <c r="A13" s="26" t="s">
        <v>23</v>
      </c>
      <c r="B13" s="23">
        <v>670.99590000000001</v>
      </c>
      <c r="C13" s="23">
        <v>892.00409999999999</v>
      </c>
      <c r="D13" s="27">
        <v>1563</v>
      </c>
      <c r="E13" s="25">
        <f t="shared" si="2"/>
        <v>1.8776469106783076</v>
      </c>
      <c r="F13" s="25">
        <f t="shared" si="1"/>
        <v>2.4960938549361988</v>
      </c>
      <c r="G13" s="25">
        <f t="shared" si="1"/>
        <v>4.3737407656145058</v>
      </c>
    </row>
    <row r="14" spans="1:13" s="3" customFormat="1" ht="21" x14ac:dyDescent="0.3">
      <c r="A14" s="26" t="s">
        <v>24</v>
      </c>
      <c r="B14" s="23">
        <v>538.00799999999992</v>
      </c>
      <c r="C14" s="23">
        <v>1007.9920000000001</v>
      </c>
      <c r="D14" s="27">
        <v>1546</v>
      </c>
      <c r="E14" s="25">
        <f t="shared" si="2"/>
        <v>1.5055070517125586</v>
      </c>
      <c r="F14" s="25">
        <f t="shared" si="1"/>
        <v>2.8206626371166332</v>
      </c>
      <c r="G14" s="25">
        <f t="shared" si="1"/>
        <v>4.3261696888291921</v>
      </c>
    </row>
    <row r="15" spans="1:13" s="3" customFormat="1" ht="21" x14ac:dyDescent="0.25">
      <c r="A15" s="19" t="s">
        <v>4</v>
      </c>
      <c r="B15" s="20">
        <f>SUM(B16:B25)</f>
        <v>17596.807000000001</v>
      </c>
      <c r="C15" s="20">
        <f t="shared" ref="C15:D15" si="3">SUM(C16:C25)</f>
        <v>18316.193000000007</v>
      </c>
      <c r="D15" s="20">
        <f t="shared" si="3"/>
        <v>157967</v>
      </c>
      <c r="E15" s="21">
        <f>B15/$D$15*100</f>
        <v>11.139546234340084</v>
      </c>
      <c r="F15" s="21">
        <f t="shared" ref="F15:G25" si="4">C15/$D$15*100</f>
        <v>11.594948945032828</v>
      </c>
      <c r="G15" s="21">
        <f t="shared" si="4"/>
        <v>100</v>
      </c>
      <c r="H15" s="13"/>
    </row>
    <row r="16" spans="1:13" s="3" customFormat="1" ht="21" x14ac:dyDescent="0.3">
      <c r="A16" s="26" t="s">
        <v>17</v>
      </c>
      <c r="B16" s="23"/>
      <c r="C16" s="23"/>
      <c r="D16" s="27">
        <v>114301</v>
      </c>
      <c r="E16" s="25">
        <f t="shared" ref="E16:E25" si="5">B16/$D$15*100</f>
        <v>0</v>
      </c>
      <c r="F16" s="25">
        <f t="shared" si="4"/>
        <v>0</v>
      </c>
      <c r="G16" s="25">
        <f t="shared" si="4"/>
        <v>72.357517709394997</v>
      </c>
    </row>
    <row r="17" spans="1:7" s="3" customFormat="1" ht="21" x14ac:dyDescent="0.3">
      <c r="A17" s="26" t="s">
        <v>10</v>
      </c>
      <c r="B17" s="23">
        <v>4346.1760000000004</v>
      </c>
      <c r="C17" s="23">
        <v>4861.8240000000005</v>
      </c>
      <c r="D17" s="27">
        <v>9208</v>
      </c>
      <c r="E17" s="25">
        <f t="shared" si="5"/>
        <v>2.7513189463622152</v>
      </c>
      <c r="F17" s="25">
        <f t="shared" si="4"/>
        <v>3.0777466179645119</v>
      </c>
      <c r="G17" s="25">
        <f t="shared" si="4"/>
        <v>5.8290655643267266</v>
      </c>
    </row>
    <row r="18" spans="1:7" s="3" customFormat="1" ht="21" x14ac:dyDescent="0.3">
      <c r="A18" s="26" t="s">
        <v>18</v>
      </c>
      <c r="B18" s="28" t="s">
        <v>32</v>
      </c>
      <c r="C18" s="28" t="s">
        <v>32</v>
      </c>
      <c r="D18" s="27">
        <v>7753</v>
      </c>
      <c r="E18" s="28" t="s">
        <v>32</v>
      </c>
      <c r="F18" s="28" t="s">
        <v>32</v>
      </c>
      <c r="G18" s="28" t="s">
        <v>32</v>
      </c>
    </row>
    <row r="19" spans="1:7" s="3" customFormat="1" ht="21" x14ac:dyDescent="0.3">
      <c r="A19" s="26" t="s">
        <v>9</v>
      </c>
      <c r="B19" s="23">
        <v>3412.6559999999999</v>
      </c>
      <c r="C19" s="23">
        <v>3879.3440000000001</v>
      </c>
      <c r="D19" s="27">
        <v>7292</v>
      </c>
      <c r="E19" s="25">
        <f t="shared" si="5"/>
        <v>2.1603600752055807</v>
      </c>
      <c r="F19" s="25">
        <f t="shared" si="4"/>
        <v>2.4557939316439512</v>
      </c>
      <c r="G19" s="25">
        <f t="shared" si="4"/>
        <v>4.6161540068495324</v>
      </c>
    </row>
    <row r="20" spans="1:7" s="3" customFormat="1" ht="21" x14ac:dyDescent="0.3">
      <c r="A20" s="26" t="s">
        <v>22</v>
      </c>
      <c r="B20" s="23">
        <v>2402.0010000000002</v>
      </c>
      <c r="C20" s="23">
        <v>2430.9989999999998</v>
      </c>
      <c r="D20" s="27">
        <v>4833</v>
      </c>
      <c r="E20" s="25">
        <f t="shared" si="5"/>
        <v>1.5205713851627241</v>
      </c>
      <c r="F20" s="25">
        <f t="shared" si="4"/>
        <v>1.5389283837763583</v>
      </c>
      <c r="G20" s="25">
        <f t="shared" si="4"/>
        <v>3.0594997689390819</v>
      </c>
    </row>
    <row r="21" spans="1:7" s="3" customFormat="1" ht="21" x14ac:dyDescent="0.3">
      <c r="A21" s="26" t="s">
        <v>13</v>
      </c>
      <c r="B21" s="23">
        <v>1975.721</v>
      </c>
      <c r="C21" s="23">
        <v>2201.279</v>
      </c>
      <c r="D21" s="27">
        <v>4177</v>
      </c>
      <c r="E21" s="25">
        <f t="shared" si="5"/>
        <v>1.2507175549323593</v>
      </c>
      <c r="F21" s="25">
        <f t="shared" si="4"/>
        <v>1.3935056056011699</v>
      </c>
      <c r="G21" s="25">
        <f t="shared" si="4"/>
        <v>2.6442231605335293</v>
      </c>
    </row>
    <row r="22" spans="1:7" s="3" customFormat="1" ht="21" x14ac:dyDescent="0.3">
      <c r="A22" s="26" t="s">
        <v>20</v>
      </c>
      <c r="B22" s="24">
        <v>1658.8440000000001</v>
      </c>
      <c r="C22" s="24">
        <v>1465.1559999999999</v>
      </c>
      <c r="D22" s="27">
        <v>3124</v>
      </c>
      <c r="E22" s="25">
        <f t="shared" si="5"/>
        <v>1.0501205948077763</v>
      </c>
      <c r="F22" s="25">
        <f t="shared" si="4"/>
        <v>0.92750764400159524</v>
      </c>
      <c r="G22" s="25">
        <f t="shared" si="4"/>
        <v>1.9776282388093716</v>
      </c>
    </row>
    <row r="23" spans="1:7" s="3" customFormat="1" ht="21" x14ac:dyDescent="0.3">
      <c r="A23" s="26" t="s">
        <v>21</v>
      </c>
      <c r="B23" s="24">
        <v>1420.0650000000001</v>
      </c>
      <c r="C23" s="24">
        <v>1594.9350000000002</v>
      </c>
      <c r="D23" s="27">
        <v>3015</v>
      </c>
      <c r="E23" s="25">
        <f t="shared" si="5"/>
        <v>0.89896307456620683</v>
      </c>
      <c r="F23" s="25">
        <f t="shared" si="4"/>
        <v>1.0096634107123641</v>
      </c>
      <c r="G23" s="25">
        <f t="shared" si="4"/>
        <v>1.9086264852785708</v>
      </c>
    </row>
    <row r="24" spans="1:7" s="3" customFormat="1" ht="21" x14ac:dyDescent="0.3">
      <c r="A24" s="26" t="s">
        <v>25</v>
      </c>
      <c r="B24" s="24">
        <v>1350.636</v>
      </c>
      <c r="C24" s="24">
        <v>946.36400000000003</v>
      </c>
      <c r="D24" s="27">
        <v>2297</v>
      </c>
      <c r="E24" s="25">
        <f t="shared" si="5"/>
        <v>0.85501148974152819</v>
      </c>
      <c r="F24" s="25">
        <f t="shared" si="4"/>
        <v>0.59908968328828172</v>
      </c>
      <c r="G24" s="25">
        <f t="shared" si="4"/>
        <v>1.4541011730298101</v>
      </c>
    </row>
    <row r="25" spans="1:7" s="3" customFormat="1" ht="21" x14ac:dyDescent="0.3">
      <c r="A25" s="26" t="s">
        <v>24</v>
      </c>
      <c r="B25" s="24">
        <v>1030.7080000000001</v>
      </c>
      <c r="C25" s="24">
        <v>936.29200000000003</v>
      </c>
      <c r="D25" s="27">
        <v>1967</v>
      </c>
      <c r="E25" s="25">
        <f t="shared" si="5"/>
        <v>0.65248311356169331</v>
      </c>
      <c r="F25" s="25">
        <f t="shared" si="4"/>
        <v>0.59271366804459158</v>
      </c>
      <c r="G25" s="25">
        <f t="shared" si="4"/>
        <v>1.2451967816062848</v>
      </c>
    </row>
    <row r="26" spans="1:7" s="3" customFormat="1" ht="21" x14ac:dyDescent="0.25">
      <c r="A26" s="29" t="s">
        <v>5</v>
      </c>
      <c r="B26" s="24"/>
      <c r="C26" s="24"/>
      <c r="D26" s="24"/>
      <c r="E26" s="30"/>
      <c r="F26" s="30"/>
      <c r="G26" s="30"/>
    </row>
    <row r="27" spans="1:7" s="3" customFormat="1" ht="21" x14ac:dyDescent="0.3">
      <c r="A27" s="26" t="s">
        <v>17</v>
      </c>
      <c r="B27" s="31" t="s">
        <v>32</v>
      </c>
      <c r="C27" s="31" t="s">
        <v>32</v>
      </c>
      <c r="D27" s="27">
        <v>172751</v>
      </c>
      <c r="E27" s="31" t="s">
        <v>32</v>
      </c>
      <c r="F27" s="31" t="s">
        <v>32</v>
      </c>
      <c r="G27" s="31" t="s">
        <v>32</v>
      </c>
    </row>
    <row r="28" spans="1:7" s="3" customFormat="1" ht="21" x14ac:dyDescent="0.3">
      <c r="A28" s="26" t="s">
        <v>18</v>
      </c>
      <c r="B28" s="31" t="s">
        <v>32</v>
      </c>
      <c r="C28" s="31" t="s">
        <v>32</v>
      </c>
      <c r="D28" s="27">
        <v>10536</v>
      </c>
      <c r="E28" s="31" t="s">
        <v>32</v>
      </c>
      <c r="F28" s="31" t="s">
        <v>32</v>
      </c>
      <c r="G28" s="31" t="s">
        <v>32</v>
      </c>
    </row>
    <row r="29" spans="1:7" s="3" customFormat="1" ht="21" x14ac:dyDescent="0.3">
      <c r="A29" s="26" t="s">
        <v>27</v>
      </c>
      <c r="B29" s="31" t="s">
        <v>32</v>
      </c>
      <c r="C29" s="31" t="s">
        <v>32</v>
      </c>
      <c r="D29" s="27">
        <v>9220</v>
      </c>
      <c r="E29" s="31" t="s">
        <v>32</v>
      </c>
      <c r="F29" s="31" t="s">
        <v>32</v>
      </c>
      <c r="G29" s="31" t="s">
        <v>32</v>
      </c>
    </row>
    <row r="30" spans="1:7" s="3" customFormat="1" ht="21" x14ac:dyDescent="0.3">
      <c r="A30" s="26" t="s">
        <v>10</v>
      </c>
      <c r="B30" s="31" t="s">
        <v>32</v>
      </c>
      <c r="C30" s="31" t="s">
        <v>32</v>
      </c>
      <c r="D30" s="27">
        <v>6421</v>
      </c>
      <c r="E30" s="31" t="s">
        <v>32</v>
      </c>
      <c r="F30" s="31" t="s">
        <v>32</v>
      </c>
      <c r="G30" s="31" t="s">
        <v>32</v>
      </c>
    </row>
    <row r="31" spans="1:7" s="3" customFormat="1" ht="21" x14ac:dyDescent="0.3">
      <c r="A31" s="26" t="s">
        <v>28</v>
      </c>
      <c r="B31" s="31" t="s">
        <v>32</v>
      </c>
      <c r="C31" s="31" t="s">
        <v>32</v>
      </c>
      <c r="D31" s="27">
        <v>6048</v>
      </c>
      <c r="E31" s="31" t="s">
        <v>32</v>
      </c>
      <c r="F31" s="31" t="s">
        <v>32</v>
      </c>
      <c r="G31" s="31" t="s">
        <v>32</v>
      </c>
    </row>
    <row r="32" spans="1:7" s="3" customFormat="1" ht="21" x14ac:dyDescent="0.3">
      <c r="A32" s="26" t="s">
        <v>21</v>
      </c>
      <c r="B32" s="31" t="s">
        <v>32</v>
      </c>
      <c r="C32" s="31" t="s">
        <v>32</v>
      </c>
      <c r="D32" s="27">
        <v>4129</v>
      </c>
      <c r="E32" s="31" t="s">
        <v>32</v>
      </c>
      <c r="F32" s="31" t="s">
        <v>32</v>
      </c>
      <c r="G32" s="31" t="s">
        <v>32</v>
      </c>
    </row>
    <row r="33" spans="1:7" s="3" customFormat="1" ht="21" x14ac:dyDescent="0.3">
      <c r="A33" s="26" t="s">
        <v>13</v>
      </c>
      <c r="B33" s="31" t="s">
        <v>32</v>
      </c>
      <c r="C33" s="31" t="s">
        <v>32</v>
      </c>
      <c r="D33" s="27">
        <v>4047</v>
      </c>
      <c r="E33" s="31" t="s">
        <v>32</v>
      </c>
      <c r="F33" s="31" t="s">
        <v>32</v>
      </c>
      <c r="G33" s="31" t="s">
        <v>32</v>
      </c>
    </row>
    <row r="34" spans="1:7" s="3" customFormat="1" ht="21" x14ac:dyDescent="0.3">
      <c r="A34" s="26" t="s">
        <v>26</v>
      </c>
      <c r="B34" s="31" t="s">
        <v>32</v>
      </c>
      <c r="C34" s="31" t="s">
        <v>32</v>
      </c>
      <c r="D34" s="27">
        <v>3246</v>
      </c>
      <c r="E34" s="31" t="s">
        <v>32</v>
      </c>
      <c r="F34" s="31" t="s">
        <v>32</v>
      </c>
      <c r="G34" s="31" t="s">
        <v>32</v>
      </c>
    </row>
    <row r="35" spans="1:7" s="3" customFormat="1" ht="21" x14ac:dyDescent="0.3">
      <c r="A35" s="26" t="s">
        <v>25</v>
      </c>
      <c r="B35" s="31" t="s">
        <v>32</v>
      </c>
      <c r="C35" s="31" t="s">
        <v>32</v>
      </c>
      <c r="D35" s="27">
        <v>2970</v>
      </c>
      <c r="E35" s="31" t="s">
        <v>32</v>
      </c>
      <c r="F35" s="31" t="s">
        <v>32</v>
      </c>
      <c r="G35" s="31" t="s">
        <v>32</v>
      </c>
    </row>
    <row r="36" spans="1:7" s="3" customFormat="1" ht="21" x14ac:dyDescent="0.3">
      <c r="A36" s="26" t="s">
        <v>24</v>
      </c>
      <c r="B36" s="31" t="s">
        <v>32</v>
      </c>
      <c r="C36" s="31" t="s">
        <v>32</v>
      </c>
      <c r="D36" s="27">
        <v>2956</v>
      </c>
      <c r="E36" s="31" t="s">
        <v>32</v>
      </c>
      <c r="F36" s="31" t="s">
        <v>32</v>
      </c>
      <c r="G36" s="31" t="s">
        <v>32</v>
      </c>
    </row>
    <row r="37" spans="1:7" s="3" customFormat="1" ht="21" x14ac:dyDescent="0.25">
      <c r="A37" s="32">
        <v>2018</v>
      </c>
      <c r="B37" s="31" t="s">
        <v>32</v>
      </c>
      <c r="C37" s="31" t="s">
        <v>32</v>
      </c>
      <c r="D37" s="31" t="s">
        <v>32</v>
      </c>
      <c r="E37" s="31" t="s">
        <v>32</v>
      </c>
      <c r="F37" s="31" t="s">
        <v>32</v>
      </c>
      <c r="G37" s="31" t="s">
        <v>32</v>
      </c>
    </row>
    <row r="38" spans="1:7" s="3" customFormat="1" ht="21" x14ac:dyDescent="0.3">
      <c r="A38" s="26" t="s">
        <v>17</v>
      </c>
      <c r="B38" s="31" t="s">
        <v>32</v>
      </c>
      <c r="C38" s="31" t="s">
        <v>32</v>
      </c>
      <c r="D38" s="27">
        <v>191836</v>
      </c>
      <c r="E38" s="31" t="s">
        <v>32</v>
      </c>
      <c r="F38" s="31" t="s">
        <v>32</v>
      </c>
      <c r="G38" s="31" t="s">
        <v>32</v>
      </c>
    </row>
    <row r="39" spans="1:7" s="3" customFormat="1" ht="21" x14ac:dyDescent="0.3">
      <c r="A39" s="26" t="s">
        <v>9</v>
      </c>
      <c r="B39" s="31" t="s">
        <v>32</v>
      </c>
      <c r="C39" s="31" t="s">
        <v>32</v>
      </c>
      <c r="D39" s="27">
        <v>10561</v>
      </c>
      <c r="E39" s="31" t="s">
        <v>32</v>
      </c>
      <c r="F39" s="31" t="s">
        <v>32</v>
      </c>
      <c r="G39" s="31" t="s">
        <v>32</v>
      </c>
    </row>
    <row r="40" spans="1:7" s="3" customFormat="1" ht="21" x14ac:dyDescent="0.3">
      <c r="A40" s="26" t="s">
        <v>18</v>
      </c>
      <c r="B40" s="31" t="s">
        <v>32</v>
      </c>
      <c r="C40" s="31" t="s">
        <v>32</v>
      </c>
      <c r="D40" s="27">
        <v>10450</v>
      </c>
      <c r="E40" s="31" t="s">
        <v>32</v>
      </c>
      <c r="F40" s="31" t="s">
        <v>32</v>
      </c>
      <c r="G40" s="31" t="s">
        <v>32</v>
      </c>
    </row>
    <row r="41" spans="1:7" s="3" customFormat="1" ht="21" x14ac:dyDescent="0.3">
      <c r="A41" s="26" t="s">
        <v>10</v>
      </c>
      <c r="B41" s="31" t="s">
        <v>32</v>
      </c>
      <c r="C41" s="31" t="s">
        <v>32</v>
      </c>
      <c r="D41" s="27">
        <v>6878</v>
      </c>
      <c r="E41" s="31" t="s">
        <v>32</v>
      </c>
      <c r="F41" s="31" t="s">
        <v>32</v>
      </c>
      <c r="G41" s="31" t="s">
        <v>32</v>
      </c>
    </row>
    <row r="42" spans="1:7" s="3" customFormat="1" ht="21" x14ac:dyDescent="0.3">
      <c r="A42" s="26" t="s">
        <v>21</v>
      </c>
      <c r="B42" s="31" t="s">
        <v>32</v>
      </c>
      <c r="C42" s="31" t="s">
        <v>32</v>
      </c>
      <c r="D42" s="27">
        <v>3886</v>
      </c>
      <c r="E42" s="31" t="s">
        <v>32</v>
      </c>
      <c r="F42" s="31" t="s">
        <v>32</v>
      </c>
      <c r="G42" s="31" t="s">
        <v>32</v>
      </c>
    </row>
    <row r="43" spans="1:7" s="3" customFormat="1" ht="21" x14ac:dyDescent="0.3">
      <c r="A43" s="26" t="s">
        <v>13</v>
      </c>
      <c r="B43" s="31" t="s">
        <v>32</v>
      </c>
      <c r="C43" s="31" t="s">
        <v>32</v>
      </c>
      <c r="D43" s="27">
        <v>3886</v>
      </c>
      <c r="E43" s="31" t="s">
        <v>32</v>
      </c>
      <c r="F43" s="31" t="s">
        <v>32</v>
      </c>
      <c r="G43" s="31" t="s">
        <v>32</v>
      </c>
    </row>
    <row r="44" spans="1:7" s="3" customFormat="1" ht="21" x14ac:dyDescent="0.3">
      <c r="A44" s="26" t="s">
        <v>29</v>
      </c>
      <c r="B44" s="31" t="s">
        <v>32</v>
      </c>
      <c r="C44" s="31" t="s">
        <v>32</v>
      </c>
      <c r="D44" s="27">
        <v>3585</v>
      </c>
      <c r="E44" s="31" t="s">
        <v>32</v>
      </c>
      <c r="F44" s="31" t="s">
        <v>32</v>
      </c>
      <c r="G44" s="31" t="s">
        <v>32</v>
      </c>
    </row>
    <row r="45" spans="1:7" s="3" customFormat="1" ht="21" x14ac:dyDescent="0.3">
      <c r="A45" s="26" t="s">
        <v>25</v>
      </c>
      <c r="B45" s="31" t="s">
        <v>32</v>
      </c>
      <c r="C45" s="31" t="s">
        <v>32</v>
      </c>
      <c r="D45" s="27">
        <v>3422</v>
      </c>
      <c r="E45" s="31" t="s">
        <v>32</v>
      </c>
      <c r="F45" s="31" t="s">
        <v>32</v>
      </c>
      <c r="G45" s="31" t="s">
        <v>32</v>
      </c>
    </row>
    <row r="46" spans="1:7" s="3" customFormat="1" ht="21" x14ac:dyDescent="0.3">
      <c r="A46" s="26" t="s">
        <v>24</v>
      </c>
      <c r="B46" s="31" t="s">
        <v>32</v>
      </c>
      <c r="C46" s="31" t="s">
        <v>32</v>
      </c>
      <c r="D46" s="27">
        <v>3140</v>
      </c>
      <c r="E46" s="31" t="s">
        <v>32</v>
      </c>
      <c r="F46" s="31" t="s">
        <v>32</v>
      </c>
      <c r="G46" s="31" t="s">
        <v>32</v>
      </c>
    </row>
    <row r="47" spans="1:7" s="3" customFormat="1" ht="21" x14ac:dyDescent="0.3">
      <c r="A47" s="26" t="s">
        <v>15</v>
      </c>
      <c r="B47" s="31" t="s">
        <v>32</v>
      </c>
      <c r="C47" s="31" t="s">
        <v>32</v>
      </c>
      <c r="D47" s="27">
        <v>2739</v>
      </c>
      <c r="E47" s="31" t="s">
        <v>32</v>
      </c>
      <c r="F47" s="31" t="s">
        <v>32</v>
      </c>
      <c r="G47" s="31" t="s">
        <v>32</v>
      </c>
    </row>
    <row r="48" spans="1:7" s="3" customFormat="1" ht="21" x14ac:dyDescent="0.25">
      <c r="A48" s="29" t="s">
        <v>6</v>
      </c>
      <c r="B48" s="33">
        <f>SUM(B49:B58)</f>
        <v>160495</v>
      </c>
      <c r="C48" s="33">
        <f t="shared" ref="C48" si="6">SUM(C49:C58)</f>
        <v>124782</v>
      </c>
      <c r="D48" s="33">
        <f>SUM(D49:D58)</f>
        <v>285277</v>
      </c>
      <c r="E48" s="21">
        <f>B48/$D$48*100</f>
        <v>56.259354942739861</v>
      </c>
      <c r="F48" s="21">
        <f t="shared" ref="F48:G58" si="7">C48/$D$48*100</f>
        <v>43.740645057260139</v>
      </c>
      <c r="G48" s="21">
        <f t="shared" si="7"/>
        <v>100</v>
      </c>
    </row>
    <row r="49" spans="1:11" s="3" customFormat="1" ht="21" x14ac:dyDescent="0.25">
      <c r="A49" s="34" t="s">
        <v>17</v>
      </c>
      <c r="B49" s="24">
        <v>133942</v>
      </c>
      <c r="C49" s="24">
        <v>96439</v>
      </c>
      <c r="D49" s="24">
        <v>230381</v>
      </c>
      <c r="E49" s="25">
        <f t="shared" ref="E49:E58" si="8">B49/$D$48*100</f>
        <v>46.951559361602932</v>
      </c>
      <c r="F49" s="25">
        <f t="shared" si="7"/>
        <v>33.805389148091152</v>
      </c>
      <c r="G49" s="25">
        <f t="shared" si="7"/>
        <v>80.756948509694084</v>
      </c>
      <c r="H49" s="15"/>
      <c r="I49" s="9"/>
      <c r="J49" s="9"/>
      <c r="K49" s="9"/>
    </row>
    <row r="50" spans="1:11" s="3" customFormat="1" ht="21" x14ac:dyDescent="0.25">
      <c r="A50" s="34" t="s">
        <v>18</v>
      </c>
      <c r="B50" s="24">
        <v>8727</v>
      </c>
      <c r="C50" s="24">
        <v>4289</v>
      </c>
      <c r="D50" s="24">
        <v>13016</v>
      </c>
      <c r="E50" s="25">
        <f t="shared" si="8"/>
        <v>3.0591320015283392</v>
      </c>
      <c r="F50" s="25">
        <f t="shared" si="7"/>
        <v>1.5034510318041763</v>
      </c>
      <c r="G50" s="25">
        <f t="shared" si="7"/>
        <v>4.5625830333325155</v>
      </c>
      <c r="H50" s="15"/>
      <c r="I50" s="9"/>
      <c r="J50" s="9"/>
      <c r="K50" s="9"/>
    </row>
    <row r="51" spans="1:11" s="3" customFormat="1" ht="21" x14ac:dyDescent="0.25">
      <c r="A51" s="34" t="s">
        <v>9</v>
      </c>
      <c r="B51" s="24">
        <v>5255</v>
      </c>
      <c r="C51" s="24">
        <v>6452</v>
      </c>
      <c r="D51" s="24">
        <v>11707</v>
      </c>
      <c r="E51" s="25">
        <f t="shared" si="8"/>
        <v>1.8420692870438207</v>
      </c>
      <c r="F51" s="25">
        <f t="shared" si="7"/>
        <v>2.2616614728842492</v>
      </c>
      <c r="G51" s="25">
        <f t="shared" si="7"/>
        <v>4.1037307599280695</v>
      </c>
      <c r="H51" s="15"/>
      <c r="I51" s="9"/>
      <c r="J51" s="9"/>
      <c r="K51" s="9"/>
    </row>
    <row r="52" spans="1:11" s="3" customFormat="1" ht="21" x14ac:dyDescent="0.25">
      <c r="A52" s="34" t="s">
        <v>10</v>
      </c>
      <c r="B52" s="24">
        <v>2751</v>
      </c>
      <c r="C52" s="24">
        <v>4813</v>
      </c>
      <c r="D52" s="24">
        <v>7564</v>
      </c>
      <c r="E52" s="25">
        <f t="shared" si="8"/>
        <v>0.96432590079116087</v>
      </c>
      <c r="F52" s="25">
        <f t="shared" si="7"/>
        <v>1.6871321557643975</v>
      </c>
      <c r="G52" s="25">
        <f t="shared" si="7"/>
        <v>2.6514580565555583</v>
      </c>
      <c r="H52" s="15"/>
      <c r="I52" s="9"/>
      <c r="J52" s="9"/>
      <c r="K52" s="9"/>
    </row>
    <row r="53" spans="1:11" s="3" customFormat="1" ht="21" x14ac:dyDescent="0.25">
      <c r="A53" s="34" t="s">
        <v>11</v>
      </c>
      <c r="B53" s="24">
        <v>1641</v>
      </c>
      <c r="C53" s="24">
        <v>3103</v>
      </c>
      <c r="D53" s="24">
        <v>4744</v>
      </c>
      <c r="E53" s="25">
        <f t="shared" si="8"/>
        <v>0.57523039011206656</v>
      </c>
      <c r="F53" s="25">
        <f t="shared" si="7"/>
        <v>1.0877147474209279</v>
      </c>
      <c r="G53" s="25">
        <f t="shared" si="7"/>
        <v>1.6629451375329944</v>
      </c>
      <c r="H53" s="15"/>
      <c r="I53" s="9"/>
      <c r="J53" s="9"/>
      <c r="K53" s="9"/>
    </row>
    <row r="54" spans="1:11" s="3" customFormat="1" ht="21" x14ac:dyDescent="0.25">
      <c r="A54" s="34" t="s">
        <v>12</v>
      </c>
      <c r="B54" s="24">
        <v>2084</v>
      </c>
      <c r="C54" s="24">
        <v>2157</v>
      </c>
      <c r="D54" s="24">
        <v>4241</v>
      </c>
      <c r="E54" s="25">
        <f t="shared" si="8"/>
        <v>0.73051805788759694</v>
      </c>
      <c r="F54" s="25">
        <f t="shared" si="7"/>
        <v>0.75610722210342929</v>
      </c>
      <c r="G54" s="25">
        <f t="shared" si="7"/>
        <v>1.4866252799910262</v>
      </c>
      <c r="H54" s="15"/>
      <c r="I54" s="9"/>
      <c r="J54" s="9"/>
      <c r="K54" s="9"/>
    </row>
    <row r="55" spans="1:11" s="3" customFormat="1" ht="21" x14ac:dyDescent="0.25">
      <c r="A55" s="34" t="s">
        <v>13</v>
      </c>
      <c r="B55" s="24">
        <v>1534</v>
      </c>
      <c r="C55" s="24">
        <v>2552</v>
      </c>
      <c r="D55" s="24">
        <v>4086</v>
      </c>
      <c r="E55" s="25">
        <f t="shared" si="8"/>
        <v>0.53772298502858629</v>
      </c>
      <c r="F55" s="25">
        <f t="shared" si="7"/>
        <v>0.89456913806580973</v>
      </c>
      <c r="G55" s="25">
        <f t="shared" si="7"/>
        <v>1.4322921230943959</v>
      </c>
      <c r="H55" s="15"/>
      <c r="I55" s="9"/>
      <c r="J55" s="9"/>
      <c r="K55" s="9"/>
    </row>
    <row r="56" spans="1:11" s="3" customFormat="1" ht="21" x14ac:dyDescent="0.25">
      <c r="A56" s="34" t="s">
        <v>14</v>
      </c>
      <c r="B56" s="24">
        <v>1600</v>
      </c>
      <c r="C56" s="24">
        <v>1775</v>
      </c>
      <c r="D56" s="24">
        <v>3375</v>
      </c>
      <c r="E56" s="25">
        <f t="shared" si="8"/>
        <v>0.56085839377166757</v>
      </c>
      <c r="F56" s="25">
        <f t="shared" si="7"/>
        <v>0.62220228059044369</v>
      </c>
      <c r="G56" s="25">
        <f t="shared" si="7"/>
        <v>1.183060674362111</v>
      </c>
      <c r="H56" s="15"/>
      <c r="I56" s="9"/>
      <c r="J56" s="9"/>
      <c r="K56" s="9"/>
    </row>
    <row r="57" spans="1:11" s="3" customFormat="1" ht="21" x14ac:dyDescent="0.25">
      <c r="A57" s="34" t="s">
        <v>15</v>
      </c>
      <c r="B57" s="24">
        <v>1320</v>
      </c>
      <c r="C57" s="24">
        <v>1833</v>
      </c>
      <c r="D57" s="24">
        <v>3153</v>
      </c>
      <c r="E57" s="25">
        <f t="shared" si="8"/>
        <v>0.46270817486162574</v>
      </c>
      <c r="F57" s="25">
        <f t="shared" si="7"/>
        <v>0.64253339736466664</v>
      </c>
      <c r="G57" s="25">
        <f t="shared" si="7"/>
        <v>1.1052415722262923</v>
      </c>
      <c r="H57" s="15"/>
      <c r="I57" s="9"/>
      <c r="J57" s="9"/>
      <c r="K57" s="9"/>
    </row>
    <row r="58" spans="1:11" s="3" customFormat="1" ht="21" x14ac:dyDescent="0.25">
      <c r="A58" s="34" t="s">
        <v>16</v>
      </c>
      <c r="B58" s="24">
        <v>1641</v>
      </c>
      <c r="C58" s="24">
        <v>1369</v>
      </c>
      <c r="D58" s="24">
        <v>3010</v>
      </c>
      <c r="E58" s="25">
        <f t="shared" si="8"/>
        <v>0.57523039011206656</v>
      </c>
      <c r="F58" s="25">
        <f t="shared" si="7"/>
        <v>0.47988446317088301</v>
      </c>
      <c r="G58" s="25">
        <f t="shared" si="7"/>
        <v>1.0551148532829495</v>
      </c>
      <c r="H58" s="15"/>
      <c r="I58" s="9"/>
      <c r="J58" s="9"/>
      <c r="K58" s="9"/>
    </row>
    <row r="59" spans="1:11" s="3" customFormat="1" ht="21" x14ac:dyDescent="0.25">
      <c r="A59" s="10"/>
      <c r="B59" s="11"/>
      <c r="C59" s="11"/>
      <c r="D59" s="11"/>
      <c r="E59" s="12"/>
      <c r="F59" s="12"/>
      <c r="G59" s="12"/>
      <c r="H59" s="13"/>
      <c r="I59" s="9"/>
      <c r="J59" s="9"/>
      <c r="K59" s="9"/>
    </row>
    <row r="60" spans="1:11" s="3" customFormat="1" ht="21" x14ac:dyDescent="0.25">
      <c r="A60" s="10"/>
      <c r="B60" s="11"/>
      <c r="C60" s="11"/>
      <c r="D60" s="11"/>
      <c r="E60" s="9"/>
    </row>
    <row r="61" spans="1:11" s="6" customFormat="1" ht="12.75" x14ac:dyDescent="0.25">
      <c r="A61" s="7" t="s">
        <v>31</v>
      </c>
      <c r="B61" s="7"/>
      <c r="C61" s="7"/>
      <c r="D61" s="8"/>
    </row>
    <row r="62" spans="1:11" s="6" customFormat="1" ht="12.75" x14ac:dyDescent="0.25">
      <c r="A62" s="5" t="s">
        <v>0</v>
      </c>
    </row>
    <row r="63" spans="1:11" x14ac:dyDescent="0.25">
      <c r="K63" s="14"/>
    </row>
  </sheetData>
  <mergeCells count="3">
    <mergeCell ref="A2:A3"/>
    <mergeCell ref="B2:D2"/>
    <mergeCell ref="E2:G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Tab.10.8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2020-10-02T04:37:53Z</dcterms:modified>
</cp:coreProperties>
</file>