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5. Agriculture\"/>
    </mc:Choice>
  </mc:AlternateContent>
  <bookViews>
    <workbookView xWindow="240" yWindow="80" windowWidth="20120" windowHeight="8000"/>
  </bookViews>
  <sheets>
    <sheet name="tab 5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G20" i="1" l="1"/>
  <c r="G14" i="1"/>
  <c r="G17" i="1"/>
  <c r="G11" i="1"/>
  <c r="G8" i="1"/>
  <c r="F20" i="1" l="1"/>
  <c r="F17" i="1"/>
  <c r="F14" i="1"/>
  <c r="F5" i="1"/>
  <c r="F11" i="1"/>
  <c r="F8" i="1"/>
  <c r="E20" i="1" l="1"/>
  <c r="E17" i="1"/>
  <c r="E14" i="1"/>
  <c r="E11" i="1"/>
  <c r="E8" i="1"/>
  <c r="E5" i="1"/>
</calcChain>
</file>

<file path=xl/sharedStrings.xml><?xml version="1.0" encoding="utf-8"?>
<sst xmlns="http://schemas.openxmlformats.org/spreadsheetml/2006/main" count="27" uniqueCount="12">
  <si>
    <t>Crop/Productions</t>
  </si>
  <si>
    <t>Area (Acres)</t>
  </si>
  <si>
    <t>Production (Kg)</t>
  </si>
  <si>
    <t>Yield (Kg/Acre)</t>
  </si>
  <si>
    <t>Paddy</t>
  </si>
  <si>
    <t>Maize</t>
  </si>
  <si>
    <t xml:space="preserve">Wheat </t>
  </si>
  <si>
    <t>Barley</t>
  </si>
  <si>
    <t xml:space="preserve">Buckwheat </t>
  </si>
  <si>
    <t>Millet</t>
  </si>
  <si>
    <t>Table 5.3: Cultivated Area, Production and Yield of Major Crops, Dagana (2017-2021)</t>
  </si>
  <si>
    <t>Source: Agriculture Statistics  2021 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</si>
</sst>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_)"/>
    <numFmt numFmtId="165" formatCode="_(* #,##0_);_(* \(#,##0\);_(* &quot;-&quot;??_);_(@_)"/>
    <numFmt numFmtId="166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/>
    <xf numFmtId="0" fontId="7" fillId="0" borderId="1" xfId="0" applyFont="1" applyFill="1" applyBorder="1" applyAlignment="1">
      <alignment horizontal="right" vertical="center"/>
    </xf>
    <xf numFmtId="164" fontId="8" fillId="0" borderId="3" xfId="1" applyNumberFormat="1" applyFont="1" applyFill="1" applyBorder="1" applyAlignment="1" applyProtection="1">
      <alignment vertical="center"/>
    </xf>
    <xf numFmtId="165" fontId="8" fillId="0" borderId="4" xfId="2" applyNumberFormat="1" applyFont="1" applyFill="1" applyBorder="1" applyAlignment="1">
      <alignment horizontal="right" vertical="center" indent="1"/>
    </xf>
    <xf numFmtId="164" fontId="8" fillId="0" borderId="5" xfId="1" applyNumberFormat="1" applyFont="1" applyFill="1" applyBorder="1" applyAlignment="1" applyProtection="1">
      <alignment vertical="center"/>
    </xf>
    <xf numFmtId="165" fontId="8" fillId="0" borderId="0" xfId="2" applyNumberFormat="1" applyFont="1" applyFill="1" applyBorder="1" applyAlignment="1">
      <alignment horizontal="right" vertical="center" indent="1"/>
    </xf>
    <xf numFmtId="164" fontId="8" fillId="0" borderId="6" xfId="1" applyNumberFormat="1" applyFont="1" applyFill="1" applyBorder="1" applyAlignment="1" applyProtection="1">
      <alignment vertical="center"/>
    </xf>
    <xf numFmtId="165" fontId="8" fillId="0" borderId="7" xfId="2" applyNumberFormat="1" applyFont="1" applyFill="1" applyBorder="1" applyAlignment="1" applyProtection="1">
      <alignment horizontal="right" vertical="center" indent="1"/>
    </xf>
    <xf numFmtId="0" fontId="8" fillId="0" borderId="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166" fontId="8" fillId="0" borderId="4" xfId="2" applyNumberFormat="1" applyFont="1" applyFill="1" applyBorder="1" applyAlignment="1">
      <alignment horizontal="right" vertical="center" indent="1"/>
    </xf>
    <xf numFmtId="43" fontId="8" fillId="0" borderId="4" xfId="2" applyNumberFormat="1" applyFont="1" applyFill="1" applyBorder="1" applyAlignment="1">
      <alignment horizontal="right" vertical="center" indent="1"/>
    </xf>
    <xf numFmtId="43" fontId="8" fillId="0" borderId="7" xfId="2" applyNumberFormat="1" applyFont="1" applyFill="1" applyBorder="1" applyAlignment="1" applyProtection="1">
      <alignment horizontal="right" vertical="center" indent="1"/>
    </xf>
    <xf numFmtId="164" fontId="8" fillId="0" borderId="3" xfId="1" applyNumberFormat="1" applyFont="1" applyFill="1" applyBorder="1" applyAlignment="1" applyProtection="1">
      <alignment horizontal="left" vertical="center"/>
    </xf>
    <xf numFmtId="164" fontId="8" fillId="0" borderId="5" xfId="1" applyNumberFormat="1" applyFont="1" applyFill="1" applyBorder="1" applyAlignment="1" applyProtection="1">
      <alignment horizontal="left" vertical="center"/>
    </xf>
    <xf numFmtId="164" fontId="8" fillId="0" borderId="6" xfId="1" applyNumberFormat="1" applyFont="1" applyFill="1" applyBorder="1" applyAlignment="1" applyProtection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</cellXfs>
  <cellStyles count="4">
    <cellStyle name="Comma 2" xfId="2"/>
    <cellStyle name="Comma 2 2" xfId="3"/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R23"/>
  <sheetViews>
    <sheetView tabSelected="1" zoomScaleNormal="100" workbookViewId="0">
      <selection activeCell="C22" sqref="C22"/>
    </sheetView>
  </sheetViews>
  <sheetFormatPr defaultColWidth="8.81640625" defaultRowHeight="14.5" x14ac:dyDescent="0.35"/>
  <cols>
    <col min="1" max="1" width="21.26953125" style="15" customWidth="1"/>
    <col min="2" max="2" width="16.81640625" style="15" customWidth="1"/>
    <col min="3" max="4" width="12.81640625" style="15" bestFit="1" customWidth="1"/>
    <col min="5" max="5" width="13.1796875" style="15" customWidth="1"/>
    <col min="6" max="6" width="13.54296875" style="15" customWidth="1"/>
    <col min="7" max="7" width="12.1796875" style="15" bestFit="1" customWidth="1"/>
    <col min="8" max="8" width="8.81640625" style="15"/>
    <col min="9" max="9" width="24.90625" style="15" bestFit="1" customWidth="1"/>
    <col min="10" max="252" width="8.81640625" style="15"/>
    <col min="253" max="16384" width="8.81640625" style="4"/>
  </cols>
  <sheetData>
    <row r="1" spans="1:252" ht="24" customHeight="1" x14ac:dyDescent="0.35">
      <c r="A1" s="1" t="s">
        <v>10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</row>
    <row r="2" spans="1:252" ht="29.25" customHeight="1" x14ac:dyDescent="0.35">
      <c r="A2" s="22" t="s">
        <v>0</v>
      </c>
      <c r="B2" s="23"/>
      <c r="C2" s="5">
        <v>2017</v>
      </c>
      <c r="D2" s="5">
        <v>2018</v>
      </c>
      <c r="E2" s="5">
        <v>2019</v>
      </c>
      <c r="F2" s="5">
        <v>2020</v>
      </c>
      <c r="G2" s="5">
        <v>2021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</row>
    <row r="3" spans="1:252" ht="21.65" customHeight="1" x14ac:dyDescent="0.35">
      <c r="A3" s="19" t="s">
        <v>6</v>
      </c>
      <c r="B3" s="6" t="s">
        <v>1</v>
      </c>
      <c r="C3" s="7">
        <v>62</v>
      </c>
      <c r="D3" s="7">
        <v>50</v>
      </c>
      <c r="E3" s="7">
        <v>114</v>
      </c>
      <c r="F3" s="17">
        <v>21.89</v>
      </c>
      <c r="G3" s="17">
        <v>29.01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</row>
    <row r="4" spans="1:252" ht="21.65" customHeight="1" x14ac:dyDescent="0.35">
      <c r="A4" s="20"/>
      <c r="B4" s="8" t="s">
        <v>2</v>
      </c>
      <c r="C4" s="9">
        <v>33000</v>
      </c>
      <c r="D4" s="9">
        <v>14000</v>
      </c>
      <c r="E4" s="9">
        <v>15800</v>
      </c>
      <c r="F4" s="9">
        <v>9480</v>
      </c>
      <c r="G4" s="9">
        <v>12270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</row>
    <row r="5" spans="1:252" ht="21.65" customHeight="1" x14ac:dyDescent="0.35">
      <c r="A5" s="21"/>
      <c r="B5" s="10" t="s">
        <v>3</v>
      </c>
      <c r="C5" s="11">
        <v>538</v>
      </c>
      <c r="D5" s="11">
        <v>250</v>
      </c>
      <c r="E5" s="11">
        <f>E4/E3</f>
        <v>138.59649122807016</v>
      </c>
      <c r="F5" s="11">
        <f>F4/F3</f>
        <v>433.07446322521696</v>
      </c>
      <c r="G5" s="11">
        <v>422.95760082730089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</row>
    <row r="6" spans="1:252" ht="21.65" customHeight="1" x14ac:dyDescent="0.35">
      <c r="A6" s="19" t="s">
        <v>4</v>
      </c>
      <c r="B6" s="6" t="s">
        <v>1</v>
      </c>
      <c r="C6" s="7">
        <v>3906</v>
      </c>
      <c r="D6" s="7">
        <v>2879</v>
      </c>
      <c r="E6" s="16">
        <v>2473.5</v>
      </c>
      <c r="F6" s="16">
        <v>2550.0700000000002</v>
      </c>
      <c r="G6" s="17">
        <v>2097.91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</row>
    <row r="7" spans="1:252" ht="21.65" customHeight="1" x14ac:dyDescent="0.35">
      <c r="A7" s="20"/>
      <c r="B7" s="8" t="s">
        <v>2</v>
      </c>
      <c r="C7" s="9">
        <v>5404000</v>
      </c>
      <c r="D7" s="9">
        <v>3752000</v>
      </c>
      <c r="E7" s="9">
        <v>2313270</v>
      </c>
      <c r="F7" s="9">
        <v>3461710</v>
      </c>
      <c r="G7" s="9">
        <v>2458230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</row>
    <row r="8" spans="1:252" ht="21.65" customHeight="1" x14ac:dyDescent="0.35">
      <c r="A8" s="21"/>
      <c r="B8" s="10" t="s">
        <v>3</v>
      </c>
      <c r="C8" s="11">
        <v>1383</v>
      </c>
      <c r="D8" s="11">
        <v>1303</v>
      </c>
      <c r="E8" s="11">
        <f>E7/E6</f>
        <v>935.22134627046694</v>
      </c>
      <c r="F8" s="11">
        <f>F7/F6</f>
        <v>1357.496068735368</v>
      </c>
      <c r="G8" s="11">
        <f>G7/G6</f>
        <v>1171.7518864012279</v>
      </c>
      <c r="H8" s="3"/>
      <c r="I8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</row>
    <row r="9" spans="1:252" ht="21.65" customHeight="1" x14ac:dyDescent="0.35">
      <c r="A9" s="19" t="s">
        <v>5</v>
      </c>
      <c r="B9" s="6" t="s">
        <v>1</v>
      </c>
      <c r="C9" s="7">
        <v>6754</v>
      </c>
      <c r="D9" s="7">
        <v>4353</v>
      </c>
      <c r="E9" s="17">
        <v>4041.46</v>
      </c>
      <c r="F9" s="17">
        <v>3019.56</v>
      </c>
      <c r="G9" s="17">
        <v>2364.61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</row>
    <row r="10" spans="1:252" ht="21.65" customHeight="1" x14ac:dyDescent="0.35">
      <c r="A10" s="20"/>
      <c r="B10" s="8" t="s">
        <v>2</v>
      </c>
      <c r="C10" s="9">
        <v>6724</v>
      </c>
      <c r="D10" s="9">
        <v>4452</v>
      </c>
      <c r="E10" s="9">
        <v>4894270</v>
      </c>
      <c r="F10" s="9">
        <v>3374840</v>
      </c>
      <c r="G10" s="9">
        <v>2001270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</row>
    <row r="11" spans="1:252" ht="21.65" customHeight="1" x14ac:dyDescent="0.35">
      <c r="A11" s="21"/>
      <c r="B11" s="10" t="s">
        <v>3</v>
      </c>
      <c r="C11" s="11">
        <v>996</v>
      </c>
      <c r="D11" s="11">
        <v>1023</v>
      </c>
      <c r="E11" s="11">
        <f>E10/E9</f>
        <v>1211.0153261445121</v>
      </c>
      <c r="F11" s="11">
        <f>F10/F9</f>
        <v>1117.6595265535377</v>
      </c>
      <c r="G11" s="11">
        <f>G10/G9</f>
        <v>846.34252582878355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</row>
    <row r="12" spans="1:252" ht="21.65" customHeight="1" x14ac:dyDescent="0.35">
      <c r="A12" s="19" t="s">
        <v>7</v>
      </c>
      <c r="B12" s="6" t="s">
        <v>1</v>
      </c>
      <c r="C12" s="7">
        <v>15</v>
      </c>
      <c r="D12" s="7">
        <v>17</v>
      </c>
      <c r="E12" s="7">
        <v>34</v>
      </c>
      <c r="F12" s="17">
        <v>42.46</v>
      </c>
      <c r="G12" s="17">
        <v>50.41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</row>
    <row r="13" spans="1:252" ht="21.65" customHeight="1" x14ac:dyDescent="0.35">
      <c r="A13" s="20"/>
      <c r="B13" s="8" t="s">
        <v>2</v>
      </c>
      <c r="C13" s="9">
        <v>9000</v>
      </c>
      <c r="D13" s="9">
        <v>12000</v>
      </c>
      <c r="E13" s="9">
        <v>4940</v>
      </c>
      <c r="F13" s="9">
        <v>17810</v>
      </c>
      <c r="G13" s="9">
        <v>19550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</row>
    <row r="14" spans="1:252" ht="21.65" customHeight="1" x14ac:dyDescent="0.35">
      <c r="A14" s="21"/>
      <c r="B14" s="10" t="s">
        <v>3</v>
      </c>
      <c r="C14" s="11">
        <v>641</v>
      </c>
      <c r="D14" s="11">
        <v>705</v>
      </c>
      <c r="E14" s="18">
        <f>E13/34</f>
        <v>145.29411764705881</v>
      </c>
      <c r="F14" s="18">
        <f>F13/F12</f>
        <v>419.45360339142724</v>
      </c>
      <c r="G14" s="18">
        <f>G13/G12</f>
        <v>387.81987700853006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</row>
    <row r="15" spans="1:252" ht="19.5" customHeight="1" x14ac:dyDescent="0.35">
      <c r="A15" s="19" t="s">
        <v>8</v>
      </c>
      <c r="B15" s="6" t="s">
        <v>1</v>
      </c>
      <c r="C15" s="7">
        <v>310</v>
      </c>
      <c r="D15" s="7">
        <v>355</v>
      </c>
      <c r="E15" s="7">
        <v>332</v>
      </c>
      <c r="F15" s="17">
        <v>340.99</v>
      </c>
      <c r="G15" s="17">
        <v>217.55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</row>
    <row r="16" spans="1:252" ht="23" customHeight="1" x14ac:dyDescent="0.35">
      <c r="A16" s="20"/>
      <c r="B16" s="8" t="s">
        <v>2</v>
      </c>
      <c r="C16" s="9">
        <v>250000</v>
      </c>
      <c r="D16" s="9">
        <v>258000</v>
      </c>
      <c r="E16" s="9">
        <v>120060</v>
      </c>
      <c r="F16" s="9">
        <v>178240</v>
      </c>
      <c r="G16" s="9">
        <v>86100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</row>
    <row r="17" spans="1:252" ht="21.5" customHeight="1" x14ac:dyDescent="0.35">
      <c r="A17" s="21"/>
      <c r="B17" s="10" t="s">
        <v>3</v>
      </c>
      <c r="C17" s="11">
        <v>807</v>
      </c>
      <c r="D17" s="11">
        <v>729</v>
      </c>
      <c r="E17" s="18">
        <f>E16/332</f>
        <v>361.62650602409639</v>
      </c>
      <c r="F17" s="18">
        <f>F16/F15</f>
        <v>522.71327604915098</v>
      </c>
      <c r="G17" s="18">
        <f>G16/G15</f>
        <v>395.77108710641232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</row>
    <row r="18" spans="1:252" ht="19.5" customHeight="1" x14ac:dyDescent="0.35">
      <c r="A18" s="19" t="s">
        <v>9</v>
      </c>
      <c r="B18" s="6" t="s">
        <v>1</v>
      </c>
      <c r="C18" s="7">
        <v>454</v>
      </c>
      <c r="D18" s="7">
        <v>443</v>
      </c>
      <c r="E18" s="7">
        <v>231</v>
      </c>
      <c r="F18" s="17">
        <v>339.47</v>
      </c>
      <c r="G18" s="17">
        <v>181.61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</row>
    <row r="19" spans="1:252" ht="19.5" customHeight="1" x14ac:dyDescent="0.35">
      <c r="A19" s="20"/>
      <c r="B19" s="8" t="s">
        <v>2</v>
      </c>
      <c r="C19" s="9">
        <v>447000</v>
      </c>
      <c r="D19" s="9">
        <v>236000</v>
      </c>
      <c r="E19" s="9">
        <v>81780</v>
      </c>
      <c r="F19" s="9">
        <v>166580</v>
      </c>
      <c r="G19" s="9">
        <v>79190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</row>
    <row r="20" spans="1:252" ht="21" customHeight="1" x14ac:dyDescent="0.35">
      <c r="A20" s="21"/>
      <c r="B20" s="10" t="s">
        <v>3</v>
      </c>
      <c r="C20" s="11">
        <v>984</v>
      </c>
      <c r="D20" s="11">
        <v>544</v>
      </c>
      <c r="E20" s="18">
        <f>E19/231</f>
        <v>354.02597402597405</v>
      </c>
      <c r="F20" s="18">
        <f>F19/F18</f>
        <v>490.70610068636398</v>
      </c>
      <c r="G20" s="18">
        <f>G19/G18</f>
        <v>436.04427068993994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</row>
    <row r="21" spans="1:252" ht="15.5" x14ac:dyDescent="0.35">
      <c r="A21" s="12" t="s">
        <v>11</v>
      </c>
      <c r="B21" s="13"/>
      <c r="C21" s="13"/>
      <c r="D21" s="13"/>
      <c r="E21" s="3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</row>
    <row r="22" spans="1:252" ht="15.5" x14ac:dyDescent="0.35">
      <c r="A22" s="14"/>
      <c r="B22" s="13"/>
      <c r="C22" s="13"/>
      <c r="D22" s="13"/>
      <c r="E22" s="3"/>
      <c r="F22" s="4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</row>
    <row r="23" spans="1:252" ht="15.5" x14ac:dyDescent="0.35">
      <c r="F23" s="4"/>
      <c r="G23" s="4"/>
      <c r="H23" s="3"/>
    </row>
  </sheetData>
  <mergeCells count="7">
    <mergeCell ref="A15:A17"/>
    <mergeCell ref="A18:A20"/>
    <mergeCell ref="A2:B2"/>
    <mergeCell ref="A3:A5"/>
    <mergeCell ref="A6:A8"/>
    <mergeCell ref="A9:A11"/>
    <mergeCell ref="A12:A14"/>
  </mergeCells>
  <pageMargins left="0.7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2016-12-23T15:00:33Z</dcterms:created>
  <dcterms:modified xsi:type="dcterms:W3CDTF">2022-10-31T17:20:49Z</dcterms:modified>
</cp:coreProperties>
</file>