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C39" i="6"/>
  <c r="D31"/>
  <c r="D32"/>
  <c r="D33"/>
  <c r="D34"/>
  <c r="D35"/>
  <c r="D36"/>
  <c r="D37"/>
  <c r="D38"/>
  <c r="D30"/>
  <c r="D39" s="1"/>
  <c r="E114" i="10"/>
  <c r="E113"/>
  <c r="E112"/>
  <c r="I45"/>
</calcChain>
</file>

<file path=xl/sharedStrings.xml><?xml version="1.0" encoding="utf-8"?>
<sst xmlns="http://schemas.openxmlformats.org/spreadsheetml/2006/main" count="1058" uniqueCount="548">
  <si>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</si>
  <si>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</si>
  <si>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</si>
  <si>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</si>
  <si>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</si>
  <si>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</si>
  <si>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</si>
  <si>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</si>
  <si>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</si>
  <si>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</si>
  <si>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</si>
  <si>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</si>
  <si>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</si>
  <si>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</si>
  <si>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</si>
  <si>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</si>
  <si>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</si>
  <si>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</si>
  <si>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</si>
  <si>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</si>
  <si>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</si>
  <si>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</si>
  <si>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</si>
  <si>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</si>
  <si>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</si>
  <si>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</si>
  <si>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</si>
  <si>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</si>
  <si>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</si>
  <si>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</si>
  <si>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</si>
  <si>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</si>
  <si>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</si>
  <si>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</si>
  <si>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</si>
  <si>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</si>
  <si>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</si>
  <si>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</si>
  <si>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</si>
  <si>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</si>
  <si>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</si>
  <si>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</si>
  <si>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</si>
  <si>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</si>
  <si>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</si>
  <si>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</si>
  <si>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</si>
  <si>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</si>
  <si>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</si>
  <si>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</si>
  <si>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</si>
  <si>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</si>
  <si>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</si>
  <si>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</si>
  <si>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</si>
  <si>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</si>
  <si>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</si>
  <si>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</si>
  <si>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</si>
  <si>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</si>
  <si>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</si>
  <si>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</si>
  <si>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</si>
  <si>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</si>
  <si>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</si>
  <si>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</si>
  <si>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</si>
  <si>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</si>
  <si>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</si>
  <si>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</si>
  <si>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</si>
  <si>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</si>
  <si>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</si>
  <si>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</si>
  <si>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</si>
  <si>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</si>
  <si>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</si>
  <si>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</si>
  <si>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</si>
  <si>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</si>
  <si>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</si>
  <si>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</si>
  <si>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</si>
  <si>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</si>
  <si>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</si>
  <si>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</si>
  <si>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</si>
  <si>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</si>
  <si>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</si>
  <si>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</si>
  <si>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</si>
  <si>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</si>
  <si>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</si>
  <si>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</si>
  <si>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</si>
  <si>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</si>
  <si>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</si>
  <si>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</si>
  <si>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</si>
  <si>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</si>
  <si>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</si>
  <si>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</si>
  <si>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</si>
  <si>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</si>
  <si>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</si>
  <si>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</si>
  <si>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</si>
  <si>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</si>
  <si>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</si>
  <si>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</si>
  <si>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</si>
  <si>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</si>
  <si>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</si>
  <si>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</si>
  <si>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</si>
  <si>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</si>
  <si>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</si>
  <si>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</si>
  <si>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</si>
  <si>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</si>
  <si>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</si>
  <si>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</si>
  <si>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</si>
  <si>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</si>
  <si>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</si>
  <si>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</si>
  <si>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</si>
  <si>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</si>
  <si>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</si>
  <si>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</si>
  <si>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</si>
  <si>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</si>
  <si>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</si>
  <si>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</si>
  <si>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</si>
  <si>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</si>
  <si>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</si>
  <si>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</si>
  <si>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</si>
  <si>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</si>
  <si>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</si>
  <si>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</si>
  <si>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</si>
  <si>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</si>
  <si>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</si>
  <si>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</si>
  <si>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</si>
  <si>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</si>
  <si>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</si>
  <si>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</si>
  <si>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</si>
  <si>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</si>
  <si>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</si>
  <si>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</si>
  <si>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</si>
  <si>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</si>
  <si>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</si>
  <si>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</si>
  <si>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</si>
  <si>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</si>
  <si>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</si>
  <si>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</si>
  <si>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</si>
  <si>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</si>
  <si>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</si>
  <si>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</si>
  <si>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</si>
  <si>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</si>
  <si>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</si>
  <si>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</si>
  <si>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</si>
  <si>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</si>
  <si>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</si>
  <si>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</si>
  <si>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</si>
  <si>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</si>
  <si>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</si>
  <si>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</si>
  <si>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</si>
  <si>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</si>
  <si>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</si>
  <si>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</si>
  <si>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</si>
  <si>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</si>
  <si>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</si>
  <si>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</si>
  <si>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</si>
  <si>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</si>
  <si>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</si>
  <si>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</si>
  <si>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</si>
  <si>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</si>
  <si>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</si>
  <si>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</si>
  <si>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</si>
  <si>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</si>
  <si>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</si>
  <si>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</si>
  <si>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</si>
  <si>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</si>
  <si>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</si>
  <si>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</si>
  <si>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</si>
  <si>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</si>
  <si>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</si>
  <si>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</si>
  <si>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</si>
  <si>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</si>
  <si>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</si>
  <si>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</si>
  <si>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</si>
  <si>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</si>
  <si>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</si>
  <si>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</si>
  <si>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</si>
  <si>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</si>
  <si>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</si>
  <si>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</si>
  <si>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</si>
  <si>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</si>
  <si>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</si>
  <si>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</si>
  <si>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</si>
  <si>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</si>
  <si>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</si>
  <si>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</si>
  <si>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</si>
  <si>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</si>
  <si>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</si>
  <si>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</si>
  <si>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</si>
  <si>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</si>
  <si>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</si>
  <si>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</si>
  <si>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</si>
  <si>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</si>
  <si>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</si>
  <si>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</si>
  <si>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</si>
  <si>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</si>
  <si>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</si>
  <si>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</si>
  <si>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</si>
  <si>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</si>
  <si>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</si>
  <si>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</si>
  <si>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</si>
  <si>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</si>
  <si>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</si>
  <si>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</si>
  <si>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</si>
  <si>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</si>
  <si>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</si>
  <si>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</si>
  <si>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</si>
  <si>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</si>
  <si>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</si>
  <si>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</si>
  <si>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</si>
  <si>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</si>
  <si>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</si>
  <si>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</si>
  <si>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</si>
  <si>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</si>
  <si>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</si>
  <si>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</si>
  <si>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</si>
  <si>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</si>
  <si>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</si>
  <si>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</si>
  <si>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</si>
  <si>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</si>
  <si>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</si>
  <si>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</si>
  <si>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</si>
  <si>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</si>
  <si>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</si>
  <si>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</si>
  <si>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</si>
  <si>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</si>
  <si>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</si>
  <si>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</si>
  <si>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</si>
  <si>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</si>
  <si>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</si>
  <si>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</si>
  <si>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</si>
  <si>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</si>
  <si>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</si>
  <si>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</si>
  <si>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</si>
  <si>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</si>
  <si>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</si>
  <si>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</si>
  <si>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</si>
  <si>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</si>
  <si>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</si>
  <si>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</si>
  <si>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</si>
  <si>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</si>
  <si>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</si>
  <si>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</si>
  <si>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</si>
  <si>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</si>
  <si>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</si>
  <si>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</si>
  <si>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</si>
  <si>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</si>
  <si>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</si>
  <si>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</si>
  <si>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</si>
  <si>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</si>
  <si>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</si>
  <si>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</si>
  <si>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</si>
  <si>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</si>
  <si>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</si>
  <si>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</si>
  <si>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</si>
  <si>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</si>
  <si>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</si>
  <si>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</si>
  <si>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</si>
  <si>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</si>
  <si>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</si>
  <si>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</si>
  <si>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</si>
  <si>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</si>
  <si>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</si>
  <si>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</si>
  <si>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</si>
  <si>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</si>
  <si>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</si>
  <si>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</si>
  <si>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</si>
  <si>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</si>
  <si>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</si>
  <si>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</si>
  <si>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</si>
  <si>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</si>
  <si>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</si>
  <si>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</si>
  <si>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</si>
  <si>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</si>
  <si>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</si>
  <si>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</si>
  <si>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</si>
  <si>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</si>
  <si>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</si>
  <si>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</si>
  <si>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</si>
  <si>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</si>
  <si>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</si>
  <si>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</si>
  <si>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</si>
  <si>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</si>
  <si>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</si>
  <si>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</si>
  <si>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</si>
  <si>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</si>
  <si>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</si>
  <si>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</si>
  <si>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</si>
  <si>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</si>
  <si>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</si>
  <si>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</si>
  <si>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</si>
  <si>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</si>
  <si>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</si>
  <si>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</si>
  <si>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</si>
  <si>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</si>
  <si>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</si>
  <si>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</si>
  <si>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</si>
  <si>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</si>
  <si>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</si>
  <si>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</si>
  <si>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</si>
  <si>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</si>
  <si>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</si>
  <si>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</si>
  <si>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</si>
  <si>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</si>
  <si>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</si>
  <si>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</si>
  <si>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</si>
  <si>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</si>
  <si>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</si>
  <si>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</si>
  <si>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</si>
  <si>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</si>
  <si>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</si>
  <si>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</si>
  <si>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</si>
  <si>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</si>
  <si>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</si>
  <si>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</si>
  <si>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</si>
  <si>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</si>
  <si>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</si>
  <si>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</si>
  <si>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</si>
  <si>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</si>
  <si>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</si>
  <si>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</si>
  <si>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</si>
  <si>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</si>
  <si>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</si>
  <si>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</si>
  <si>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</si>
  <si>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</si>
  <si>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</si>
  <si>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</si>
  <si>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</si>
  <si>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</si>
  <si>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</si>
  <si>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</si>
  <si>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</si>
  <si>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</si>
  <si>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</si>
  <si>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</si>
  <si>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</si>
  <si>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</si>
  <si>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</si>
  <si>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</si>
  <si>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</si>
  <si>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</si>
  <si>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</si>
  <si>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</si>
  <si>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</si>
  <si>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</si>
  <si>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</si>
  <si>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</si>
  <si>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</si>
  <si>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</si>
  <si>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</si>
  <si>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</si>
  <si>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</si>
  <si>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</si>
  <si>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</si>
  <si>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</si>
  <si>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</si>
  <si>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</si>
  <si>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</si>
  <si>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</si>
  <si>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</si>
  <si>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</si>
  <si>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</si>
  <si>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</si>
  <si>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</si>
  <si>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</si>
  <si>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</si>
  <si>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</si>
  <si>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</si>
  <si>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</si>
  <si>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</si>
  <si>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</si>
  <si>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</si>
  <si>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</si>
  <si>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Samtse</t>
  </si>
  <si>
    <t>Dungtoe</t>
  </si>
  <si>
    <t>Damber Singh Rai</t>
  </si>
  <si>
    <t>Pema Yuden</t>
  </si>
  <si>
    <t>77104201/ 17495349</t>
  </si>
  <si>
    <t>Karma Tshewang</t>
  </si>
  <si>
    <t>Tashi Tobgay</t>
  </si>
  <si>
    <t>Kamal Singh Rai</t>
  </si>
  <si>
    <t>Tara Maya Rai</t>
  </si>
  <si>
    <t>Som Bdr Rai</t>
  </si>
  <si>
    <t>Padam Bdr Rai</t>
  </si>
  <si>
    <t>Bim Bdr Rai</t>
  </si>
  <si>
    <t>Ram Kumar Rai</t>
  </si>
  <si>
    <t>77773712/17773712</t>
  </si>
  <si>
    <t>Agriculture ( Karma Tenzin)</t>
  </si>
  <si>
    <t>Health</t>
  </si>
  <si>
    <t>Dorji Dema</t>
  </si>
  <si>
    <t>Tara Man Rai</t>
  </si>
  <si>
    <t xml:space="preserve"> Namgay</t>
  </si>
  <si>
    <t>Livestock (Bir Bdr Monga)</t>
  </si>
  <si>
    <t>Karma Tenzin</t>
  </si>
  <si>
    <t>Bir Bdr Mongar</t>
  </si>
  <si>
    <t>GAO</t>
  </si>
  <si>
    <t>Nar Bir Rai</t>
  </si>
  <si>
    <t>Sonam Dendup</t>
  </si>
  <si>
    <t>Pempu</t>
  </si>
  <si>
    <t>lobzang Kelzang</t>
  </si>
  <si>
    <t>Jamyang Dorji</t>
  </si>
  <si>
    <t>Tashi Wangmo</t>
  </si>
  <si>
    <t>Dhan Maya Rai</t>
  </si>
  <si>
    <t>Education( Mindruling Primary School)</t>
  </si>
  <si>
    <t>Education( Jaringay Primary School)</t>
  </si>
  <si>
    <t xml:space="preserve">Namgay </t>
  </si>
  <si>
    <t>Nil</t>
  </si>
  <si>
    <t xml:space="preserve">Total Production 
</t>
  </si>
  <si>
    <t xml:space="preserve">Consumed 
</t>
  </si>
  <si>
    <t xml:space="preserve">Sold
</t>
  </si>
  <si>
    <t>NIl</t>
  </si>
  <si>
    <t>Dawa Tshereing Lama</t>
  </si>
  <si>
    <t>Renuka Sharma</t>
  </si>
  <si>
    <t>Dorji Gyeltshen</t>
  </si>
  <si>
    <t>Jaringay Primary School</t>
  </si>
  <si>
    <t>2 hours</t>
  </si>
  <si>
    <t>200 slips</t>
  </si>
  <si>
    <t>Namgay</t>
  </si>
  <si>
    <t>yes</t>
  </si>
  <si>
    <t>Year     2016</t>
  </si>
  <si>
    <t>3 unit</t>
  </si>
  <si>
    <t xml:space="preserve">EVS/ Science </t>
  </si>
  <si>
    <t>Jaringay rimary School</t>
  </si>
  <si>
    <t>Year 2016</t>
  </si>
  <si>
    <t>common cold</t>
  </si>
  <si>
    <t>Skin infection</t>
  </si>
  <si>
    <t>Skin Disorder</t>
  </si>
  <si>
    <t>Musculo-Skeletal Disorder</t>
  </si>
  <si>
    <t>Pharyngitis/Tonsilitis</t>
  </si>
  <si>
    <t>Peptic Ulcer Syndrome</t>
  </si>
  <si>
    <t>Work related injury</t>
  </si>
  <si>
    <t xml:space="preserve">Nervous/ Peripheral Disorder </t>
  </si>
  <si>
    <t>Conjunctivitis</t>
  </si>
  <si>
    <t>Other eye Disorder</t>
  </si>
  <si>
    <t>Mindruling Primary School</t>
  </si>
  <si>
    <t>2 KM</t>
  </si>
  <si>
    <t>Jaringay Prinary School</t>
  </si>
  <si>
    <t>PCE (Paro)</t>
  </si>
  <si>
    <t>Sonam Dhendup</t>
  </si>
  <si>
    <t>Lobzang Kelzang</t>
  </si>
  <si>
    <t>SCE (Samtse)</t>
  </si>
  <si>
    <t>16 UNITS</t>
  </si>
  <si>
    <t>1 (2 UNITS)</t>
  </si>
  <si>
    <t>NA</t>
  </si>
  <si>
    <t xml:space="preserve">Forestry (Dawa Tshering lama) </t>
  </si>
  <si>
    <t>Thinley</t>
  </si>
  <si>
    <t>Pema Lhamo</t>
  </si>
  <si>
    <t>Sangay Lhadren</t>
  </si>
  <si>
    <t>Ongoing</t>
  </si>
  <si>
    <t>Sangay Lhaden</t>
  </si>
  <si>
    <t xml:space="preserve">Ongoing </t>
  </si>
  <si>
    <t>7th october, 2017</t>
  </si>
  <si>
    <t xml:space="preserve">Sonam Tempa </t>
  </si>
  <si>
    <t xml:space="preserve">Tashi Tobgay </t>
  </si>
  <si>
    <t>1-4</t>
  </si>
  <si>
    <t>5-9</t>
  </si>
  <si>
    <t>10-14</t>
  </si>
  <si>
    <t>25-49</t>
  </si>
  <si>
    <t>50-59</t>
  </si>
  <si>
    <t>60+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</si>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</sst>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2" xfId="0" applyFont="1" applyBorder="1" applyAlignment="1"/>
    <xf numFmtId="0" fontId="1" fillId="0" borderId="3" xfId="0" applyFont="1" applyBorder="1"/>
    <xf numFmtId="0" fontId="2" fillId="0" borderId="19" xfId="0" applyFont="1" applyBorder="1"/>
    <xf numFmtId="0" fontId="0" fillId="0" borderId="26" xfId="0" applyBorder="1"/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0" borderId="9" xfId="0" applyFont="1" applyBorder="1"/>
    <xf numFmtId="0" fontId="0" fillId="0" borderId="0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36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37" xfId="0" applyBorder="1"/>
    <xf numFmtId="0" fontId="0" fillId="0" borderId="38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20" xfId="0" applyBorder="1" applyAlignment="1">
      <alignment horizontal="left"/>
    </xf>
    <xf numFmtId="0" fontId="0" fillId="0" borderId="39" xfId="0" applyBorder="1"/>
    <xf numFmtId="0" fontId="0" fillId="0" borderId="40" xfId="0" applyBorder="1"/>
    <xf numFmtId="0" fontId="1" fillId="0" borderId="18" xfId="0" applyFont="1" applyBorder="1"/>
    <xf numFmtId="0" fontId="0" fillId="0" borderId="1" xfId="0" applyBorder="1"/>
    <xf numFmtId="0" fontId="1" fillId="0" borderId="23" xfId="0" applyFont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0" xfId="0" applyFont="1"/>
    <xf numFmtId="0" fontId="0" fillId="5" borderId="32" xfId="0" applyFill="1" applyBorder="1"/>
    <xf numFmtId="0" fontId="0" fillId="5" borderId="35" xfId="0" applyFill="1" applyBorder="1"/>
    <xf numFmtId="0" fontId="0" fillId="5" borderId="33" xfId="0" applyFill="1" applyBorder="1"/>
    <xf numFmtId="0" fontId="0" fillId="2" borderId="8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" fillId="0" borderId="25" xfId="0" applyFont="1" applyBorder="1"/>
    <xf numFmtId="0" fontId="2" fillId="0" borderId="18" xfId="0" applyFont="1" applyBorder="1"/>
    <xf numFmtId="0" fontId="2" fillId="0" borderId="0" xfId="0" applyFont="1" applyBorder="1" applyAlignment="1">
      <alignment horizontal="center"/>
    </xf>
    <xf numFmtId="0" fontId="0" fillId="3" borderId="8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1" xfId="0" applyBorder="1" applyAlignment="1">
      <alignment horizontal="left" indent="1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2" borderId="5" xfId="0" applyFill="1" applyBorder="1" applyAlignment="1">
      <alignment horizontal="center" vertical="center" wrapText="1"/>
    </xf>
    <xf numFmtId="0" fontId="0" fillId="0" borderId="27" xfId="0" applyBorder="1"/>
    <xf numFmtId="0" fontId="0" fillId="0" borderId="27" xfId="0" applyBorder="1" applyAlignment="1">
      <alignment horizontal="left"/>
    </xf>
    <xf numFmtId="0" fontId="1" fillId="0" borderId="2" xfId="0" applyFont="1" applyFill="1" applyBorder="1"/>
    <xf numFmtId="0" fontId="1" fillId="0" borderId="6" xfId="0" applyFont="1" applyBorder="1"/>
    <xf numFmtId="0" fontId="0" fillId="0" borderId="55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25" xfId="0" applyFont="1" applyBorder="1" applyAlignment="1">
      <alignment horizontal="right" indent="5"/>
    </xf>
    <xf numFmtId="0" fontId="0" fillId="0" borderId="3" xfId="0" applyBorder="1"/>
    <xf numFmtId="0" fontId="1" fillId="0" borderId="6" xfId="0" applyFont="1" applyBorder="1" applyAlignment="1"/>
    <xf numFmtId="0" fontId="0" fillId="0" borderId="16" xfId="0" applyBorder="1"/>
    <xf numFmtId="0" fontId="0" fillId="0" borderId="17" xfId="0" applyBorder="1" applyAlignment="1">
      <alignment horizontal="center"/>
    </xf>
    <xf numFmtId="0" fontId="2" fillId="0" borderId="1" xfId="0" applyFont="1" applyBorder="1"/>
    <xf numFmtId="0" fontId="0" fillId="0" borderId="15" xfId="0" applyBorder="1"/>
    <xf numFmtId="0" fontId="2" fillId="0" borderId="17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10" xfId="0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7" xfId="0" applyFont="1" applyBorder="1"/>
    <xf numFmtId="0" fontId="0" fillId="0" borderId="14" xfId="0" applyFont="1" applyBorder="1"/>
    <xf numFmtId="0" fontId="0" fillId="0" borderId="11" xfId="0" applyFont="1" applyBorder="1"/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69"/>
  <sheetViews>
    <sheetView topLeftCell="A10" workbookViewId="0">
      <selection activeCell="D61" sqref="D61"/>
    </sheetView>
  </sheetViews>
  <sheetFormatPr defaultRowHeight="15"/>
  <cols>
    <col min="1" max="1" width="28.7109375" customWidth="1"/>
    <col min="2" max="2" width="37" customWidth="1"/>
    <col min="3" max="3" width="22.42578125" customWidth="1"/>
    <col min="4" max="4" width="24.85546875" customWidth="1"/>
  </cols>
  <sheetData>
    <row r="3" spans="1:4" ht="15" customHeight="1">
      <c r="A3" s="2" t="s">
        <v>403</v>
      </c>
      <c r="B3" s="138">
        <v>2017</v>
      </c>
      <c r="C3" s="3"/>
      <c r="D3" s="4"/>
    </row>
    <row r="4" spans="1:4" ht="15" customHeight="1">
      <c r="A4" s="5" t="s">
        <v>1</v>
      </c>
      <c r="B4" s="4" t="s">
        <v>460</v>
      </c>
      <c r="C4" s="6"/>
      <c r="D4" s="4"/>
    </row>
    <row r="5" spans="1:4" ht="15" customHeight="1">
      <c r="A5" s="7" t="s">
        <v>2</v>
      </c>
      <c r="B5" s="8" t="s">
        <v>461</v>
      </c>
      <c r="C5" s="9"/>
      <c r="D5" s="4"/>
    </row>
    <row r="6" spans="1:4" ht="15" customHeight="1"/>
    <row r="7" spans="1:4" ht="15" customHeight="1">
      <c r="A7" s="10" t="s">
        <v>3</v>
      </c>
    </row>
    <row r="8" spans="1:4" ht="15" customHeight="1">
      <c r="A8" s="11" t="s">
        <v>4</v>
      </c>
      <c r="B8" s="12" t="s">
        <v>5</v>
      </c>
      <c r="C8" s="13" t="s">
        <v>6</v>
      </c>
      <c r="D8" s="10"/>
    </row>
    <row r="9" spans="1:4" ht="15" customHeight="1">
      <c r="A9" s="16" t="s">
        <v>7</v>
      </c>
      <c r="B9" s="17" t="s">
        <v>462</v>
      </c>
      <c r="C9" s="18">
        <v>77952046</v>
      </c>
      <c r="D9" s="4"/>
    </row>
    <row r="10" spans="1:4" ht="15" customHeight="1">
      <c r="A10" s="16" t="s">
        <v>8</v>
      </c>
      <c r="B10" s="17" t="s">
        <v>463</v>
      </c>
      <c r="C10" s="139" t="s">
        <v>464</v>
      </c>
      <c r="D10" s="4"/>
    </row>
    <row r="11" spans="1:4" ht="15" customHeight="1">
      <c r="A11" s="16" t="s">
        <v>438</v>
      </c>
      <c r="B11" s="17" t="s">
        <v>465</v>
      </c>
      <c r="C11" s="18">
        <v>77749452</v>
      </c>
      <c r="D11" s="4"/>
    </row>
    <row r="12" spans="1:4" ht="15" customHeight="1">
      <c r="A12" s="16" t="s">
        <v>437</v>
      </c>
      <c r="B12" s="17" t="s">
        <v>466</v>
      </c>
      <c r="C12" s="18">
        <v>77271414</v>
      </c>
      <c r="D12" s="4"/>
    </row>
    <row r="13" spans="1:4" ht="15" customHeight="1">
      <c r="A13" s="16" t="s">
        <v>9</v>
      </c>
      <c r="B13" s="17" t="s">
        <v>467</v>
      </c>
      <c r="C13" s="18">
        <v>77635500</v>
      </c>
      <c r="D13" s="4"/>
    </row>
    <row r="14" spans="1:4" ht="15" customHeight="1">
      <c r="A14" s="16" t="s">
        <v>10</v>
      </c>
      <c r="B14" s="17" t="s">
        <v>468</v>
      </c>
      <c r="C14" s="18">
        <v>77261011</v>
      </c>
      <c r="D14" s="4"/>
    </row>
    <row r="15" spans="1:4" ht="15" customHeight="1">
      <c r="A15" s="16" t="s">
        <v>10</v>
      </c>
      <c r="B15" s="17" t="s">
        <v>469</v>
      </c>
      <c r="C15" s="18">
        <v>17952080</v>
      </c>
      <c r="D15" s="4"/>
    </row>
    <row r="16" spans="1:4" ht="15" customHeight="1">
      <c r="A16" s="16" t="s">
        <v>10</v>
      </c>
      <c r="B16" s="17" t="s">
        <v>470</v>
      </c>
      <c r="C16" s="18">
        <v>17428249</v>
      </c>
      <c r="D16" s="4"/>
    </row>
    <row r="17" spans="1:4" ht="15" customHeight="1">
      <c r="A17" s="16" t="s">
        <v>10</v>
      </c>
      <c r="B17" s="17" t="s">
        <v>471</v>
      </c>
      <c r="C17" s="18">
        <v>77288590</v>
      </c>
      <c r="D17" s="4"/>
    </row>
    <row r="18" spans="1:4" ht="15" customHeight="1">
      <c r="A18" s="55" t="s">
        <v>10</v>
      </c>
      <c r="B18" s="50" t="s">
        <v>472</v>
      </c>
      <c r="C18" s="183">
        <v>77403045</v>
      </c>
      <c r="D18" s="4"/>
    </row>
    <row r="20" spans="1:4">
      <c r="A20" s="19" t="s">
        <v>332</v>
      </c>
    </row>
    <row r="21" spans="1:4">
      <c r="A21" s="11" t="s">
        <v>5</v>
      </c>
      <c r="B21" s="13" t="s">
        <v>6</v>
      </c>
    </row>
    <row r="22" spans="1:4">
      <c r="A22" s="16" t="s">
        <v>462</v>
      </c>
      <c r="B22" s="140">
        <v>77952046</v>
      </c>
    </row>
    <row r="23" spans="1:4">
      <c r="A23" s="16" t="s">
        <v>463</v>
      </c>
      <c r="B23" s="140" t="s">
        <v>464</v>
      </c>
    </row>
    <row r="24" spans="1:4">
      <c r="A24" s="16" t="s">
        <v>467</v>
      </c>
      <c r="B24" s="140">
        <v>77635500</v>
      </c>
    </row>
    <row r="25" spans="1:4">
      <c r="A25" s="16" t="s">
        <v>468</v>
      </c>
      <c r="B25" s="140">
        <v>77261011</v>
      </c>
    </row>
    <row r="26" spans="1:4">
      <c r="A26" s="16" t="s">
        <v>469</v>
      </c>
      <c r="B26" s="140">
        <v>17952080</v>
      </c>
    </row>
    <row r="27" spans="1:4">
      <c r="A27" s="16" t="s">
        <v>470</v>
      </c>
      <c r="B27" s="140">
        <v>17428249</v>
      </c>
    </row>
    <row r="28" spans="1:4">
      <c r="A28" s="16" t="s">
        <v>471</v>
      </c>
      <c r="B28" s="140">
        <v>77288590</v>
      </c>
    </row>
    <row r="29" spans="1:4">
      <c r="A29" s="55" t="s">
        <v>472</v>
      </c>
      <c r="B29" s="184">
        <v>77403045</v>
      </c>
    </row>
    <row r="31" spans="1:4">
      <c r="A31" s="11" t="s">
        <v>333</v>
      </c>
      <c r="B31" s="13" t="s">
        <v>23</v>
      </c>
    </row>
    <row r="32" spans="1:4">
      <c r="A32" s="16" t="s">
        <v>474</v>
      </c>
      <c r="B32" s="139" t="s">
        <v>473</v>
      </c>
    </row>
    <row r="33" spans="1:2">
      <c r="A33" s="16" t="s">
        <v>479</v>
      </c>
      <c r="B33" s="18">
        <v>77301418</v>
      </c>
    </row>
    <row r="34" spans="1:2">
      <c r="A34" s="16" t="s">
        <v>531</v>
      </c>
      <c r="B34" s="18">
        <v>17714380</v>
      </c>
    </row>
    <row r="35" spans="1:2">
      <c r="A35" s="143" t="s">
        <v>475</v>
      </c>
      <c r="B35" s="18"/>
    </row>
    <row r="36" spans="1:2">
      <c r="A36" s="16" t="s">
        <v>477</v>
      </c>
      <c r="B36" s="18">
        <v>77304030</v>
      </c>
    </row>
    <row r="37" spans="1:2">
      <c r="A37" s="55" t="s">
        <v>476</v>
      </c>
      <c r="B37" s="183">
        <v>77397726</v>
      </c>
    </row>
    <row r="38" spans="1:2">
      <c r="A38" s="185" t="s">
        <v>491</v>
      </c>
      <c r="B38" s="3"/>
    </row>
    <row r="39" spans="1:2">
      <c r="A39" s="141" t="s">
        <v>478</v>
      </c>
      <c r="B39" s="18">
        <v>77460342</v>
      </c>
    </row>
    <row r="40" spans="1:2">
      <c r="A40" s="141" t="s">
        <v>488</v>
      </c>
      <c r="B40" s="142">
        <v>77464513</v>
      </c>
    </row>
    <row r="41" spans="1:2">
      <c r="A41" s="141" t="s">
        <v>489</v>
      </c>
      <c r="B41" s="142">
        <v>77386684</v>
      </c>
    </row>
    <row r="42" spans="1:2">
      <c r="A42" s="141" t="s">
        <v>499</v>
      </c>
      <c r="B42" s="142">
        <v>77978443</v>
      </c>
    </row>
    <row r="43" spans="1:2">
      <c r="A43" s="141" t="s">
        <v>500</v>
      </c>
      <c r="B43" s="142">
        <v>77439473</v>
      </c>
    </row>
    <row r="44" spans="1:2">
      <c r="A44" s="141" t="s">
        <v>539</v>
      </c>
      <c r="B44" s="142">
        <v>17414630</v>
      </c>
    </row>
    <row r="45" spans="1:2">
      <c r="A45" s="55" t="s">
        <v>540</v>
      </c>
      <c r="B45" s="183">
        <v>17885164</v>
      </c>
    </row>
    <row r="46" spans="1:2">
      <c r="A46" s="11" t="s">
        <v>490</v>
      </c>
      <c r="B46" s="3"/>
    </row>
    <row r="47" spans="1:2">
      <c r="A47" s="141" t="s">
        <v>532</v>
      </c>
      <c r="B47" s="142">
        <v>17161174</v>
      </c>
    </row>
    <row r="48" spans="1:2">
      <c r="A48" s="141" t="s">
        <v>483</v>
      </c>
      <c r="B48" s="142">
        <v>77341735</v>
      </c>
    </row>
    <row r="49" spans="1:3">
      <c r="A49" s="141" t="s">
        <v>484</v>
      </c>
      <c r="B49" s="142">
        <v>77341735</v>
      </c>
    </row>
    <row r="50" spans="1:3">
      <c r="A50" s="141" t="s">
        <v>485</v>
      </c>
      <c r="B50" s="142">
        <v>77261601</v>
      </c>
    </row>
    <row r="51" spans="1:3">
      <c r="A51" s="141" t="s">
        <v>486</v>
      </c>
      <c r="B51" s="142">
        <v>77749474</v>
      </c>
    </row>
    <row r="52" spans="1:3">
      <c r="A52" s="141" t="s">
        <v>487</v>
      </c>
      <c r="B52" s="142">
        <v>17778334</v>
      </c>
    </row>
    <row r="53" spans="1:3">
      <c r="A53" s="141" t="s">
        <v>534</v>
      </c>
      <c r="B53" s="142">
        <v>16935517</v>
      </c>
    </row>
    <row r="54" spans="1:3">
      <c r="A54" s="141" t="s">
        <v>533</v>
      </c>
      <c r="B54" s="142">
        <v>77380893</v>
      </c>
    </row>
    <row r="55" spans="1:3">
      <c r="A55" s="55" t="s">
        <v>228</v>
      </c>
      <c r="B55" s="183">
        <v>77329979</v>
      </c>
    </row>
    <row r="56" spans="1:3">
      <c r="B56" s="6"/>
    </row>
    <row r="57" spans="1:3">
      <c r="A57" s="11" t="s">
        <v>339</v>
      </c>
      <c r="B57" s="13" t="s">
        <v>5</v>
      </c>
      <c r="C57" s="13" t="s">
        <v>6</v>
      </c>
    </row>
    <row r="58" spans="1:3">
      <c r="A58" s="16" t="s">
        <v>336</v>
      </c>
      <c r="B58" s="18" t="s">
        <v>480</v>
      </c>
      <c r="C58" s="139" t="s">
        <v>473</v>
      </c>
    </row>
    <row r="59" spans="1:3">
      <c r="A59" s="16" t="s">
        <v>337</v>
      </c>
      <c r="B59" s="18" t="s">
        <v>481</v>
      </c>
      <c r="C59" s="18">
        <v>77301418</v>
      </c>
    </row>
    <row r="60" spans="1:3">
      <c r="A60" s="16" t="s">
        <v>338</v>
      </c>
      <c r="B60" s="18" t="s">
        <v>498</v>
      </c>
      <c r="C60" s="18">
        <v>17714380</v>
      </c>
    </row>
    <row r="61" spans="1:3">
      <c r="A61" s="16" t="s">
        <v>334</v>
      </c>
      <c r="B61" s="18" t="s">
        <v>477</v>
      </c>
      <c r="C61" s="18">
        <v>77304030</v>
      </c>
    </row>
    <row r="62" spans="1:3">
      <c r="A62" s="55" t="s">
        <v>335</v>
      </c>
      <c r="B62" s="142" t="s">
        <v>492</v>
      </c>
      <c r="C62" s="142">
        <v>77460342</v>
      </c>
    </row>
    <row r="63" spans="1:3">
      <c r="B63" s="144" t="s">
        <v>532</v>
      </c>
      <c r="C63" s="144">
        <v>17161174</v>
      </c>
    </row>
    <row r="66" spans="1:4">
      <c r="A66" s="4"/>
    </row>
    <row r="67" spans="1:4">
      <c r="A67" s="144" t="s">
        <v>12</v>
      </c>
      <c r="B67" s="144" t="s">
        <v>5</v>
      </c>
      <c r="C67" s="144" t="s">
        <v>11</v>
      </c>
      <c r="D67" s="4"/>
    </row>
    <row r="68" spans="1:4">
      <c r="A68" s="144" t="s">
        <v>538</v>
      </c>
      <c r="B68" s="144" t="s">
        <v>463</v>
      </c>
      <c r="C68" s="144" t="s">
        <v>482</v>
      </c>
      <c r="D68" s="4"/>
    </row>
    <row r="69" spans="1:4">
      <c r="A69" s="156" t="s">
        <v>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G75" sqref="G75:G8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9" t="s">
        <v>13</v>
      </c>
      <c r="C2" s="19" t="s">
        <v>14</v>
      </c>
      <c r="D2" s="20" t="s">
        <v>15</v>
      </c>
      <c r="E2" s="20"/>
      <c r="F2" s="21" t="s">
        <v>17</v>
      </c>
      <c r="G2" s="22" t="s">
        <v>18</v>
      </c>
      <c r="H2" s="22" t="s">
        <v>370</v>
      </c>
    </row>
    <row r="3" spans="2:8">
      <c r="B3" s="19" t="s">
        <v>19</v>
      </c>
      <c r="C3" s="19"/>
      <c r="D3" s="20"/>
      <c r="E3" s="20"/>
      <c r="F3" s="101"/>
      <c r="G3" s="102"/>
    </row>
    <row r="4" spans="2:8">
      <c r="B4" s="23" t="s">
        <v>21</v>
      </c>
      <c r="C4" s="24"/>
      <c r="D4" s="13">
        <v>2049</v>
      </c>
      <c r="E4" s="10"/>
      <c r="F4" s="206" t="s">
        <v>20</v>
      </c>
      <c r="G4" s="213"/>
      <c r="H4" s="206"/>
    </row>
    <row r="5" spans="2:8">
      <c r="B5" s="27" t="s">
        <v>22</v>
      </c>
      <c r="C5" s="26" t="s">
        <v>23</v>
      </c>
      <c r="D5" s="15"/>
      <c r="E5" s="10"/>
      <c r="F5" s="201"/>
      <c r="G5" s="214"/>
      <c r="H5" s="201"/>
    </row>
    <row r="6" spans="2:8">
      <c r="B6" s="27" t="s">
        <v>24</v>
      </c>
      <c r="C6" s="26" t="s">
        <v>23</v>
      </c>
      <c r="D6" s="15">
        <v>0</v>
      </c>
      <c r="E6" s="10"/>
      <c r="F6" s="201"/>
      <c r="G6" s="214"/>
      <c r="H6" s="201"/>
    </row>
    <row r="7" spans="2:8">
      <c r="B7" s="25" t="s">
        <v>25</v>
      </c>
      <c r="C7" s="26"/>
      <c r="D7" s="15">
        <v>0</v>
      </c>
      <c r="E7" s="10"/>
      <c r="F7" s="201"/>
      <c r="G7" s="214"/>
      <c r="H7" s="201"/>
    </row>
    <row r="8" spans="2:8">
      <c r="B8" s="28" t="s">
        <v>26</v>
      </c>
      <c r="C8" s="26" t="s">
        <v>23</v>
      </c>
      <c r="D8" s="15">
        <v>0</v>
      </c>
      <c r="E8" s="10"/>
      <c r="F8" s="201"/>
      <c r="G8" s="214"/>
      <c r="H8" s="201"/>
    </row>
    <row r="9" spans="2:8">
      <c r="B9" s="28" t="s">
        <v>27</v>
      </c>
      <c r="C9" s="26" t="s">
        <v>23</v>
      </c>
      <c r="D9" s="15">
        <v>0</v>
      </c>
      <c r="E9" s="10"/>
      <c r="F9" s="201"/>
      <c r="G9" s="214"/>
      <c r="H9" s="201"/>
    </row>
    <row r="10" spans="2:8">
      <c r="B10" s="28" t="s">
        <v>342</v>
      </c>
      <c r="C10" s="26" t="s">
        <v>23</v>
      </c>
      <c r="D10" s="15"/>
      <c r="E10" s="10"/>
      <c r="F10" s="201"/>
      <c r="G10" s="214"/>
      <c r="H10" s="201"/>
    </row>
    <row r="11" spans="2:8">
      <c r="B11" s="25" t="s">
        <v>340</v>
      </c>
      <c r="C11" s="26"/>
      <c r="D11" s="15"/>
      <c r="E11" s="10"/>
      <c r="F11" s="201"/>
      <c r="G11" s="214"/>
      <c r="H11" s="201"/>
    </row>
    <row r="12" spans="2:8">
      <c r="B12" s="27" t="s">
        <v>343</v>
      </c>
      <c r="C12" s="26" t="s">
        <v>23</v>
      </c>
      <c r="D12" s="15">
        <v>319</v>
      </c>
      <c r="E12" s="10"/>
      <c r="F12" s="201"/>
      <c r="G12" s="214"/>
      <c r="H12" s="201"/>
    </row>
    <row r="13" spans="2:8">
      <c r="B13" s="27" t="s">
        <v>344</v>
      </c>
      <c r="C13" s="26" t="s">
        <v>23</v>
      </c>
      <c r="D13" s="15">
        <v>0</v>
      </c>
      <c r="E13" s="10"/>
      <c r="F13" s="201"/>
      <c r="G13" s="214"/>
      <c r="H13" s="201"/>
    </row>
    <row r="14" spans="2:8">
      <c r="B14" s="25" t="s">
        <v>341</v>
      </c>
      <c r="C14" s="26"/>
      <c r="D14" s="15"/>
      <c r="E14" s="10"/>
      <c r="F14" s="201"/>
      <c r="G14" s="214"/>
      <c r="H14" s="201"/>
    </row>
    <row r="15" spans="2:8">
      <c r="B15" s="28" t="s">
        <v>345</v>
      </c>
      <c r="C15" s="26" t="s">
        <v>23</v>
      </c>
      <c r="D15" s="15"/>
      <c r="E15" s="10"/>
      <c r="F15" s="201"/>
      <c r="G15" s="214"/>
      <c r="H15" s="201"/>
    </row>
    <row r="16" spans="2:8">
      <c r="B16" s="28" t="s">
        <v>346</v>
      </c>
      <c r="C16" s="26" t="s">
        <v>23</v>
      </c>
      <c r="D16" s="15"/>
      <c r="E16" s="10"/>
      <c r="F16" s="201"/>
      <c r="G16" s="214"/>
      <c r="H16" s="201"/>
    </row>
    <row r="17" spans="2:8">
      <c r="B17" s="40" t="s">
        <v>347</v>
      </c>
      <c r="C17" s="29" t="s">
        <v>23</v>
      </c>
      <c r="D17" s="34"/>
      <c r="E17" s="10"/>
      <c r="F17" s="202"/>
      <c r="G17" s="215"/>
      <c r="H17" s="202"/>
    </row>
    <row r="18" spans="2:8">
      <c r="B18" s="99"/>
      <c r="C18" s="43"/>
      <c r="D18" s="10"/>
      <c r="E18" s="10"/>
    </row>
    <row r="20" spans="2:8">
      <c r="B20" s="31" t="s">
        <v>29</v>
      </c>
      <c r="C20" s="24" t="s">
        <v>23</v>
      </c>
      <c r="D20" s="13"/>
      <c r="F20" s="207" t="s">
        <v>20</v>
      </c>
      <c r="G20" s="206" t="s">
        <v>13</v>
      </c>
      <c r="H20" s="207"/>
    </row>
    <row r="21" spans="2:8">
      <c r="B21" s="32" t="s">
        <v>348</v>
      </c>
      <c r="C21" s="26" t="s">
        <v>23</v>
      </c>
      <c r="D21" s="15"/>
      <c r="F21" s="208"/>
      <c r="G21" s="201"/>
      <c r="H21" s="208"/>
    </row>
    <row r="22" spans="2:8">
      <c r="B22" s="27" t="s">
        <v>349</v>
      </c>
      <c r="C22" s="26" t="s">
        <v>23</v>
      </c>
      <c r="D22" s="15"/>
      <c r="F22" s="208"/>
      <c r="G22" s="201"/>
      <c r="H22" s="208"/>
    </row>
    <row r="23" spans="2:8">
      <c r="B23" s="27" t="s">
        <v>350</v>
      </c>
      <c r="C23" s="26" t="s">
        <v>23</v>
      </c>
      <c r="D23" s="15"/>
      <c r="F23" s="208"/>
      <c r="G23" s="201"/>
      <c r="H23" s="208"/>
    </row>
    <row r="24" spans="2:8">
      <c r="B24" s="104" t="s">
        <v>351</v>
      </c>
      <c r="C24" s="26" t="s">
        <v>83</v>
      </c>
      <c r="D24" s="15"/>
      <c r="F24" s="208"/>
      <c r="G24" s="201"/>
      <c r="H24" s="208"/>
    </row>
    <row r="25" spans="2:8">
      <c r="B25" s="32" t="s">
        <v>30</v>
      </c>
      <c r="C25" s="26" t="s">
        <v>23</v>
      </c>
      <c r="D25" s="15">
        <v>47</v>
      </c>
      <c r="F25" s="208"/>
      <c r="G25" s="201"/>
      <c r="H25" s="208"/>
    </row>
    <row r="26" spans="2:8">
      <c r="B26" s="32" t="s">
        <v>404</v>
      </c>
      <c r="C26" s="26" t="s">
        <v>83</v>
      </c>
      <c r="D26" s="105"/>
      <c r="F26" s="208"/>
      <c r="G26" s="201"/>
      <c r="H26" s="208"/>
    </row>
    <row r="27" spans="2:8">
      <c r="B27" s="124" t="s">
        <v>20</v>
      </c>
      <c r="C27" s="26"/>
      <c r="D27" s="58"/>
      <c r="F27" s="208"/>
      <c r="G27" s="201"/>
      <c r="H27" s="208"/>
    </row>
    <row r="28" spans="2:8">
      <c r="B28" s="27" t="s">
        <v>439</v>
      </c>
      <c r="C28" s="26" t="s">
        <v>23</v>
      </c>
      <c r="D28" s="58">
        <v>0</v>
      </c>
      <c r="F28" s="208"/>
      <c r="G28" s="201"/>
      <c r="H28" s="208"/>
    </row>
    <row r="29" spans="2:8">
      <c r="B29" s="27" t="s">
        <v>440</v>
      </c>
      <c r="C29" s="26" t="s">
        <v>23</v>
      </c>
      <c r="D29" s="58">
        <v>0</v>
      </c>
      <c r="F29" s="208"/>
      <c r="G29" s="201"/>
      <c r="H29" s="208"/>
    </row>
    <row r="30" spans="2:8">
      <c r="B30" s="124" t="s">
        <v>441</v>
      </c>
      <c r="C30" s="26" t="s">
        <v>83</v>
      </c>
      <c r="D30" s="58"/>
      <c r="F30" s="208"/>
      <c r="G30" s="201"/>
      <c r="H30" s="208"/>
    </row>
    <row r="31" spans="2:8">
      <c r="B31" s="27" t="s">
        <v>439</v>
      </c>
      <c r="C31" s="26" t="s">
        <v>83</v>
      </c>
      <c r="D31" s="58"/>
      <c r="F31" s="208"/>
      <c r="G31" s="201"/>
      <c r="H31" s="208"/>
    </row>
    <row r="32" spans="2:8">
      <c r="B32" s="125" t="s">
        <v>440</v>
      </c>
      <c r="C32" s="29" t="s">
        <v>23</v>
      </c>
      <c r="D32" s="34"/>
      <c r="F32" s="209"/>
      <c r="G32" s="202"/>
      <c r="H32" s="209"/>
    </row>
    <row r="34" spans="2:8">
      <c r="B34" s="19" t="s">
        <v>352</v>
      </c>
      <c r="C34" s="19"/>
      <c r="D34" s="19"/>
      <c r="E34" s="30"/>
    </row>
    <row r="35" spans="2:8">
      <c r="B35" s="31" t="s">
        <v>28</v>
      </c>
      <c r="C35" s="24"/>
      <c r="D35" s="13"/>
      <c r="F35" s="206" t="s">
        <v>45</v>
      </c>
      <c r="G35" s="216"/>
      <c r="H35" s="206"/>
    </row>
    <row r="36" spans="2:8">
      <c r="B36" s="103" t="s">
        <v>337</v>
      </c>
      <c r="C36" s="26" t="s">
        <v>83</v>
      </c>
      <c r="D36" s="15">
        <v>0</v>
      </c>
      <c r="F36" s="201"/>
      <c r="G36" s="217"/>
      <c r="H36" s="201"/>
    </row>
    <row r="37" spans="2:8">
      <c r="B37" s="103" t="s">
        <v>336</v>
      </c>
      <c r="C37" s="26" t="s">
        <v>83</v>
      </c>
      <c r="D37" s="15">
        <v>0</v>
      </c>
      <c r="F37" s="201"/>
      <c r="G37" s="217"/>
      <c r="H37" s="201"/>
    </row>
    <row r="38" spans="2:8">
      <c r="B38" s="103" t="s">
        <v>338</v>
      </c>
      <c r="C38" s="26" t="s">
        <v>83</v>
      </c>
      <c r="D38" s="15">
        <v>0</v>
      </c>
      <c r="F38" s="201"/>
      <c r="G38" s="217"/>
      <c r="H38" s="201"/>
    </row>
    <row r="39" spans="2:8">
      <c r="B39" s="32" t="s">
        <v>353</v>
      </c>
      <c r="C39" s="26" t="s">
        <v>83</v>
      </c>
      <c r="D39" s="15">
        <v>0</v>
      </c>
      <c r="F39" s="201"/>
      <c r="G39" s="217"/>
      <c r="H39" s="201"/>
    </row>
    <row r="40" spans="2:8">
      <c r="B40" s="32" t="s">
        <v>354</v>
      </c>
      <c r="C40" s="26" t="s">
        <v>83</v>
      </c>
      <c r="D40" s="15">
        <v>1</v>
      </c>
      <c r="F40" s="201"/>
      <c r="G40" s="217"/>
      <c r="H40" s="201"/>
    </row>
    <row r="41" spans="2:8">
      <c r="B41" s="33" t="s">
        <v>355</v>
      </c>
      <c r="C41" s="29" t="s">
        <v>23</v>
      </c>
      <c r="D41" s="34"/>
      <c r="F41" s="202"/>
      <c r="G41" s="218"/>
      <c r="H41" s="202"/>
    </row>
    <row r="43" spans="2:8">
      <c r="B43" s="19" t="s">
        <v>446</v>
      </c>
    </row>
    <row r="44" spans="2:8">
      <c r="B44" s="23" t="s">
        <v>447</v>
      </c>
      <c r="C44" s="24" t="s">
        <v>83</v>
      </c>
      <c r="D44" s="57">
        <v>0</v>
      </c>
      <c r="F44" s="206" t="s">
        <v>45</v>
      </c>
      <c r="G44" s="216"/>
      <c r="H44" s="206"/>
    </row>
    <row r="45" spans="2:8">
      <c r="B45" s="25" t="s">
        <v>448</v>
      </c>
      <c r="C45" s="26" t="s">
        <v>83</v>
      </c>
      <c r="D45" s="58">
        <v>1</v>
      </c>
      <c r="F45" s="201"/>
      <c r="G45" s="217"/>
      <c r="H45" s="201"/>
    </row>
    <row r="46" spans="2:8">
      <c r="B46" s="25" t="s">
        <v>449</v>
      </c>
      <c r="C46" s="26" t="s">
        <v>83</v>
      </c>
      <c r="D46" s="58">
        <v>0</v>
      </c>
      <c r="F46" s="201"/>
      <c r="G46" s="217"/>
      <c r="H46" s="201"/>
    </row>
    <row r="47" spans="2:8">
      <c r="B47" s="25" t="s">
        <v>450</v>
      </c>
      <c r="C47" s="26" t="s">
        <v>83</v>
      </c>
      <c r="D47" s="58">
        <v>0</v>
      </c>
      <c r="F47" s="201"/>
      <c r="G47" s="217"/>
      <c r="H47" s="201"/>
    </row>
    <row r="48" spans="2:8">
      <c r="B48" s="25" t="s">
        <v>452</v>
      </c>
      <c r="C48" s="26" t="s">
        <v>83</v>
      </c>
      <c r="D48" s="58">
        <v>0</v>
      </c>
      <c r="F48" s="201"/>
      <c r="G48" s="217"/>
      <c r="H48" s="201"/>
    </row>
    <row r="49" spans="2:10">
      <c r="B49" s="25" t="s">
        <v>453</v>
      </c>
      <c r="C49" s="26"/>
      <c r="D49" s="58">
        <v>3</v>
      </c>
      <c r="F49" s="201"/>
      <c r="G49" s="217"/>
      <c r="H49" s="201"/>
    </row>
    <row r="50" spans="2:10">
      <c r="B50" s="110" t="s">
        <v>451</v>
      </c>
      <c r="C50" s="89" t="s">
        <v>83</v>
      </c>
      <c r="D50" s="90"/>
      <c r="F50" s="202"/>
      <c r="G50" s="218"/>
      <c r="H50" s="202"/>
    </row>
    <row r="52" spans="2:10">
      <c r="B52" s="23" t="s">
        <v>454</v>
      </c>
      <c r="C52" s="24" t="s">
        <v>83</v>
      </c>
      <c r="D52" s="57">
        <v>0</v>
      </c>
      <c r="F52" s="206" t="s">
        <v>45</v>
      </c>
      <c r="G52" s="216"/>
      <c r="H52" s="210"/>
    </row>
    <row r="53" spans="2:10">
      <c r="B53" s="25" t="s">
        <v>455</v>
      </c>
      <c r="C53" s="26" t="s">
        <v>83</v>
      </c>
      <c r="D53" s="58">
        <v>0</v>
      </c>
      <c r="F53" s="201"/>
      <c r="G53" s="217"/>
      <c r="H53" s="211"/>
    </row>
    <row r="54" spans="2:10">
      <c r="B54" s="25" t="s">
        <v>456</v>
      </c>
      <c r="C54" s="26" t="s">
        <v>83</v>
      </c>
      <c r="D54" s="58">
        <v>0</v>
      </c>
      <c r="F54" s="201"/>
      <c r="G54" s="217"/>
      <c r="H54" s="211"/>
    </row>
    <row r="55" spans="2:10">
      <c r="B55" s="80" t="s">
        <v>457</v>
      </c>
      <c r="C55" s="29"/>
      <c r="D55" s="59">
        <v>0</v>
      </c>
      <c r="F55" s="202"/>
      <c r="G55" s="218"/>
      <c r="H55" s="212"/>
    </row>
    <row r="56" spans="2:10">
      <c r="B56" s="42"/>
      <c r="C56" s="43"/>
      <c r="D56" s="43"/>
      <c r="F56" s="130"/>
      <c r="G56" s="131"/>
      <c r="H56" s="132"/>
    </row>
    <row r="57" spans="2:10">
      <c r="B57" s="46" t="s">
        <v>334</v>
      </c>
    </row>
    <row r="58" spans="2:10">
      <c r="B58" s="136" t="s">
        <v>458</v>
      </c>
      <c r="C58" s="137" t="s">
        <v>83</v>
      </c>
      <c r="D58" s="52">
        <v>0</v>
      </c>
      <c r="F58" s="133" t="s">
        <v>459</v>
      </c>
      <c r="G58" s="134"/>
      <c r="H58" s="135"/>
    </row>
    <row r="59" spans="2:10">
      <c r="B59" s="46"/>
    </row>
    <row r="60" spans="2:10" ht="15.75">
      <c r="B60" s="36" t="s">
        <v>31</v>
      </c>
      <c r="J60" s="129"/>
    </row>
    <row r="61" spans="2:10">
      <c r="B61" s="31" t="s">
        <v>442</v>
      </c>
      <c r="C61" s="24" t="s">
        <v>23</v>
      </c>
      <c r="D61" s="13">
        <v>7</v>
      </c>
      <c r="F61" s="207" t="s">
        <v>20</v>
      </c>
      <c r="G61" s="207" t="s">
        <v>13</v>
      </c>
      <c r="H61" s="207"/>
    </row>
    <row r="62" spans="2:10">
      <c r="B62" s="32" t="s">
        <v>32</v>
      </c>
      <c r="C62" s="26" t="s">
        <v>23</v>
      </c>
      <c r="D62" s="15">
        <v>2</v>
      </c>
      <c r="F62" s="208"/>
      <c r="G62" s="208"/>
      <c r="H62" s="208"/>
    </row>
    <row r="63" spans="2:10">
      <c r="B63" s="27" t="s">
        <v>33</v>
      </c>
      <c r="C63" s="26" t="s">
        <v>23</v>
      </c>
      <c r="D63" s="15">
        <v>2</v>
      </c>
      <c r="F63" s="208"/>
      <c r="G63" s="208"/>
      <c r="H63" s="208"/>
    </row>
    <row r="64" spans="2:10">
      <c r="B64" s="27" t="s">
        <v>34</v>
      </c>
      <c r="C64" s="26" t="s">
        <v>23</v>
      </c>
      <c r="D64" s="15"/>
      <c r="F64" s="208"/>
      <c r="G64" s="208"/>
      <c r="H64" s="208"/>
    </row>
    <row r="65" spans="2:8">
      <c r="B65" s="27" t="s">
        <v>35</v>
      </c>
      <c r="C65" s="26" t="s">
        <v>23</v>
      </c>
      <c r="D65" s="15"/>
      <c r="F65" s="208"/>
      <c r="G65" s="208"/>
      <c r="H65" s="208"/>
    </row>
    <row r="66" spans="2:8">
      <c r="B66" s="32" t="s">
        <v>36</v>
      </c>
      <c r="C66" s="26" t="s">
        <v>23</v>
      </c>
      <c r="D66" s="15">
        <v>0</v>
      </c>
      <c r="F66" s="208"/>
      <c r="G66" s="208"/>
      <c r="H66" s="208"/>
    </row>
    <row r="67" spans="2:8">
      <c r="B67" s="27" t="s">
        <v>33</v>
      </c>
      <c r="C67" s="26" t="s">
        <v>23</v>
      </c>
      <c r="D67" s="15">
        <v>0</v>
      </c>
      <c r="F67" s="208"/>
      <c r="G67" s="208"/>
      <c r="H67" s="208"/>
    </row>
    <row r="68" spans="2:8">
      <c r="B68" s="27" t="s">
        <v>34</v>
      </c>
      <c r="C68" s="26" t="s">
        <v>23</v>
      </c>
      <c r="D68" s="15">
        <v>0</v>
      </c>
      <c r="F68" s="208"/>
      <c r="G68" s="208"/>
      <c r="H68" s="208"/>
    </row>
    <row r="69" spans="2:8">
      <c r="B69" s="27" t="s">
        <v>35</v>
      </c>
      <c r="C69" s="26" t="s">
        <v>23</v>
      </c>
      <c r="D69" s="15">
        <v>0</v>
      </c>
      <c r="F69" s="208"/>
      <c r="G69" s="208"/>
      <c r="H69" s="208"/>
    </row>
    <row r="70" spans="2:8">
      <c r="B70" s="32" t="s">
        <v>37</v>
      </c>
      <c r="C70" s="26" t="s">
        <v>23</v>
      </c>
      <c r="D70" s="15">
        <v>2</v>
      </c>
      <c r="F70" s="208"/>
      <c r="G70" s="208"/>
      <c r="H70" s="208"/>
    </row>
    <row r="71" spans="2:8">
      <c r="B71" s="32" t="s">
        <v>38</v>
      </c>
      <c r="C71" s="26" t="s">
        <v>23</v>
      </c>
      <c r="D71" s="15">
        <v>0</v>
      </c>
      <c r="F71" s="208"/>
      <c r="G71" s="208"/>
      <c r="H71" s="208"/>
    </row>
    <row r="72" spans="2:8">
      <c r="B72" s="33" t="s">
        <v>39</v>
      </c>
      <c r="C72" s="29" t="s">
        <v>23</v>
      </c>
      <c r="D72" s="34">
        <v>3</v>
      </c>
      <c r="F72" s="209"/>
      <c r="G72" s="209"/>
      <c r="H72" s="209"/>
    </row>
    <row r="74" spans="2:8">
      <c r="B74" s="19" t="s">
        <v>40</v>
      </c>
    </row>
    <row r="75" spans="2:8">
      <c r="B75" s="31" t="s">
        <v>41</v>
      </c>
      <c r="C75" s="24" t="s">
        <v>23</v>
      </c>
      <c r="D75" s="13">
        <v>0</v>
      </c>
      <c r="F75" s="203" t="s">
        <v>20</v>
      </c>
      <c r="G75" s="210"/>
      <c r="H75" s="203"/>
    </row>
    <row r="76" spans="2:8">
      <c r="B76" s="32" t="s">
        <v>356</v>
      </c>
      <c r="C76" s="26" t="s">
        <v>23</v>
      </c>
      <c r="D76" s="15">
        <v>0</v>
      </c>
      <c r="F76" s="204"/>
      <c r="G76" s="211"/>
      <c r="H76" s="204"/>
    </row>
    <row r="77" spans="2:8">
      <c r="B77" s="32" t="s">
        <v>357</v>
      </c>
      <c r="C77" s="26" t="s">
        <v>23</v>
      </c>
      <c r="D77" s="15">
        <v>0</v>
      </c>
      <c r="F77" s="204"/>
      <c r="G77" s="211"/>
      <c r="H77" s="204"/>
    </row>
    <row r="78" spans="2:8" ht="15.75" customHeight="1">
      <c r="B78" s="107" t="s">
        <v>358</v>
      </c>
      <c r="C78" s="89" t="s">
        <v>23</v>
      </c>
      <c r="D78" s="108">
        <v>0</v>
      </c>
      <c r="F78" s="204"/>
      <c r="G78" s="211"/>
      <c r="H78" s="204"/>
    </row>
    <row r="79" spans="2:8" ht="15.75" customHeight="1">
      <c r="B79" s="106"/>
      <c r="C79" s="43"/>
      <c r="D79" s="10"/>
      <c r="F79" s="204"/>
      <c r="G79" s="211"/>
      <c r="H79" s="204"/>
    </row>
    <row r="80" spans="2:8" ht="15.75" customHeight="1">
      <c r="B80" s="37" t="s">
        <v>359</v>
      </c>
      <c r="C80" s="38" t="s">
        <v>83</v>
      </c>
      <c r="D80" s="39"/>
      <c r="F80" s="205"/>
      <c r="G80" s="212"/>
      <c r="H80" s="205"/>
    </row>
    <row r="82" spans="2:8">
      <c r="B82" s="19" t="s">
        <v>42</v>
      </c>
    </row>
    <row r="83" spans="2:8">
      <c r="B83" s="31" t="s">
        <v>43</v>
      </c>
      <c r="C83" s="24" t="s">
        <v>23</v>
      </c>
      <c r="D83" s="13">
        <v>0</v>
      </c>
      <c r="F83" s="201"/>
      <c r="G83" s="120"/>
      <c r="H83" s="201"/>
    </row>
    <row r="84" spans="2:8">
      <c r="B84" s="32" t="s">
        <v>44</v>
      </c>
      <c r="C84" s="26" t="s">
        <v>83</v>
      </c>
      <c r="D84" s="15">
        <v>0</v>
      </c>
      <c r="F84" s="201"/>
      <c r="G84" s="120"/>
      <c r="H84" s="201"/>
    </row>
    <row r="85" spans="2:8">
      <c r="B85" s="32" t="s">
        <v>360</v>
      </c>
      <c r="C85" s="26" t="s">
        <v>83</v>
      </c>
      <c r="D85" s="15">
        <v>0</v>
      </c>
      <c r="F85" s="201"/>
      <c r="G85" s="120"/>
      <c r="H85" s="201"/>
    </row>
    <row r="86" spans="2:8">
      <c r="B86" s="32" t="s">
        <v>361</v>
      </c>
      <c r="C86" s="26" t="s">
        <v>83</v>
      </c>
      <c r="D86" s="15">
        <v>0</v>
      </c>
      <c r="F86" s="201"/>
      <c r="G86" s="120"/>
      <c r="H86" s="201"/>
    </row>
    <row r="87" spans="2:8">
      <c r="B87" s="32" t="s">
        <v>362</v>
      </c>
      <c r="C87" s="26" t="s">
        <v>83</v>
      </c>
      <c r="D87" s="15">
        <v>0</v>
      </c>
      <c r="F87" s="201"/>
      <c r="G87" s="120"/>
      <c r="H87" s="201"/>
    </row>
    <row r="88" spans="2:8">
      <c r="B88" s="32" t="s">
        <v>221</v>
      </c>
      <c r="C88" s="26" t="s">
        <v>23</v>
      </c>
      <c r="D88" s="15">
        <v>1</v>
      </c>
      <c r="F88" s="201"/>
      <c r="G88" s="120"/>
      <c r="H88" s="201"/>
    </row>
    <row r="89" spans="2:8">
      <c r="B89" s="32" t="s">
        <v>423</v>
      </c>
      <c r="C89" s="26" t="s">
        <v>83</v>
      </c>
      <c r="D89" s="15">
        <v>0</v>
      </c>
      <c r="F89" s="201"/>
      <c r="G89" s="120"/>
      <c r="H89" s="201"/>
    </row>
    <row r="90" spans="2:8">
      <c r="B90" s="32" t="s">
        <v>424</v>
      </c>
      <c r="C90" s="26" t="s">
        <v>83</v>
      </c>
      <c r="D90" s="15">
        <v>0</v>
      </c>
      <c r="F90" s="201"/>
      <c r="G90" s="120"/>
      <c r="H90" s="201"/>
    </row>
    <row r="91" spans="2:8">
      <c r="B91" s="32" t="s">
        <v>425</v>
      </c>
      <c r="C91" s="26" t="s">
        <v>83</v>
      </c>
      <c r="D91" s="15">
        <v>0</v>
      </c>
      <c r="F91" s="201"/>
      <c r="G91" s="120"/>
      <c r="H91" s="201"/>
    </row>
    <row r="92" spans="2:8">
      <c r="B92" s="32" t="s">
        <v>426</v>
      </c>
      <c r="C92" s="26" t="s">
        <v>83</v>
      </c>
      <c r="D92" s="15">
        <v>0</v>
      </c>
      <c r="F92" s="201"/>
      <c r="G92" s="120"/>
      <c r="H92" s="201"/>
    </row>
    <row r="93" spans="2:8">
      <c r="B93" s="32" t="s">
        <v>427</v>
      </c>
      <c r="C93" s="26" t="s">
        <v>83</v>
      </c>
      <c r="D93" s="15">
        <v>0</v>
      </c>
      <c r="F93" s="201"/>
      <c r="G93" s="120"/>
      <c r="H93" s="201"/>
    </row>
    <row r="94" spans="2:8">
      <c r="B94" s="32" t="s">
        <v>428</v>
      </c>
      <c r="C94" s="26" t="s">
        <v>83</v>
      </c>
      <c r="D94" s="15">
        <v>0</v>
      </c>
      <c r="F94" s="201"/>
      <c r="G94" s="120"/>
      <c r="H94" s="201"/>
    </row>
    <row r="95" spans="2:8">
      <c r="B95" s="32" t="s">
        <v>434</v>
      </c>
      <c r="C95" s="26" t="s">
        <v>83</v>
      </c>
      <c r="D95" s="15">
        <v>0</v>
      </c>
      <c r="F95" s="201"/>
      <c r="G95" s="120"/>
      <c r="H95" s="201"/>
    </row>
    <row r="96" spans="2:8">
      <c r="B96" s="32" t="s">
        <v>429</v>
      </c>
      <c r="C96" s="26" t="s">
        <v>83</v>
      </c>
      <c r="D96" s="15">
        <v>0</v>
      </c>
      <c r="F96" s="201"/>
      <c r="G96" s="120"/>
      <c r="H96" s="201"/>
    </row>
    <row r="97" spans="2:8">
      <c r="B97" s="32" t="s">
        <v>430</v>
      </c>
      <c r="C97" s="26" t="s">
        <v>83</v>
      </c>
      <c r="D97" s="15">
        <v>0</v>
      </c>
      <c r="F97" s="201"/>
      <c r="G97" s="120"/>
      <c r="H97" s="201"/>
    </row>
    <row r="98" spans="2:8">
      <c r="B98" s="32" t="s">
        <v>431</v>
      </c>
      <c r="C98" s="26" t="s">
        <v>83</v>
      </c>
      <c r="D98" s="15">
        <v>0</v>
      </c>
      <c r="F98" s="201"/>
      <c r="G98" s="120"/>
      <c r="H98" s="201"/>
    </row>
    <row r="99" spans="2:8">
      <c r="B99" s="32" t="s">
        <v>432</v>
      </c>
      <c r="C99" s="26" t="s">
        <v>83</v>
      </c>
      <c r="D99" s="15">
        <v>0</v>
      </c>
      <c r="F99" s="201"/>
      <c r="G99" s="120"/>
      <c r="H99" s="201"/>
    </row>
    <row r="100" spans="2:8">
      <c r="B100" s="107" t="s">
        <v>433</v>
      </c>
      <c r="C100" s="89" t="s">
        <v>83</v>
      </c>
      <c r="D100" s="108">
        <v>0</v>
      </c>
      <c r="F100" s="202"/>
      <c r="G100" s="121"/>
      <c r="H100" s="202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77"/>
  <sheetViews>
    <sheetView workbookViewId="0">
      <pane ySplit="2" topLeftCell="A42" activePane="bottomLeft" state="frozen"/>
      <selection pane="bottomLeft" activeCell="H57" sqref="H57"/>
    </sheetView>
  </sheetViews>
  <sheetFormatPr defaultRowHeight="15"/>
  <cols>
    <col min="1" max="1" width="52.42578125" bestFit="1" customWidth="1"/>
    <col min="2" max="2" width="8.7109375" bestFit="1" customWidth="1"/>
    <col min="3" max="3" width="9.28515625" customWidth="1"/>
    <col min="4" max="4" width="13" customWidth="1"/>
    <col min="5" max="5" width="13" style="44" customWidth="1"/>
  </cols>
  <sheetData>
    <row r="2" spans="1:6">
      <c r="B2" s="19" t="s">
        <v>14</v>
      </c>
      <c r="C2" s="19" t="s">
        <v>46</v>
      </c>
      <c r="D2" s="225" t="s">
        <v>17</v>
      </c>
      <c r="E2" s="223" t="s">
        <v>18</v>
      </c>
      <c r="F2" s="221" t="s">
        <v>370</v>
      </c>
    </row>
    <row r="3" spans="1:6">
      <c r="A3" s="19"/>
      <c r="B3" s="19" t="s">
        <v>14</v>
      </c>
      <c r="C3" s="19" t="s">
        <v>46</v>
      </c>
      <c r="D3" s="226"/>
      <c r="E3" s="224"/>
      <c r="F3" s="222"/>
    </row>
    <row r="4" spans="1:6" ht="15" customHeight="1">
      <c r="A4" s="23" t="s">
        <v>47</v>
      </c>
      <c r="B4" s="24"/>
      <c r="C4" s="13">
        <v>2</v>
      </c>
      <c r="D4" s="149"/>
      <c r="E4" s="203"/>
      <c r="F4" s="203">
        <v>2016</v>
      </c>
    </row>
    <row r="5" spans="1:6">
      <c r="A5" s="111" t="s">
        <v>48</v>
      </c>
      <c r="B5" s="43" t="s">
        <v>23</v>
      </c>
      <c r="C5" s="100">
        <v>0</v>
      </c>
      <c r="D5" s="204" t="s">
        <v>49</v>
      </c>
      <c r="E5" s="204"/>
      <c r="F5" s="204"/>
    </row>
    <row r="6" spans="1:6">
      <c r="A6" s="23" t="s">
        <v>50</v>
      </c>
      <c r="B6" s="24" t="s">
        <v>23</v>
      </c>
      <c r="C6" s="286">
        <v>0</v>
      </c>
      <c r="D6" s="204"/>
      <c r="E6" s="204"/>
      <c r="F6" s="204"/>
    </row>
    <row r="7" spans="1:6">
      <c r="A7" s="25" t="s">
        <v>52</v>
      </c>
      <c r="B7" s="26" t="s">
        <v>23</v>
      </c>
      <c r="C7" s="285">
        <v>0</v>
      </c>
      <c r="D7" s="204"/>
      <c r="E7" s="204"/>
      <c r="F7" s="204"/>
    </row>
    <row r="8" spans="1:6">
      <c r="A8" s="25" t="s">
        <v>53</v>
      </c>
      <c r="B8" s="26" t="s">
        <v>23</v>
      </c>
      <c r="C8" s="285">
        <v>2</v>
      </c>
      <c r="D8" s="204"/>
      <c r="E8" s="204"/>
      <c r="F8" s="204"/>
    </row>
    <row r="9" spans="1:6">
      <c r="A9" s="25" t="s">
        <v>54</v>
      </c>
      <c r="B9" s="26" t="s">
        <v>23</v>
      </c>
      <c r="C9" s="285">
        <v>0</v>
      </c>
      <c r="D9" s="204"/>
      <c r="E9" s="204"/>
      <c r="F9" s="204"/>
    </row>
    <row r="10" spans="1:6">
      <c r="A10" s="25" t="s">
        <v>55</v>
      </c>
      <c r="B10" s="26" t="s">
        <v>23</v>
      </c>
      <c r="C10" s="285">
        <v>0</v>
      </c>
      <c r="D10" s="204"/>
      <c r="E10" s="204"/>
      <c r="F10" s="204"/>
    </row>
    <row r="11" spans="1:6">
      <c r="A11" s="25" t="s">
        <v>56</v>
      </c>
      <c r="B11" s="26" t="s">
        <v>23</v>
      </c>
      <c r="C11" s="285">
        <v>0</v>
      </c>
      <c r="D11" s="204"/>
      <c r="E11" s="204"/>
      <c r="F11" s="204"/>
    </row>
    <row r="12" spans="1:6">
      <c r="A12" s="25" t="s">
        <v>57</v>
      </c>
      <c r="B12" s="26" t="s">
        <v>23</v>
      </c>
      <c r="C12" s="285">
        <v>0</v>
      </c>
      <c r="D12" s="204"/>
      <c r="E12" s="204"/>
      <c r="F12" s="204"/>
    </row>
    <row r="13" spans="1:6">
      <c r="A13" s="25" t="s">
        <v>58</v>
      </c>
      <c r="B13" s="26" t="s">
        <v>23</v>
      </c>
      <c r="C13" s="285">
        <v>0</v>
      </c>
      <c r="D13" s="204"/>
      <c r="E13" s="204"/>
      <c r="F13" s="204"/>
    </row>
    <row r="14" spans="1:6">
      <c r="A14" s="25" t="s">
        <v>59</v>
      </c>
      <c r="B14" s="26" t="s">
        <v>23</v>
      </c>
      <c r="C14" s="285">
        <v>0</v>
      </c>
      <c r="D14" s="204"/>
      <c r="E14" s="204"/>
      <c r="F14" s="204"/>
    </row>
    <row r="15" spans="1:6">
      <c r="A15" s="25" t="s">
        <v>60</v>
      </c>
      <c r="B15" s="49" t="s">
        <v>23</v>
      </c>
      <c r="C15" s="285">
        <v>9</v>
      </c>
      <c r="D15" s="205"/>
      <c r="E15" s="205"/>
      <c r="F15" s="205"/>
    </row>
    <row r="16" spans="1:6">
      <c r="A16" s="80" t="s">
        <v>61</v>
      </c>
      <c r="B16" s="29" t="s">
        <v>23</v>
      </c>
      <c r="C16" s="287">
        <v>1</v>
      </c>
      <c r="D16" s="44" t="s">
        <v>51</v>
      </c>
      <c r="E16"/>
    </row>
    <row r="17" spans="1:7">
      <c r="A17" s="45"/>
      <c r="B17" s="46"/>
      <c r="D17" s="44"/>
      <c r="E17"/>
    </row>
    <row r="18" spans="1:7" ht="15" customHeight="1">
      <c r="A18" s="23" t="s">
        <v>62</v>
      </c>
      <c r="B18" s="24"/>
      <c r="C18" s="13"/>
      <c r="D18" s="182"/>
      <c r="E18" s="146"/>
      <c r="F18" s="146"/>
    </row>
    <row r="19" spans="1:7" ht="15" customHeight="1">
      <c r="A19" s="25" t="s">
        <v>63</v>
      </c>
      <c r="B19" s="26" t="s">
        <v>23</v>
      </c>
      <c r="C19" s="285">
        <v>318</v>
      </c>
      <c r="D19" s="214" t="s">
        <v>222</v>
      </c>
      <c r="E19" s="160" t="s">
        <v>13</v>
      </c>
      <c r="F19" s="147"/>
    </row>
    <row r="20" spans="1:7">
      <c r="A20" s="25" t="s">
        <v>64</v>
      </c>
      <c r="B20" s="26" t="s">
        <v>23</v>
      </c>
      <c r="C20" s="15"/>
      <c r="D20" s="214"/>
      <c r="E20" s="147"/>
      <c r="F20" s="147"/>
    </row>
    <row r="21" spans="1:7">
      <c r="A21" s="28" t="s">
        <v>65</v>
      </c>
      <c r="B21" s="26"/>
      <c r="C21" s="15"/>
      <c r="D21" s="214"/>
      <c r="E21" s="147"/>
      <c r="F21" s="147">
        <v>2016</v>
      </c>
    </row>
    <row r="22" spans="1:7">
      <c r="A22" s="28" t="s">
        <v>66</v>
      </c>
      <c r="B22" s="26" t="s">
        <v>23</v>
      </c>
      <c r="C22" s="58">
        <v>590</v>
      </c>
      <c r="D22" s="214"/>
      <c r="E22" s="147"/>
      <c r="F22" s="147"/>
    </row>
    <row r="23" spans="1:7">
      <c r="A23" s="28" t="s">
        <v>67</v>
      </c>
      <c r="B23" s="26" t="s">
        <v>23</v>
      </c>
      <c r="C23" s="58">
        <v>769</v>
      </c>
      <c r="D23" s="214"/>
      <c r="E23" s="147"/>
      <c r="F23" s="147"/>
    </row>
    <row r="24" spans="1:7">
      <c r="A24" s="28" t="s">
        <v>68</v>
      </c>
      <c r="B24" s="26" t="s">
        <v>23</v>
      </c>
      <c r="C24" s="58">
        <v>49</v>
      </c>
      <c r="D24" s="215"/>
      <c r="E24" s="148"/>
      <c r="F24" s="148"/>
    </row>
    <row r="25" spans="1:7">
      <c r="A25" s="190" t="s">
        <v>223</v>
      </c>
      <c r="B25" s="50" t="s">
        <v>23</v>
      </c>
      <c r="C25" s="59">
        <v>21</v>
      </c>
    </row>
    <row r="26" spans="1:7">
      <c r="A26" s="153"/>
      <c r="B26" s="153"/>
      <c r="C26" s="153"/>
    </row>
    <row r="27" spans="1:7" ht="15" customHeight="1">
      <c r="A27" s="47" t="s">
        <v>69</v>
      </c>
      <c r="B27" s="191"/>
      <c r="C27" s="48"/>
      <c r="D27" s="154"/>
      <c r="E27" s="203" t="s">
        <v>49</v>
      </c>
      <c r="F27" s="203" t="s">
        <v>13</v>
      </c>
      <c r="G27" s="203">
        <v>2016</v>
      </c>
    </row>
    <row r="28" spans="1:7" ht="15" customHeight="1">
      <c r="A28" s="144" t="s">
        <v>70</v>
      </c>
      <c r="B28" s="195"/>
      <c r="C28" s="198" t="s">
        <v>71</v>
      </c>
      <c r="D28" s="284" t="s">
        <v>547</v>
      </c>
      <c r="E28" s="204"/>
      <c r="F28" s="204"/>
      <c r="G28" s="204"/>
    </row>
    <row r="29" spans="1:7">
      <c r="A29" s="192" t="s">
        <v>70</v>
      </c>
      <c r="B29" s="26" t="s">
        <v>23</v>
      </c>
      <c r="C29" s="193"/>
      <c r="D29" s="194"/>
      <c r="E29" s="204"/>
      <c r="F29" s="204"/>
      <c r="G29" s="204"/>
    </row>
    <row r="30" spans="1:7">
      <c r="A30" s="16" t="s">
        <v>73</v>
      </c>
      <c r="B30" s="26" t="s">
        <v>23</v>
      </c>
      <c r="C30" s="283">
        <v>8</v>
      </c>
      <c r="D30" s="155">
        <f>SUM(C30:C30)</f>
        <v>8</v>
      </c>
      <c r="E30" s="204"/>
      <c r="F30" s="204"/>
      <c r="G30" s="204"/>
    </row>
    <row r="31" spans="1:7">
      <c r="A31" s="16" t="s">
        <v>541</v>
      </c>
      <c r="B31" s="26" t="s">
        <v>23</v>
      </c>
      <c r="C31" s="283">
        <v>50</v>
      </c>
      <c r="D31" s="155">
        <f>SUM(C31:C31)</f>
        <v>50</v>
      </c>
      <c r="E31" s="204"/>
      <c r="F31" s="204"/>
      <c r="G31" s="204"/>
    </row>
    <row r="32" spans="1:7">
      <c r="A32" s="16" t="s">
        <v>542</v>
      </c>
      <c r="B32" s="26" t="s">
        <v>23</v>
      </c>
      <c r="C32" s="283">
        <v>74</v>
      </c>
      <c r="D32" s="155">
        <f>SUM(C32:C32)</f>
        <v>74</v>
      </c>
      <c r="E32" s="204"/>
      <c r="F32" s="204"/>
      <c r="G32" s="204"/>
    </row>
    <row r="33" spans="1:7">
      <c r="A33" s="16" t="s">
        <v>543</v>
      </c>
      <c r="B33" s="26" t="s">
        <v>23</v>
      </c>
      <c r="C33" s="283">
        <v>54</v>
      </c>
      <c r="D33" s="155">
        <f>SUM(C33:C33)</f>
        <v>54</v>
      </c>
      <c r="E33" s="204"/>
      <c r="F33" s="204"/>
      <c r="G33" s="204"/>
    </row>
    <row r="34" spans="1:7">
      <c r="A34" s="16" t="s">
        <v>74</v>
      </c>
      <c r="B34" s="26" t="s">
        <v>23</v>
      </c>
      <c r="C34" s="283">
        <v>51</v>
      </c>
      <c r="D34" s="155">
        <f>SUM(C34:C34)</f>
        <v>51</v>
      </c>
      <c r="E34" s="204"/>
      <c r="F34" s="204"/>
      <c r="G34" s="204"/>
    </row>
    <row r="35" spans="1:7">
      <c r="A35" s="16" t="s">
        <v>75</v>
      </c>
      <c r="B35" s="26" t="s">
        <v>23</v>
      </c>
      <c r="C35" s="283">
        <v>57</v>
      </c>
      <c r="D35" s="155">
        <f>SUM(C35:C35)</f>
        <v>57</v>
      </c>
      <c r="E35" s="204"/>
      <c r="F35" s="204"/>
      <c r="G35" s="204"/>
    </row>
    <row r="36" spans="1:7">
      <c r="A36" s="16" t="s">
        <v>544</v>
      </c>
      <c r="B36" s="26" t="s">
        <v>23</v>
      </c>
      <c r="C36" s="283">
        <v>296</v>
      </c>
      <c r="D36" s="155">
        <f>SUM(C36:C36)</f>
        <v>296</v>
      </c>
      <c r="E36" s="204"/>
      <c r="F36" s="204"/>
      <c r="G36" s="204"/>
    </row>
    <row r="37" spans="1:7">
      <c r="A37" s="16" t="s">
        <v>545</v>
      </c>
      <c r="B37" s="49" t="s">
        <v>23</v>
      </c>
      <c r="C37" s="283">
        <v>67</v>
      </c>
      <c r="D37" s="155">
        <f>SUM(C37:C37)</f>
        <v>67</v>
      </c>
      <c r="E37" s="204"/>
      <c r="F37" s="204"/>
      <c r="G37" s="204"/>
    </row>
    <row r="38" spans="1:7">
      <c r="A38" s="16" t="s">
        <v>546</v>
      </c>
      <c r="B38" s="26" t="s">
        <v>23</v>
      </c>
      <c r="C38" s="283">
        <v>94</v>
      </c>
      <c r="D38" s="155">
        <f>SUM(C38:C38)</f>
        <v>94</v>
      </c>
      <c r="E38" s="204"/>
      <c r="F38" s="204"/>
      <c r="G38" s="204"/>
    </row>
    <row r="39" spans="1:7">
      <c r="A39" s="186" t="s">
        <v>76</v>
      </c>
      <c r="B39" s="43" t="s">
        <v>23</v>
      </c>
      <c r="C39" s="187">
        <f>SUM(C30:C38)</f>
        <v>751</v>
      </c>
      <c r="D39" s="187">
        <f t="shared" ref="D39" si="0">SUM(D30:D38)</f>
        <v>751</v>
      </c>
      <c r="E39" s="204"/>
      <c r="F39" s="204"/>
      <c r="G39" s="204"/>
    </row>
    <row r="40" spans="1:7">
      <c r="A40" s="189" t="s">
        <v>77</v>
      </c>
      <c r="B40" s="144"/>
      <c r="C40" s="144"/>
      <c r="D40" s="188" t="s">
        <v>13</v>
      </c>
      <c r="E40" s="205"/>
      <c r="F40" s="205"/>
      <c r="G40" s="205"/>
    </row>
    <row r="41" spans="1:7">
      <c r="A41" s="36"/>
      <c r="E41"/>
    </row>
    <row r="42" spans="1:7" ht="15" customHeight="1">
      <c r="A42" s="53" t="s">
        <v>79</v>
      </c>
      <c r="B42" s="24"/>
      <c r="C42" s="54"/>
      <c r="D42" s="203" t="s">
        <v>81</v>
      </c>
      <c r="E42" s="152"/>
      <c r="F42" s="149"/>
    </row>
    <row r="43" spans="1:7">
      <c r="A43" s="16" t="s">
        <v>80</v>
      </c>
      <c r="B43" s="26" t="s">
        <v>23</v>
      </c>
      <c r="C43" s="18">
        <v>318</v>
      </c>
      <c r="D43" s="204"/>
      <c r="E43" s="165" t="s">
        <v>13</v>
      </c>
      <c r="F43" s="204">
        <v>2016</v>
      </c>
    </row>
    <row r="44" spans="1:7">
      <c r="A44" s="16" t="s">
        <v>82</v>
      </c>
      <c r="B44" s="26" t="s">
        <v>83</v>
      </c>
      <c r="C44" s="18">
        <v>3</v>
      </c>
      <c r="D44" s="204"/>
      <c r="E44" s="165"/>
      <c r="F44" s="204"/>
    </row>
    <row r="45" spans="1:7">
      <c r="A45" s="16" t="s">
        <v>84</v>
      </c>
      <c r="B45" s="26" t="s">
        <v>83</v>
      </c>
      <c r="C45" s="18">
        <v>0</v>
      </c>
      <c r="D45" s="204"/>
      <c r="E45" s="165"/>
      <c r="F45" s="204"/>
    </row>
    <row r="46" spans="1:7">
      <c r="A46" s="16" t="s">
        <v>85</v>
      </c>
      <c r="B46" s="26" t="s">
        <v>83</v>
      </c>
      <c r="C46" s="18">
        <v>11</v>
      </c>
      <c r="D46" s="204"/>
      <c r="E46" s="165"/>
      <c r="F46" s="204"/>
    </row>
    <row r="47" spans="1:7">
      <c r="A47" s="16" t="s">
        <v>435</v>
      </c>
      <c r="B47" s="26" t="s">
        <v>83</v>
      </c>
      <c r="C47" s="18">
        <v>0</v>
      </c>
      <c r="D47" s="204"/>
      <c r="E47" s="165"/>
      <c r="F47" s="204"/>
    </row>
    <row r="48" spans="1:7">
      <c r="A48" s="16" t="s">
        <v>86</v>
      </c>
      <c r="B48" s="26" t="s">
        <v>83</v>
      </c>
      <c r="C48" s="18"/>
      <c r="D48" s="204"/>
      <c r="E48" s="165"/>
      <c r="F48" s="204"/>
    </row>
    <row r="49" spans="1:6">
      <c r="A49" s="16" t="s">
        <v>87</v>
      </c>
      <c r="B49" s="26" t="s">
        <v>83</v>
      </c>
      <c r="C49" s="18">
        <v>315</v>
      </c>
      <c r="D49" s="205"/>
      <c r="E49" s="166"/>
      <c r="F49" s="205"/>
    </row>
    <row r="50" spans="1:6">
      <c r="A50" s="16" t="s">
        <v>363</v>
      </c>
      <c r="B50" s="26" t="s">
        <v>83</v>
      </c>
      <c r="C50" s="18">
        <v>0</v>
      </c>
      <c r="D50" s="44" t="s">
        <v>20</v>
      </c>
      <c r="E50"/>
    </row>
    <row r="51" spans="1:6" ht="13.5" customHeight="1">
      <c r="A51" s="19"/>
      <c r="D51" s="44"/>
      <c r="E51"/>
    </row>
    <row r="52" spans="1:6" ht="15" customHeight="1">
      <c r="A52" s="56" t="s">
        <v>88</v>
      </c>
      <c r="B52" s="24"/>
      <c r="C52" s="57"/>
      <c r="D52" s="220" t="s">
        <v>78</v>
      </c>
      <c r="E52" s="220" t="s">
        <v>13</v>
      </c>
      <c r="F52" s="220">
        <v>2016</v>
      </c>
    </row>
    <row r="53" spans="1:6" ht="17.25" customHeight="1">
      <c r="A53" s="58" t="s">
        <v>511</v>
      </c>
      <c r="B53" s="26" t="s">
        <v>83</v>
      </c>
      <c r="C53" s="58">
        <v>482</v>
      </c>
      <c r="D53" s="220"/>
      <c r="E53" s="220"/>
      <c r="F53" s="220"/>
    </row>
    <row r="54" spans="1:6">
      <c r="A54" s="58" t="s">
        <v>512</v>
      </c>
      <c r="B54" s="26" t="s">
        <v>83</v>
      </c>
      <c r="C54" s="58">
        <v>389</v>
      </c>
      <c r="D54" s="220"/>
      <c r="E54" s="220"/>
      <c r="F54" s="220"/>
    </row>
    <row r="55" spans="1:6">
      <c r="A55" s="58" t="s">
        <v>513</v>
      </c>
      <c r="B55" s="26" t="s">
        <v>83</v>
      </c>
      <c r="C55" s="58">
        <v>293</v>
      </c>
      <c r="D55" s="220"/>
      <c r="E55" s="220"/>
      <c r="F55" s="220"/>
    </row>
    <row r="56" spans="1:6">
      <c r="A56" s="58" t="s">
        <v>514</v>
      </c>
      <c r="B56" s="26" t="s">
        <v>83</v>
      </c>
      <c r="C56" s="58">
        <v>270</v>
      </c>
      <c r="D56" s="220"/>
      <c r="E56" s="220"/>
      <c r="F56" s="220"/>
    </row>
    <row r="57" spans="1:6">
      <c r="A57" s="58" t="s">
        <v>515</v>
      </c>
      <c r="B57" s="26" t="s">
        <v>83</v>
      </c>
      <c r="C57" s="58">
        <v>251</v>
      </c>
      <c r="D57" s="220"/>
      <c r="E57" s="220"/>
      <c r="F57" s="220"/>
    </row>
    <row r="58" spans="1:6">
      <c r="A58" s="58" t="s">
        <v>516</v>
      </c>
      <c r="B58" s="26" t="s">
        <v>83</v>
      </c>
      <c r="C58" s="58">
        <v>186</v>
      </c>
      <c r="D58" s="220"/>
      <c r="E58" s="220"/>
      <c r="F58" s="220"/>
    </row>
    <row r="59" spans="1:6">
      <c r="A59" s="58" t="s">
        <v>517</v>
      </c>
      <c r="B59" s="26" t="s">
        <v>83</v>
      </c>
      <c r="C59" s="58">
        <v>134</v>
      </c>
      <c r="D59" s="220"/>
      <c r="E59" s="220"/>
      <c r="F59" s="220"/>
    </row>
    <row r="60" spans="1:6">
      <c r="A60" s="58" t="s">
        <v>518</v>
      </c>
      <c r="B60" s="26" t="s">
        <v>83</v>
      </c>
      <c r="C60" s="58">
        <v>104</v>
      </c>
      <c r="D60" s="220"/>
      <c r="E60" s="220"/>
      <c r="F60" s="220"/>
    </row>
    <row r="61" spans="1:6">
      <c r="A61" s="58" t="s">
        <v>519</v>
      </c>
      <c r="B61" s="163" t="s">
        <v>83</v>
      </c>
      <c r="C61" s="58">
        <v>98</v>
      </c>
      <c r="D61" s="220"/>
      <c r="E61" s="220"/>
      <c r="F61" s="220"/>
    </row>
    <row r="62" spans="1:6">
      <c r="A62" s="90" t="s">
        <v>520</v>
      </c>
      <c r="B62" s="162" t="s">
        <v>83</v>
      </c>
      <c r="C62" s="90">
        <v>96</v>
      </c>
      <c r="D62" s="220"/>
      <c r="E62" s="220"/>
      <c r="F62" s="220"/>
    </row>
    <row r="63" spans="1:6">
      <c r="A63" s="19"/>
      <c r="B63" s="19"/>
      <c r="C63" s="19"/>
      <c r="D63" s="19"/>
      <c r="E63" s="60"/>
    </row>
    <row r="64" spans="1:6" ht="15" customHeight="1">
      <c r="B64" s="200"/>
      <c r="C64" s="200"/>
      <c r="D64" s="161"/>
      <c r="E64" s="4" t="s">
        <v>13</v>
      </c>
      <c r="F64" t="s">
        <v>13</v>
      </c>
    </row>
    <row r="65" spans="1:7">
      <c r="A65" s="198" t="s">
        <v>89</v>
      </c>
      <c r="B65" s="195" t="s">
        <v>13</v>
      </c>
      <c r="C65" s="195" t="s">
        <v>547</v>
      </c>
      <c r="D65" s="199"/>
      <c r="E65" s="219" t="s">
        <v>20</v>
      </c>
      <c r="F65" s="219"/>
      <c r="G65" s="219"/>
    </row>
    <row r="66" spans="1:7">
      <c r="A66" s="196" t="s">
        <v>90</v>
      </c>
      <c r="B66" s="26" t="s">
        <v>83</v>
      </c>
      <c r="C66" s="26">
        <v>14</v>
      </c>
      <c r="D66" s="197"/>
      <c r="E66" s="219"/>
      <c r="F66" s="219"/>
      <c r="G66" s="219"/>
    </row>
    <row r="67" spans="1:7">
      <c r="A67" s="16" t="s">
        <v>91</v>
      </c>
      <c r="B67" s="26" t="s">
        <v>83</v>
      </c>
      <c r="C67" s="26">
        <v>4</v>
      </c>
      <c r="D67" s="150"/>
      <c r="E67" s="219"/>
      <c r="F67" s="219"/>
      <c r="G67" s="219"/>
    </row>
    <row r="68" spans="1:7">
      <c r="A68" s="16" t="s">
        <v>92</v>
      </c>
      <c r="B68" s="26" t="s">
        <v>83</v>
      </c>
      <c r="C68" s="26">
        <v>14</v>
      </c>
      <c r="D68" s="150"/>
      <c r="E68" s="219"/>
      <c r="F68" s="219"/>
      <c r="G68" s="219"/>
    </row>
    <row r="69" spans="1:7">
      <c r="A69" s="55" t="s">
        <v>93</v>
      </c>
      <c r="B69" s="29" t="s">
        <v>83</v>
      </c>
      <c r="C69" s="29">
        <v>6</v>
      </c>
      <c r="D69" s="151"/>
      <c r="E69" s="219"/>
      <c r="F69" s="219"/>
      <c r="G69" s="219"/>
    </row>
    <row r="70" spans="1:7">
      <c r="A70" s="4"/>
      <c r="B70" s="43"/>
      <c r="C70" s="43"/>
      <c r="D70" s="164"/>
      <c r="E70"/>
    </row>
    <row r="71" spans="1:7">
      <c r="A71" s="19" t="s">
        <v>94</v>
      </c>
      <c r="B71" s="19" t="s">
        <v>83</v>
      </c>
      <c r="C71" s="19"/>
      <c r="D71" s="19"/>
      <c r="E71" s="60"/>
    </row>
    <row r="72" spans="1:7" ht="15" customHeight="1">
      <c r="A72" s="53" t="s">
        <v>228</v>
      </c>
      <c r="B72" s="24"/>
      <c r="C72" s="57"/>
      <c r="D72" s="213" t="s">
        <v>78</v>
      </c>
      <c r="E72" s="213"/>
      <c r="F72" s="220"/>
    </row>
    <row r="73" spans="1:7">
      <c r="A73" s="16" t="s">
        <v>224</v>
      </c>
      <c r="B73" s="26" t="s">
        <v>23</v>
      </c>
      <c r="C73" s="58">
        <v>487</v>
      </c>
      <c r="D73" s="214"/>
      <c r="E73" s="214"/>
      <c r="F73" s="220"/>
    </row>
    <row r="74" spans="1:7">
      <c r="A74" s="16" t="s">
        <v>331</v>
      </c>
      <c r="B74" s="26" t="s">
        <v>23</v>
      </c>
      <c r="C74" s="58">
        <v>0</v>
      </c>
      <c r="D74" s="214"/>
      <c r="E74" s="214"/>
      <c r="F74" s="220"/>
    </row>
    <row r="75" spans="1:7">
      <c r="A75" s="16" t="s">
        <v>225</v>
      </c>
      <c r="B75" s="26" t="s">
        <v>23</v>
      </c>
      <c r="C75" s="58">
        <v>0</v>
      </c>
      <c r="D75" s="214"/>
      <c r="E75" s="214"/>
      <c r="F75" s="220"/>
    </row>
    <row r="76" spans="1:7">
      <c r="A76" s="16" t="s">
        <v>226</v>
      </c>
      <c r="B76" s="26" t="s">
        <v>23</v>
      </c>
      <c r="C76" s="58">
        <v>0</v>
      </c>
      <c r="D76" s="214"/>
      <c r="E76" s="214"/>
      <c r="F76" s="220"/>
    </row>
    <row r="77" spans="1:7">
      <c r="A77" s="55" t="s">
        <v>227</v>
      </c>
      <c r="B77" s="29" t="s">
        <v>23</v>
      </c>
      <c r="C77" s="59">
        <v>0</v>
      </c>
      <c r="D77" s="215"/>
      <c r="E77" s="215"/>
      <c r="F77" s="220"/>
    </row>
  </sheetData>
  <mergeCells count="21">
    <mergeCell ref="F72:F77"/>
    <mergeCell ref="E72:E77"/>
    <mergeCell ref="D72:D77"/>
    <mergeCell ref="F2:F3"/>
    <mergeCell ref="E2:E3"/>
    <mergeCell ref="D2:D3"/>
    <mergeCell ref="F43:F49"/>
    <mergeCell ref="D42:D49"/>
    <mergeCell ref="D52:D62"/>
    <mergeCell ref="E52:E62"/>
    <mergeCell ref="F52:F62"/>
    <mergeCell ref="E65:E69"/>
    <mergeCell ref="F65:F69"/>
    <mergeCell ref="G65:G69"/>
    <mergeCell ref="D5:D15"/>
    <mergeCell ref="E4:E15"/>
    <mergeCell ref="F4:F15"/>
    <mergeCell ref="D19:D24"/>
    <mergeCell ref="E27:E40"/>
    <mergeCell ref="F27:F40"/>
    <mergeCell ref="G27:G4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08"/>
  <sheetViews>
    <sheetView zoomScale="70" zoomScaleNormal="70" workbookViewId="0">
      <selection activeCell="I13" sqref="I13"/>
    </sheetView>
  </sheetViews>
  <sheetFormatPr defaultRowHeight="15"/>
  <cols>
    <col min="2" max="2" width="24.42578125" customWidth="1"/>
    <col min="3" max="3" width="11.42578125" customWidth="1"/>
    <col min="4" max="4" width="14.85546875" customWidth="1"/>
    <col min="5" max="5" width="24.28515625" bestFit="1" customWidth="1"/>
    <col min="6" max="6" width="17.140625" customWidth="1"/>
    <col min="7" max="7" width="14.140625" customWidth="1"/>
    <col min="8" max="8" width="47.140625" bestFit="1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19" t="s">
        <v>95</v>
      </c>
      <c r="K2" t="s">
        <v>417</v>
      </c>
      <c r="O2" t="s">
        <v>419</v>
      </c>
      <c r="X2" t="s">
        <v>13</v>
      </c>
    </row>
    <row r="3" spans="2:28" ht="38.25" customHeight="1">
      <c r="B3" s="233" t="s">
        <v>96</v>
      </c>
      <c r="C3" s="245" t="s">
        <v>97</v>
      </c>
      <c r="D3" s="245" t="s">
        <v>98</v>
      </c>
      <c r="E3" s="245" t="s">
        <v>99</v>
      </c>
      <c r="F3" s="245" t="s">
        <v>364</v>
      </c>
      <c r="G3" s="245" t="s">
        <v>365</v>
      </c>
      <c r="H3" s="256" t="s">
        <v>100</v>
      </c>
      <c r="I3" s="227" t="s">
        <v>406</v>
      </c>
      <c r="J3" s="228"/>
      <c r="K3" s="228"/>
      <c r="L3" s="228"/>
      <c r="M3" s="228"/>
      <c r="N3" s="229"/>
      <c r="O3" s="260" t="s">
        <v>418</v>
      </c>
      <c r="P3" s="261"/>
      <c r="Q3" s="230" t="s">
        <v>101</v>
      </c>
      <c r="R3" s="231"/>
      <c r="S3" s="231"/>
      <c r="T3" s="231"/>
      <c r="U3" s="231"/>
      <c r="V3" s="231"/>
      <c r="W3" s="231"/>
      <c r="X3" s="231"/>
      <c r="Y3" s="231"/>
      <c r="Z3" s="232"/>
    </row>
    <row r="4" spans="2:28" ht="38.25" customHeight="1">
      <c r="B4" s="255"/>
      <c r="C4" s="246"/>
      <c r="D4" s="246"/>
      <c r="E4" s="246"/>
      <c r="F4" s="246"/>
      <c r="G4" s="246"/>
      <c r="H4" s="256"/>
      <c r="I4" s="230" t="s">
        <v>405</v>
      </c>
      <c r="J4" s="232"/>
      <c r="K4" s="230" t="s">
        <v>416</v>
      </c>
      <c r="L4" s="232"/>
      <c r="M4" s="230" t="s">
        <v>102</v>
      </c>
      <c r="N4" s="232"/>
      <c r="O4" s="262"/>
      <c r="P4" s="263"/>
      <c r="Q4" s="257" t="s">
        <v>366</v>
      </c>
      <c r="R4" s="258"/>
      <c r="S4" s="258"/>
      <c r="T4" s="259"/>
      <c r="U4" s="257" t="s">
        <v>367</v>
      </c>
      <c r="V4" s="258"/>
      <c r="W4" s="258"/>
      <c r="X4" s="259"/>
      <c r="Y4" s="260" t="s">
        <v>103</v>
      </c>
      <c r="Z4" s="261"/>
      <c r="AA4" s="4"/>
    </row>
    <row r="5" spans="2:28" ht="22.5" customHeight="1">
      <c r="B5" s="255"/>
      <c r="C5" s="246"/>
      <c r="D5" s="246"/>
      <c r="E5" s="246"/>
      <c r="F5" s="246"/>
      <c r="G5" s="246"/>
      <c r="H5" s="245"/>
      <c r="I5" s="233" t="s">
        <v>104</v>
      </c>
      <c r="J5" s="235" t="s">
        <v>105</v>
      </c>
      <c r="K5" s="233" t="s">
        <v>104</v>
      </c>
      <c r="L5" s="235" t="s">
        <v>106</v>
      </c>
      <c r="M5" s="233" t="s">
        <v>104</v>
      </c>
      <c r="N5" s="235" t="s">
        <v>105</v>
      </c>
      <c r="O5" s="233" t="s">
        <v>104</v>
      </c>
      <c r="P5" s="233" t="s">
        <v>105</v>
      </c>
      <c r="Q5" s="257" t="s">
        <v>368</v>
      </c>
      <c r="R5" s="259"/>
      <c r="S5" s="258" t="s">
        <v>443</v>
      </c>
      <c r="T5" s="259"/>
      <c r="U5" s="257" t="s">
        <v>368</v>
      </c>
      <c r="V5" s="259"/>
      <c r="W5" s="257" t="s">
        <v>369</v>
      </c>
      <c r="X5" s="259"/>
      <c r="Y5" s="262"/>
      <c r="Z5" s="263"/>
      <c r="AA5" s="4"/>
    </row>
    <row r="6" spans="2:28" ht="38.25" customHeight="1">
      <c r="B6" s="255"/>
      <c r="C6" s="246"/>
      <c r="D6" s="246"/>
      <c r="E6" s="246"/>
      <c r="F6" s="246"/>
      <c r="G6" s="247"/>
      <c r="H6" s="245"/>
      <c r="I6" s="234"/>
      <c r="J6" s="236"/>
      <c r="K6" s="234"/>
      <c r="L6" s="236"/>
      <c r="M6" s="234"/>
      <c r="N6" s="236"/>
      <c r="O6" s="234"/>
      <c r="P6" s="234"/>
      <c r="Q6" s="61" t="s">
        <v>71</v>
      </c>
      <c r="R6" s="122" t="s">
        <v>72</v>
      </c>
      <c r="S6" s="122" t="s">
        <v>71</v>
      </c>
      <c r="T6" s="98" t="s">
        <v>72</v>
      </c>
      <c r="U6" s="98" t="s">
        <v>71</v>
      </c>
      <c r="V6" s="122" t="s">
        <v>72</v>
      </c>
      <c r="W6" s="122" t="s">
        <v>71</v>
      </c>
      <c r="X6" s="62" t="s">
        <v>72</v>
      </c>
      <c r="Y6" s="123" t="s">
        <v>71</v>
      </c>
      <c r="Z6" s="128" t="s">
        <v>72</v>
      </c>
    </row>
    <row r="7" spans="2:28">
      <c r="B7" s="68" t="s">
        <v>501</v>
      </c>
      <c r="C7" s="68" t="s">
        <v>234</v>
      </c>
      <c r="D7" s="68">
        <v>1087</v>
      </c>
      <c r="E7" s="68" t="s">
        <v>231</v>
      </c>
      <c r="F7" s="68">
        <v>5</v>
      </c>
      <c r="G7" s="68">
        <v>405</v>
      </c>
      <c r="H7" s="68" t="s">
        <v>502</v>
      </c>
      <c r="I7" s="68" t="s">
        <v>493</v>
      </c>
      <c r="J7" s="68" t="s">
        <v>493</v>
      </c>
      <c r="K7" s="68">
        <v>44</v>
      </c>
      <c r="L7" s="68">
        <v>42</v>
      </c>
      <c r="M7" s="68">
        <v>44</v>
      </c>
      <c r="N7" s="68">
        <v>42</v>
      </c>
      <c r="O7" s="68" t="s">
        <v>493</v>
      </c>
      <c r="P7" s="68" t="s">
        <v>493</v>
      </c>
      <c r="Q7" s="68">
        <v>1</v>
      </c>
      <c r="R7" s="68">
        <v>2</v>
      </c>
      <c r="S7" s="68">
        <v>1</v>
      </c>
      <c r="T7" s="68">
        <v>1</v>
      </c>
      <c r="U7" s="68" t="s">
        <v>493</v>
      </c>
      <c r="V7" s="68" t="s">
        <v>493</v>
      </c>
      <c r="W7" s="68" t="s">
        <v>493</v>
      </c>
      <c r="X7" s="68" t="s">
        <v>493</v>
      </c>
      <c r="Y7" s="68">
        <v>2</v>
      </c>
      <c r="Z7" s="68" t="s">
        <v>493</v>
      </c>
    </row>
    <row r="8" spans="2:28">
      <c r="B8" s="174" t="s">
        <v>521</v>
      </c>
      <c r="C8" s="175" t="s">
        <v>234</v>
      </c>
      <c r="D8" s="175">
        <v>3600</v>
      </c>
      <c r="E8" s="175" t="s">
        <v>231</v>
      </c>
      <c r="F8" s="175">
        <v>6</v>
      </c>
      <c r="G8" s="175">
        <v>1857</v>
      </c>
      <c r="H8" s="175" t="s">
        <v>522</v>
      </c>
      <c r="I8" s="175">
        <v>45</v>
      </c>
      <c r="J8" s="175">
        <v>45</v>
      </c>
      <c r="K8" s="175">
        <v>31</v>
      </c>
      <c r="L8" s="175">
        <v>45</v>
      </c>
      <c r="M8" s="175">
        <v>31</v>
      </c>
      <c r="N8" s="175">
        <v>45</v>
      </c>
      <c r="O8" s="175">
        <v>0</v>
      </c>
      <c r="P8" s="175">
        <v>0</v>
      </c>
      <c r="Q8" s="175">
        <v>6</v>
      </c>
      <c r="R8" s="175">
        <v>2</v>
      </c>
      <c r="S8" s="175">
        <v>0</v>
      </c>
      <c r="T8" s="175">
        <v>0</v>
      </c>
      <c r="U8" s="175">
        <v>0</v>
      </c>
      <c r="V8" s="175">
        <v>0</v>
      </c>
      <c r="W8" s="175">
        <v>0</v>
      </c>
      <c r="X8" s="175">
        <v>0</v>
      </c>
      <c r="Y8" s="181">
        <v>4</v>
      </c>
      <c r="Z8" s="176">
        <v>1</v>
      </c>
    </row>
    <row r="9" spans="2:28">
      <c r="B9" s="177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9"/>
      <c r="Z9" s="180"/>
    </row>
    <row r="10" spans="2:28">
      <c r="B10" s="69" t="s">
        <v>16</v>
      </c>
      <c r="C10" s="70" t="s">
        <v>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69" t="s">
        <v>17</v>
      </c>
      <c r="C11" s="71" t="s">
        <v>107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69" t="s">
        <v>18</v>
      </c>
      <c r="C12" s="71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2:28">
      <c r="B13" s="69" t="s">
        <v>510</v>
      </c>
      <c r="C13" s="70"/>
    </row>
    <row r="16" spans="2:28">
      <c r="B16" s="72" t="s">
        <v>239</v>
      </c>
    </row>
    <row r="17" spans="2:8">
      <c r="B17" s="248" t="s">
        <v>96</v>
      </c>
      <c r="C17" s="230" t="s">
        <v>108</v>
      </c>
      <c r="D17" s="231"/>
      <c r="E17" s="231"/>
      <c r="F17" s="231"/>
      <c r="G17" s="231"/>
      <c r="H17" s="232"/>
    </row>
    <row r="18" spans="2:8">
      <c r="B18" s="249"/>
      <c r="C18" s="230" t="s">
        <v>109</v>
      </c>
      <c r="D18" s="231"/>
      <c r="E18" s="231"/>
      <c r="F18" s="231"/>
      <c r="G18" s="231"/>
      <c r="H18" s="232"/>
    </row>
    <row r="19" spans="2:8" ht="45.75" customHeight="1">
      <c r="B19" s="250"/>
      <c r="C19" s="116" t="s">
        <v>110</v>
      </c>
      <c r="D19" s="116" t="s">
        <v>111</v>
      </c>
      <c r="E19" s="116" t="s">
        <v>240</v>
      </c>
      <c r="F19" s="116" t="s">
        <v>241</v>
      </c>
      <c r="G19" s="116" t="s">
        <v>407</v>
      </c>
      <c r="H19" s="117" t="s">
        <v>112</v>
      </c>
    </row>
    <row r="20" spans="2:8">
      <c r="B20" s="63" t="s">
        <v>501</v>
      </c>
      <c r="C20" s="64"/>
      <c r="D20" s="64"/>
      <c r="E20" s="64"/>
      <c r="F20" s="64"/>
      <c r="G20" s="114"/>
      <c r="H20" s="65"/>
    </row>
    <row r="21" spans="2:8">
      <c r="B21" s="66" t="s">
        <v>504</v>
      </c>
      <c r="C21" s="67"/>
      <c r="D21" s="67"/>
      <c r="E21" s="67"/>
      <c r="F21" s="67" t="s">
        <v>505</v>
      </c>
      <c r="G21" s="115"/>
      <c r="H21" s="68"/>
    </row>
    <row r="22" spans="2:8">
      <c r="B22" s="66" t="s">
        <v>488</v>
      </c>
      <c r="C22" s="67"/>
      <c r="D22" s="67"/>
      <c r="E22" s="67"/>
      <c r="F22" s="67" t="s">
        <v>505</v>
      </c>
      <c r="G22" s="115"/>
      <c r="H22" s="68"/>
    </row>
    <row r="23" spans="2:8">
      <c r="B23" s="66" t="s">
        <v>499</v>
      </c>
      <c r="C23" s="67"/>
      <c r="D23" s="67"/>
      <c r="E23" s="67"/>
      <c r="F23" s="67" t="s">
        <v>505</v>
      </c>
      <c r="G23" s="115"/>
      <c r="H23" s="68"/>
    </row>
    <row r="24" spans="2:8">
      <c r="B24" s="66" t="s">
        <v>539</v>
      </c>
      <c r="C24" s="67"/>
      <c r="D24" s="67"/>
      <c r="E24" s="67"/>
      <c r="F24" s="67" t="s">
        <v>505</v>
      </c>
      <c r="G24" s="115"/>
      <c r="H24" s="68"/>
    </row>
    <row r="25" spans="2:8">
      <c r="B25" s="66" t="s">
        <v>466</v>
      </c>
      <c r="C25" s="67"/>
      <c r="D25" s="67"/>
      <c r="E25" s="67"/>
      <c r="F25" s="67" t="s">
        <v>505</v>
      </c>
      <c r="G25" s="115"/>
      <c r="H25" s="68"/>
    </row>
    <row r="26" spans="2:8">
      <c r="B26" s="66" t="s">
        <v>500</v>
      </c>
      <c r="C26" s="67"/>
      <c r="D26" s="67"/>
      <c r="E26" s="67"/>
      <c r="F26" s="67"/>
      <c r="G26" s="115" t="s">
        <v>505</v>
      </c>
      <c r="H26" s="68"/>
    </row>
    <row r="27" spans="2:8">
      <c r="B27" s="66"/>
      <c r="C27" s="67"/>
      <c r="D27" s="67"/>
      <c r="E27" s="67"/>
      <c r="F27" s="67"/>
      <c r="G27" s="115"/>
      <c r="H27" s="68"/>
    </row>
    <row r="28" spans="2:8">
      <c r="B28" s="66" t="s">
        <v>521</v>
      </c>
      <c r="C28" s="67"/>
      <c r="D28" s="67"/>
      <c r="E28" s="67"/>
      <c r="F28" s="67"/>
      <c r="G28" s="115"/>
      <c r="H28" s="68"/>
    </row>
    <row r="29" spans="2:8">
      <c r="B29" s="63" t="s">
        <v>532</v>
      </c>
      <c r="C29" s="64"/>
      <c r="D29" s="64" t="s">
        <v>535</v>
      </c>
      <c r="E29" s="64"/>
      <c r="F29" s="64" t="s">
        <v>524</v>
      </c>
      <c r="G29" s="115"/>
      <c r="H29" s="68"/>
    </row>
    <row r="30" spans="2:8">
      <c r="B30" s="66" t="s">
        <v>483</v>
      </c>
      <c r="C30" s="67"/>
      <c r="D30" s="67"/>
      <c r="E30" s="67"/>
      <c r="F30" s="67" t="s">
        <v>524</v>
      </c>
      <c r="G30" s="115"/>
      <c r="H30" s="68"/>
    </row>
    <row r="31" spans="2:8">
      <c r="B31" s="66" t="s">
        <v>525</v>
      </c>
      <c r="C31" s="67"/>
      <c r="D31" s="67"/>
      <c r="E31" s="67"/>
      <c r="F31" s="67" t="s">
        <v>524</v>
      </c>
      <c r="G31" s="115"/>
      <c r="H31" s="68"/>
    </row>
    <row r="32" spans="2:8">
      <c r="B32" s="66" t="s">
        <v>485</v>
      </c>
      <c r="C32" s="67"/>
      <c r="D32" s="67"/>
      <c r="E32" s="67"/>
      <c r="F32" s="67" t="s">
        <v>524</v>
      </c>
      <c r="G32" s="115"/>
      <c r="H32" s="68"/>
    </row>
    <row r="33" spans="1:26">
      <c r="B33" s="66" t="s">
        <v>487</v>
      </c>
      <c r="C33" s="67"/>
      <c r="D33" s="67"/>
      <c r="E33" s="67" t="s">
        <v>537</v>
      </c>
      <c r="F33" s="67" t="s">
        <v>524</v>
      </c>
      <c r="G33" s="115"/>
      <c r="H33" s="68"/>
    </row>
    <row r="34" spans="1:26">
      <c r="B34" s="66" t="s">
        <v>526</v>
      </c>
      <c r="C34" s="67"/>
      <c r="D34" s="67"/>
      <c r="E34" s="67"/>
      <c r="F34" s="67" t="s">
        <v>527</v>
      </c>
      <c r="G34" s="115"/>
      <c r="H34" s="68"/>
    </row>
    <row r="35" spans="1:26">
      <c r="B35" s="66" t="s">
        <v>533</v>
      </c>
      <c r="C35" s="67"/>
      <c r="D35" s="67"/>
      <c r="E35" s="67"/>
      <c r="F35" s="67" t="s">
        <v>524</v>
      </c>
      <c r="G35" s="115"/>
      <c r="H35" s="68"/>
    </row>
    <row r="36" spans="1:26">
      <c r="B36" s="167" t="s">
        <v>536</v>
      </c>
      <c r="C36" s="168"/>
      <c r="D36" s="168"/>
      <c r="E36" s="168"/>
      <c r="F36" s="168" t="s">
        <v>524</v>
      </c>
      <c r="G36" s="169"/>
      <c r="H36" s="170"/>
    </row>
    <row r="37" spans="1:26">
      <c r="B37" s="69" t="s">
        <v>16</v>
      </c>
      <c r="C37" s="70" t="s">
        <v>0</v>
      </c>
      <c r="J37" s="4"/>
    </row>
    <row r="38" spans="1:26">
      <c r="B38" s="69" t="s">
        <v>17</v>
      </c>
      <c r="C38" s="71" t="s">
        <v>107</v>
      </c>
      <c r="D38" s="4"/>
      <c r="E38" s="4"/>
      <c r="F38" s="4"/>
      <c r="G38" s="4"/>
      <c r="H38" s="4"/>
      <c r="I38" s="4"/>
      <c r="J38" s="4"/>
    </row>
    <row r="39" spans="1:26">
      <c r="B39" s="69" t="s">
        <v>506</v>
      </c>
      <c r="C39" s="71"/>
      <c r="D39" s="4"/>
      <c r="E39" s="4"/>
      <c r="F39" s="4"/>
      <c r="G39" s="4"/>
      <c r="H39" s="4"/>
      <c r="I39" s="4"/>
      <c r="J39" s="4"/>
    </row>
    <row r="40" spans="1:26">
      <c r="B40" s="69" t="s">
        <v>18</v>
      </c>
      <c r="C40" s="70"/>
    </row>
    <row r="44" spans="1:26">
      <c r="B44" s="19" t="s">
        <v>113</v>
      </c>
    </row>
    <row r="45" spans="1:26" ht="22.5" customHeight="1">
      <c r="B45" s="240" t="s">
        <v>96</v>
      </c>
      <c r="C45" s="227" t="s">
        <v>114</v>
      </c>
      <c r="D45" s="229"/>
      <c r="E45" s="227" t="s">
        <v>245</v>
      </c>
      <c r="F45" s="229"/>
      <c r="G45" s="228" t="s">
        <v>408</v>
      </c>
      <c r="H45" s="229"/>
      <c r="I45" s="227" t="s">
        <v>115</v>
      </c>
      <c r="J45" s="229"/>
      <c r="K45" s="227" t="s">
        <v>116</v>
      </c>
      <c r="L45" s="229"/>
      <c r="M45" s="227" t="s">
        <v>117</v>
      </c>
      <c r="N45" s="228"/>
      <c r="O45" s="227" t="s">
        <v>118</v>
      </c>
      <c r="P45" s="229"/>
      <c r="Q45" s="227" t="s">
        <v>119</v>
      </c>
      <c r="R45" s="228"/>
      <c r="S45" s="228"/>
      <c r="T45" s="229"/>
      <c r="U45" s="227" t="s">
        <v>120</v>
      </c>
      <c r="V45" s="228"/>
      <c r="W45" s="228"/>
      <c r="X45" s="229"/>
      <c r="Y45" s="126"/>
      <c r="Z45" s="4"/>
    </row>
    <row r="46" spans="1:26" ht="22.5" customHeight="1">
      <c r="A46" t="s">
        <v>415</v>
      </c>
      <c r="B46" s="241"/>
      <c r="C46" s="73" t="s">
        <v>121</v>
      </c>
      <c r="D46" s="73" t="s">
        <v>122</v>
      </c>
      <c r="E46" s="73" t="s">
        <v>121</v>
      </c>
      <c r="F46" s="73" t="s">
        <v>122</v>
      </c>
      <c r="G46" s="73" t="s">
        <v>121</v>
      </c>
      <c r="H46" s="73" t="s">
        <v>122</v>
      </c>
      <c r="I46" s="73" t="s">
        <v>121</v>
      </c>
      <c r="J46" s="73" t="s">
        <v>122</v>
      </c>
      <c r="K46" s="73" t="s">
        <v>121</v>
      </c>
      <c r="L46" s="73" t="s">
        <v>122</v>
      </c>
      <c r="M46" s="73" t="s">
        <v>122</v>
      </c>
      <c r="N46" s="73" t="s">
        <v>121</v>
      </c>
      <c r="O46" s="73" t="s">
        <v>121</v>
      </c>
      <c r="P46" s="73" t="s">
        <v>122</v>
      </c>
      <c r="Q46" s="73" t="s">
        <v>121</v>
      </c>
      <c r="R46" s="73"/>
      <c r="S46" s="73"/>
      <c r="T46" s="73" t="s">
        <v>122</v>
      </c>
      <c r="U46" s="73" t="s">
        <v>121</v>
      </c>
      <c r="V46" s="73"/>
      <c r="W46" s="73"/>
      <c r="X46" s="73" t="s">
        <v>122</v>
      </c>
      <c r="Y46" s="127"/>
    </row>
    <row r="47" spans="1:26">
      <c r="B47" s="63" t="s">
        <v>523</v>
      </c>
      <c r="C47" s="64">
        <v>4</v>
      </c>
      <c r="D47" s="64">
        <v>1</v>
      </c>
      <c r="E47" s="64"/>
      <c r="F47" s="64">
        <v>1</v>
      </c>
      <c r="G47" s="64"/>
      <c r="H47" s="64"/>
      <c r="I47" s="64">
        <v>1</v>
      </c>
      <c r="J47" s="64">
        <v>0</v>
      </c>
      <c r="K47" s="64">
        <v>1</v>
      </c>
      <c r="L47" s="64"/>
      <c r="M47" s="64" t="s">
        <v>507</v>
      </c>
      <c r="N47" s="64"/>
      <c r="O47" s="64">
        <v>1</v>
      </c>
      <c r="P47" s="64"/>
      <c r="Q47" s="64">
        <v>1</v>
      </c>
      <c r="R47" s="64"/>
      <c r="S47" s="64"/>
      <c r="T47" s="64">
        <v>2</v>
      </c>
      <c r="U47" s="64">
        <v>2</v>
      </c>
      <c r="V47" s="114"/>
      <c r="W47" s="114"/>
      <c r="X47" s="65"/>
      <c r="Y47" s="4"/>
    </row>
    <row r="48" spans="1:26">
      <c r="B48" s="63" t="s">
        <v>521</v>
      </c>
      <c r="C48" s="64">
        <v>7</v>
      </c>
      <c r="D48" s="64">
        <v>0</v>
      </c>
      <c r="E48" s="64">
        <v>0</v>
      </c>
      <c r="F48" s="64">
        <v>0</v>
      </c>
      <c r="G48" s="64">
        <v>2</v>
      </c>
      <c r="H48" s="64">
        <v>2</v>
      </c>
      <c r="I48" s="64">
        <v>1</v>
      </c>
      <c r="J48" s="64">
        <v>0</v>
      </c>
      <c r="K48" s="64">
        <v>0</v>
      </c>
      <c r="L48" s="64">
        <v>0</v>
      </c>
      <c r="M48" s="64">
        <v>0</v>
      </c>
      <c r="N48" s="64" t="s">
        <v>528</v>
      </c>
      <c r="O48" s="64">
        <v>4</v>
      </c>
      <c r="P48" s="64">
        <v>4</v>
      </c>
      <c r="Q48" s="64" t="s">
        <v>529</v>
      </c>
      <c r="R48" s="64"/>
      <c r="S48" s="64"/>
      <c r="T48" s="64">
        <v>0</v>
      </c>
      <c r="U48" s="64">
        <v>1</v>
      </c>
      <c r="V48" s="114"/>
      <c r="W48" s="114"/>
      <c r="X48" s="65">
        <v>0</v>
      </c>
      <c r="Y48" s="4">
        <v>0</v>
      </c>
      <c r="Z48">
        <v>0</v>
      </c>
    </row>
    <row r="49" spans="2:31">
      <c r="B49" s="167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9"/>
      <c r="W49" s="169"/>
      <c r="X49" s="170"/>
      <c r="Y49" s="8"/>
    </row>
    <row r="50" spans="2:31">
      <c r="B50" s="69" t="s">
        <v>16</v>
      </c>
      <c r="C50" s="70" t="s">
        <v>0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2:31">
      <c r="B51" s="69" t="s">
        <v>17</v>
      </c>
      <c r="C51" s="71" t="s">
        <v>107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2:31">
      <c r="B52" s="69" t="s">
        <v>370</v>
      </c>
      <c r="C52" s="71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2:31">
      <c r="B53" s="69" t="s">
        <v>18</v>
      </c>
      <c r="C53" s="70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2:31">
      <c r="B54" s="30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2:31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2:31">
      <c r="B56" s="74" t="s">
        <v>123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2:31" ht="15" customHeight="1">
      <c r="B57" s="237" t="s">
        <v>96</v>
      </c>
      <c r="C57" s="227" t="s">
        <v>124</v>
      </c>
      <c r="D57" s="228"/>
      <c r="E57" s="228"/>
      <c r="F57" s="229"/>
      <c r="G57" s="233" t="s">
        <v>125</v>
      </c>
    </row>
    <row r="58" spans="2:31" ht="15" customHeight="1">
      <c r="B58" s="238"/>
      <c r="C58" s="245" t="s">
        <v>126</v>
      </c>
      <c r="D58" s="245" t="s">
        <v>127</v>
      </c>
      <c r="E58" s="245" t="s">
        <v>242</v>
      </c>
      <c r="F58" s="245" t="s">
        <v>243</v>
      </c>
      <c r="G58" s="255"/>
    </row>
    <row r="59" spans="2:31" ht="19.5" customHeight="1">
      <c r="B59" s="238"/>
      <c r="C59" s="246"/>
      <c r="D59" s="246"/>
      <c r="E59" s="246"/>
      <c r="F59" s="246"/>
      <c r="G59" s="255"/>
    </row>
    <row r="60" spans="2:31" ht="19.5" customHeight="1">
      <c r="B60" s="239"/>
      <c r="C60" s="247"/>
      <c r="D60" s="247"/>
      <c r="E60" s="247"/>
      <c r="F60" s="247"/>
      <c r="G60" s="234"/>
    </row>
    <row r="61" spans="2:31">
      <c r="B61" s="63" t="s">
        <v>509</v>
      </c>
      <c r="C61" s="64" t="s">
        <v>234</v>
      </c>
      <c r="D61" s="64" t="s">
        <v>234</v>
      </c>
      <c r="E61" s="64" t="s">
        <v>231</v>
      </c>
      <c r="F61" s="64"/>
      <c r="G61" s="65" t="s">
        <v>231</v>
      </c>
    </row>
    <row r="62" spans="2:31">
      <c r="B62" s="174" t="s">
        <v>521</v>
      </c>
      <c r="C62" s="175" t="s">
        <v>231</v>
      </c>
      <c r="D62" s="175" t="s">
        <v>234</v>
      </c>
      <c r="E62" s="175" t="s">
        <v>231</v>
      </c>
      <c r="F62" s="175"/>
      <c r="G62" s="176" t="s">
        <v>231</v>
      </c>
    </row>
    <row r="63" spans="2:31">
      <c r="B63" s="69" t="s">
        <v>16</v>
      </c>
      <c r="C63" s="70" t="s">
        <v>0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2:31">
      <c r="B64" s="69" t="s">
        <v>17</v>
      </c>
      <c r="C64" s="71" t="s">
        <v>107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2:31">
      <c r="B65" s="69" t="s">
        <v>370</v>
      </c>
      <c r="C65" s="71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2:31">
      <c r="B66" s="69" t="s">
        <v>18</v>
      </c>
      <c r="C66" s="70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2:31">
      <c r="B67" s="7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2:31">
      <c r="B68" s="7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2:31" ht="15" customHeight="1">
      <c r="B69" s="237" t="s">
        <v>96</v>
      </c>
      <c r="C69" s="237" t="s">
        <v>372</v>
      </c>
      <c r="D69" s="237" t="s">
        <v>373</v>
      </c>
      <c r="E69" s="4"/>
      <c r="F69" s="4"/>
      <c r="G69" s="4"/>
      <c r="H69" s="4"/>
      <c r="I69" s="4"/>
      <c r="J69" s="4"/>
      <c r="K69" s="4"/>
    </row>
    <row r="70" spans="2:31" ht="15" customHeight="1">
      <c r="B70" s="238"/>
      <c r="C70" s="238"/>
      <c r="D70" s="238"/>
      <c r="E70" s="4"/>
      <c r="F70" s="4"/>
      <c r="G70" s="4"/>
      <c r="H70" s="4"/>
      <c r="I70" s="4"/>
      <c r="J70" s="4"/>
      <c r="K70" s="4"/>
    </row>
    <row r="71" spans="2:31">
      <c r="B71" s="238"/>
      <c r="C71" s="238"/>
      <c r="D71" s="238"/>
      <c r="E71" s="4"/>
      <c r="F71" s="4"/>
      <c r="G71" s="4"/>
      <c r="H71" s="4"/>
      <c r="I71" s="4"/>
      <c r="J71" s="4"/>
      <c r="K71" s="4"/>
    </row>
    <row r="72" spans="2:31">
      <c r="B72" s="239"/>
      <c r="C72" s="239"/>
      <c r="D72" s="239"/>
      <c r="E72" s="4"/>
      <c r="F72" s="4"/>
      <c r="G72" s="4"/>
      <c r="H72" s="4"/>
      <c r="I72" s="4"/>
      <c r="J72" s="4"/>
      <c r="K72" s="4"/>
    </row>
    <row r="73" spans="2:31">
      <c r="B73" s="63" t="s">
        <v>501</v>
      </c>
      <c r="C73" s="65" t="s">
        <v>231</v>
      </c>
      <c r="D73" s="109">
        <v>50</v>
      </c>
      <c r="E73" s="4"/>
      <c r="F73" s="4"/>
      <c r="G73" s="4"/>
      <c r="H73" s="4"/>
      <c r="I73" s="4"/>
      <c r="J73" s="4"/>
      <c r="K73" s="4"/>
    </row>
    <row r="74" spans="2:31">
      <c r="B74" s="63" t="s">
        <v>521</v>
      </c>
      <c r="C74" s="65" t="s">
        <v>231</v>
      </c>
      <c r="D74" s="109">
        <v>40</v>
      </c>
      <c r="E74" s="4"/>
      <c r="F74" s="4"/>
      <c r="G74" s="4"/>
      <c r="H74" s="4"/>
      <c r="I74" s="4"/>
      <c r="J74" s="4"/>
      <c r="K74" s="4"/>
    </row>
    <row r="75" spans="2:31">
      <c r="B75" s="167"/>
      <c r="C75" s="170"/>
      <c r="D75" s="173"/>
      <c r="E75" s="4"/>
      <c r="F75" s="4"/>
      <c r="G75" s="4"/>
      <c r="H75" s="4"/>
      <c r="I75" s="4"/>
      <c r="J75" s="4"/>
      <c r="K75" s="4"/>
    </row>
    <row r="76" spans="2:31">
      <c r="B76" s="69" t="s">
        <v>16</v>
      </c>
      <c r="C76" s="70" t="s">
        <v>0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2:31">
      <c r="B77" s="69" t="s">
        <v>17</v>
      </c>
      <c r="C77" s="71" t="s">
        <v>107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2:31">
      <c r="B78" s="69" t="s">
        <v>371</v>
      </c>
      <c r="C78" s="71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2:31">
      <c r="B79" s="69" t="s">
        <v>18</v>
      </c>
      <c r="C79" s="70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2:31">
      <c r="B80" s="7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2:23">
      <c r="B81" s="7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2:23">
      <c r="B82" s="75" t="s">
        <v>420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2:23">
      <c r="B83" s="19" t="s">
        <v>128</v>
      </c>
    </row>
    <row r="84" spans="2:23" ht="15" customHeight="1">
      <c r="B84" s="248" t="s">
        <v>96</v>
      </c>
      <c r="C84" s="242" t="s">
        <v>131</v>
      </c>
      <c r="D84" s="86" t="s">
        <v>129</v>
      </c>
      <c r="E84" s="87"/>
      <c r="F84" s="87"/>
      <c r="G84" s="251" t="s">
        <v>130</v>
      </c>
      <c r="H84" s="251"/>
      <c r="I84" s="251"/>
      <c r="J84" s="251"/>
      <c r="K84" s="4"/>
    </row>
    <row r="85" spans="2:23" ht="27.75" customHeight="1">
      <c r="B85" s="249"/>
      <c r="C85" s="243"/>
      <c r="D85" s="252" t="s">
        <v>132</v>
      </c>
      <c r="E85" s="252" t="s">
        <v>246</v>
      </c>
      <c r="F85" s="252" t="s">
        <v>244</v>
      </c>
      <c r="G85" s="252" t="s">
        <v>133</v>
      </c>
      <c r="H85" s="252" t="s">
        <v>134</v>
      </c>
      <c r="I85" s="245" t="s">
        <v>508</v>
      </c>
      <c r="J85" s="252" t="s">
        <v>135</v>
      </c>
    </row>
    <row r="86" spans="2:23" ht="27.75" customHeight="1">
      <c r="B86" s="249"/>
      <c r="C86" s="243"/>
      <c r="D86" s="253"/>
      <c r="E86" s="253"/>
      <c r="F86" s="253"/>
      <c r="G86" s="253"/>
      <c r="H86" s="253"/>
      <c r="I86" s="246"/>
      <c r="J86" s="253"/>
    </row>
    <row r="87" spans="2:23" ht="27.75" customHeight="1">
      <c r="B87" s="250"/>
      <c r="C87" s="244"/>
      <c r="D87" s="254"/>
      <c r="E87" s="254"/>
      <c r="F87" s="254"/>
      <c r="G87" s="254"/>
      <c r="H87" s="254"/>
      <c r="I87" s="247"/>
      <c r="J87" s="254"/>
    </row>
    <row r="88" spans="2:23">
      <c r="B88" s="76" t="s">
        <v>13</v>
      </c>
      <c r="C88" s="64"/>
      <c r="D88" s="64"/>
      <c r="E88" s="64"/>
      <c r="F88" s="64"/>
      <c r="G88" s="77"/>
      <c r="H88" s="64"/>
      <c r="I88" s="64"/>
      <c r="J88" s="65"/>
    </row>
    <row r="89" spans="2:23">
      <c r="B89" s="78" t="s">
        <v>501</v>
      </c>
      <c r="C89" s="157" t="s">
        <v>136</v>
      </c>
      <c r="D89" s="157">
        <v>24</v>
      </c>
      <c r="E89" s="157">
        <v>24</v>
      </c>
      <c r="F89" s="157">
        <v>1</v>
      </c>
      <c r="G89" s="158">
        <v>70</v>
      </c>
      <c r="H89" s="157">
        <v>73</v>
      </c>
      <c r="I89" s="157">
        <v>74</v>
      </c>
      <c r="J89" s="159">
        <v>51</v>
      </c>
    </row>
    <row r="90" spans="2:23">
      <c r="B90" s="78"/>
      <c r="C90" s="157" t="s">
        <v>137</v>
      </c>
      <c r="D90" s="157">
        <v>9</v>
      </c>
      <c r="E90" s="157">
        <v>9</v>
      </c>
      <c r="F90" s="157">
        <v>0</v>
      </c>
      <c r="G90" s="158">
        <v>76.099999999999994</v>
      </c>
      <c r="H90" s="157">
        <v>74</v>
      </c>
      <c r="I90" s="157">
        <v>77</v>
      </c>
      <c r="J90" s="159">
        <v>60</v>
      </c>
    </row>
    <row r="91" spans="2:23">
      <c r="B91" s="78"/>
      <c r="C91" s="157" t="s">
        <v>138</v>
      </c>
      <c r="D91" s="157">
        <v>11</v>
      </c>
      <c r="E91" s="157">
        <v>10</v>
      </c>
      <c r="F91" s="157">
        <v>1</v>
      </c>
      <c r="G91" s="158">
        <v>75.3</v>
      </c>
      <c r="H91" s="157">
        <v>73</v>
      </c>
      <c r="I91" s="157">
        <v>69</v>
      </c>
      <c r="J91" s="159">
        <v>53</v>
      </c>
    </row>
    <row r="92" spans="2:23">
      <c r="B92" s="78"/>
      <c r="C92" s="157" t="s">
        <v>139</v>
      </c>
      <c r="D92" s="157">
        <v>9</v>
      </c>
      <c r="E92" s="157">
        <v>8</v>
      </c>
      <c r="F92" s="157">
        <v>1</v>
      </c>
      <c r="G92" s="158">
        <v>67.099999999999994</v>
      </c>
      <c r="H92" s="157">
        <v>63</v>
      </c>
      <c r="I92" s="157">
        <v>72</v>
      </c>
      <c r="J92" s="159">
        <v>51</v>
      </c>
    </row>
    <row r="93" spans="2:23">
      <c r="B93" s="78"/>
      <c r="C93" s="157" t="s">
        <v>140</v>
      </c>
      <c r="D93" s="157">
        <v>12</v>
      </c>
      <c r="E93" s="157">
        <v>10</v>
      </c>
      <c r="F93" s="157">
        <v>2</v>
      </c>
      <c r="G93" s="158">
        <v>43.3</v>
      </c>
      <c r="H93" s="157">
        <v>53</v>
      </c>
      <c r="I93" s="157">
        <v>58.7</v>
      </c>
      <c r="J93" s="159">
        <v>43</v>
      </c>
    </row>
    <row r="94" spans="2:23">
      <c r="B94" s="78"/>
      <c r="C94" s="157" t="s">
        <v>141</v>
      </c>
      <c r="D94" s="157">
        <v>8</v>
      </c>
      <c r="E94" s="157">
        <v>8</v>
      </c>
      <c r="F94" s="157">
        <v>0</v>
      </c>
      <c r="G94" s="158">
        <v>52.1</v>
      </c>
      <c r="H94" s="157">
        <v>52</v>
      </c>
      <c r="I94" s="157">
        <v>70</v>
      </c>
      <c r="J94" s="159">
        <v>49</v>
      </c>
    </row>
    <row r="95" spans="2:23">
      <c r="B95" s="78"/>
      <c r="C95" s="157" t="s">
        <v>142</v>
      </c>
      <c r="D95" s="157">
        <v>13</v>
      </c>
      <c r="E95" s="157">
        <v>13</v>
      </c>
      <c r="F95" s="157">
        <v>0</v>
      </c>
      <c r="G95" s="158">
        <v>58.1</v>
      </c>
      <c r="H95" s="157">
        <v>58</v>
      </c>
      <c r="I95" s="157">
        <v>53</v>
      </c>
      <c r="J95" s="159">
        <v>60</v>
      </c>
    </row>
    <row r="96" spans="2:23">
      <c r="B96" s="76" t="s">
        <v>521</v>
      </c>
      <c r="C96" s="64"/>
      <c r="D96" s="64"/>
      <c r="E96" s="64"/>
      <c r="F96" s="64"/>
      <c r="G96" s="77"/>
      <c r="H96" s="64"/>
      <c r="I96" s="64"/>
      <c r="J96" s="65"/>
    </row>
    <row r="97" spans="2:10">
      <c r="B97" s="78"/>
      <c r="C97" s="67" t="s">
        <v>136</v>
      </c>
      <c r="D97" s="67">
        <v>25</v>
      </c>
      <c r="E97" s="67">
        <v>20</v>
      </c>
      <c r="F97" s="67">
        <v>0</v>
      </c>
      <c r="G97" s="79">
        <v>66.55</v>
      </c>
      <c r="H97" s="67">
        <v>78.260000000000005</v>
      </c>
      <c r="I97" s="67" t="s">
        <v>530</v>
      </c>
      <c r="J97" s="68">
        <v>72.849999999999994</v>
      </c>
    </row>
    <row r="98" spans="2:10">
      <c r="B98" s="78"/>
      <c r="C98" s="67" t="s">
        <v>137</v>
      </c>
      <c r="D98" s="67">
        <v>22</v>
      </c>
      <c r="E98" s="67">
        <v>17</v>
      </c>
      <c r="F98" s="67">
        <v>0</v>
      </c>
      <c r="G98" s="79">
        <v>64.44</v>
      </c>
      <c r="H98" s="67">
        <v>61.95</v>
      </c>
      <c r="I98" s="67" t="s">
        <v>530</v>
      </c>
      <c r="J98" s="68">
        <v>67.61</v>
      </c>
    </row>
    <row r="99" spans="2:10">
      <c r="B99" s="78"/>
      <c r="C99" s="67" t="s">
        <v>138</v>
      </c>
      <c r="D99" s="67">
        <v>21</v>
      </c>
      <c r="E99" s="67">
        <v>17</v>
      </c>
      <c r="F99" s="67">
        <v>4</v>
      </c>
      <c r="G99" s="79">
        <v>59.5</v>
      </c>
      <c r="H99" s="67">
        <v>78.3</v>
      </c>
      <c r="I99" s="67" t="s">
        <v>530</v>
      </c>
      <c r="J99" s="68">
        <v>49.11</v>
      </c>
    </row>
    <row r="100" spans="2:10">
      <c r="B100" s="78"/>
      <c r="C100" s="67" t="s">
        <v>139</v>
      </c>
      <c r="D100" s="67">
        <v>18</v>
      </c>
      <c r="E100" s="67">
        <v>16</v>
      </c>
      <c r="F100" s="67">
        <v>0</v>
      </c>
      <c r="G100" s="79">
        <v>73.5</v>
      </c>
      <c r="H100" s="67">
        <v>52.19</v>
      </c>
      <c r="I100" s="67" t="s">
        <v>530</v>
      </c>
      <c r="J100" s="68">
        <v>74.75</v>
      </c>
    </row>
    <row r="101" spans="2:10">
      <c r="B101" s="78"/>
      <c r="C101" s="67" t="s">
        <v>140</v>
      </c>
      <c r="D101" s="67">
        <v>18</v>
      </c>
      <c r="E101" s="67">
        <v>21</v>
      </c>
      <c r="F101" s="67">
        <v>0</v>
      </c>
      <c r="G101" s="79">
        <v>54.8</v>
      </c>
      <c r="H101" s="67">
        <v>55.1</v>
      </c>
      <c r="I101" s="67">
        <v>56.4</v>
      </c>
      <c r="J101" s="68">
        <v>58.52</v>
      </c>
    </row>
    <row r="102" spans="2:10">
      <c r="B102" s="78"/>
      <c r="C102" s="67" t="s">
        <v>141</v>
      </c>
      <c r="D102" s="67">
        <v>28</v>
      </c>
      <c r="E102" s="67">
        <v>32</v>
      </c>
      <c r="F102" s="67">
        <v>6</v>
      </c>
      <c r="G102" s="79">
        <v>58.3</v>
      </c>
      <c r="H102" s="67">
        <v>59.5</v>
      </c>
      <c r="I102" s="67">
        <v>46.99</v>
      </c>
      <c r="J102" s="68">
        <v>64.930000000000007</v>
      </c>
    </row>
    <row r="103" spans="2:10">
      <c r="B103" s="78"/>
      <c r="C103" s="67" t="s">
        <v>142</v>
      </c>
      <c r="D103" s="67">
        <v>33</v>
      </c>
      <c r="E103" s="67">
        <v>30</v>
      </c>
      <c r="F103" s="67">
        <v>0</v>
      </c>
      <c r="G103" s="79">
        <v>57.4</v>
      </c>
      <c r="H103" s="67">
        <v>55.4</v>
      </c>
      <c r="I103" s="67">
        <v>67</v>
      </c>
      <c r="J103" s="68">
        <v>54.9</v>
      </c>
    </row>
    <row r="104" spans="2:10">
      <c r="B104" s="171"/>
      <c r="C104" s="168" t="s">
        <v>143</v>
      </c>
      <c r="D104" s="168"/>
      <c r="E104" s="168"/>
      <c r="F104" s="168"/>
      <c r="G104" s="172"/>
      <c r="H104" s="168"/>
      <c r="I104" s="168"/>
      <c r="J104" s="170"/>
    </row>
    <row r="105" spans="2:10">
      <c r="B105" s="69" t="s">
        <v>16</v>
      </c>
      <c r="C105" s="70" t="s">
        <v>0</v>
      </c>
    </row>
    <row r="106" spans="2:10">
      <c r="B106" s="69" t="s">
        <v>17</v>
      </c>
      <c r="C106" s="71" t="s">
        <v>107</v>
      </c>
    </row>
    <row r="107" spans="2:10">
      <c r="B107" s="69" t="s">
        <v>370</v>
      </c>
      <c r="C107" s="71"/>
    </row>
    <row r="108" spans="2:10">
      <c r="B108" s="69" t="s">
        <v>18</v>
      </c>
      <c r="C108" s="7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45:X45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45:P45"/>
    <mergeCell ref="C84:C87"/>
    <mergeCell ref="E58:E60"/>
    <mergeCell ref="F58:F60"/>
    <mergeCell ref="B84:B87"/>
    <mergeCell ref="G84:J84"/>
    <mergeCell ref="D85:D87"/>
    <mergeCell ref="E85:E87"/>
    <mergeCell ref="F85:F87"/>
    <mergeCell ref="B57:B60"/>
    <mergeCell ref="G57:G60"/>
    <mergeCell ref="C58:C60"/>
    <mergeCell ref="D58:D60"/>
    <mergeCell ref="G85:G87"/>
    <mergeCell ref="H85:H87"/>
    <mergeCell ref="I85:I87"/>
    <mergeCell ref="J85:J87"/>
    <mergeCell ref="B69:B72"/>
    <mergeCell ref="C69:C72"/>
    <mergeCell ref="D69:D72"/>
    <mergeCell ref="K45:L45"/>
    <mergeCell ref="B45:B46"/>
    <mergeCell ref="C45:D45"/>
    <mergeCell ref="C57:F57"/>
    <mergeCell ref="I45:J45"/>
    <mergeCell ref="Q45:T45"/>
    <mergeCell ref="I3:N3"/>
    <mergeCell ref="C17:H17"/>
    <mergeCell ref="C18:H18"/>
    <mergeCell ref="E45:F45"/>
    <mergeCell ref="G45:H45"/>
    <mergeCell ref="M45:N45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61:E62 G61:G62 C73:C75 C7:C9 E7:E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53"/>
  <sheetViews>
    <sheetView workbookViewId="0">
      <pane ySplit="2" topLeftCell="A33" activePane="bottomLeft" state="frozen"/>
      <selection pane="bottomLeft" activeCell="C11" sqref="C11"/>
    </sheetView>
  </sheetViews>
  <sheetFormatPr defaultRowHeight="15"/>
  <cols>
    <col min="1" max="1" width="65.42578125" customWidth="1"/>
    <col min="2" max="3" width="19.42578125" customWidth="1"/>
    <col min="4" max="4" width="1.5703125" customWidth="1"/>
    <col min="5" max="5" width="27.42578125" customWidth="1"/>
    <col min="6" max="6" width="17.5703125" customWidth="1"/>
    <col min="8" max="8" width="13.7109375" customWidth="1"/>
    <col min="10" max="10" width="22.5703125" bestFit="1" customWidth="1"/>
  </cols>
  <sheetData>
    <row r="2" spans="1:7">
      <c r="B2" s="19" t="s">
        <v>14</v>
      </c>
      <c r="C2" s="19" t="s">
        <v>46</v>
      </c>
      <c r="D2" s="19"/>
      <c r="E2" s="41" t="s">
        <v>17</v>
      </c>
      <c r="F2" s="1" t="s">
        <v>18</v>
      </c>
      <c r="G2" s="1" t="s">
        <v>370</v>
      </c>
    </row>
    <row r="3" spans="1:7">
      <c r="A3" s="19" t="s">
        <v>144</v>
      </c>
    </row>
    <row r="4" spans="1:7" ht="16.5" customHeight="1">
      <c r="A4" s="23" t="s">
        <v>145</v>
      </c>
      <c r="B4" s="24" t="s">
        <v>23</v>
      </c>
      <c r="C4" s="57">
        <v>790</v>
      </c>
      <c r="D4" s="4"/>
      <c r="E4" s="206" t="s">
        <v>146</v>
      </c>
      <c r="F4" s="206"/>
      <c r="G4" s="206">
        <v>2016</v>
      </c>
    </row>
    <row r="5" spans="1:7" ht="16.5" customHeight="1">
      <c r="A5" s="25" t="s">
        <v>147</v>
      </c>
      <c r="B5" s="26" t="s">
        <v>23</v>
      </c>
      <c r="C5" s="58">
        <v>0</v>
      </c>
      <c r="D5" s="4"/>
      <c r="E5" s="201"/>
      <c r="F5" s="201"/>
      <c r="G5" s="201"/>
    </row>
    <row r="6" spans="1:7" ht="16.5" customHeight="1">
      <c r="A6" s="25" t="s">
        <v>148</v>
      </c>
      <c r="B6" s="26" t="s">
        <v>23</v>
      </c>
      <c r="C6" s="58">
        <v>2</v>
      </c>
      <c r="D6" s="4"/>
      <c r="E6" s="201"/>
      <c r="F6" s="201"/>
      <c r="G6" s="201"/>
    </row>
    <row r="7" spans="1:7" ht="16.5" customHeight="1">
      <c r="A7" s="25" t="s">
        <v>149</v>
      </c>
      <c r="B7" s="26" t="s">
        <v>23</v>
      </c>
      <c r="C7" s="58">
        <v>146</v>
      </c>
      <c r="D7" s="4"/>
      <c r="E7" s="201"/>
      <c r="F7" s="201"/>
      <c r="G7" s="201"/>
    </row>
    <row r="8" spans="1:7" ht="16.5" customHeight="1">
      <c r="A8" s="25" t="s">
        <v>150</v>
      </c>
      <c r="B8" s="26" t="s">
        <v>23</v>
      </c>
      <c r="C8" s="58">
        <v>0</v>
      </c>
      <c r="D8" s="4"/>
      <c r="E8" s="201"/>
      <c r="F8" s="201"/>
      <c r="G8" s="201"/>
    </row>
    <row r="9" spans="1:7" ht="16.5" customHeight="1">
      <c r="A9" s="25" t="s">
        <v>151</v>
      </c>
      <c r="B9" s="26" t="s">
        <v>23</v>
      </c>
      <c r="C9" s="58">
        <v>0</v>
      </c>
      <c r="D9" s="4"/>
      <c r="E9" s="201"/>
      <c r="F9" s="201"/>
      <c r="G9" s="201"/>
    </row>
    <row r="10" spans="1:7" ht="15.75" customHeight="1">
      <c r="A10" s="25" t="s">
        <v>152</v>
      </c>
      <c r="B10" s="26" t="s">
        <v>23</v>
      </c>
      <c r="C10" s="58">
        <v>17</v>
      </c>
      <c r="D10" s="4"/>
      <c r="E10" s="201"/>
      <c r="F10" s="201"/>
      <c r="G10" s="201"/>
    </row>
    <row r="11" spans="1:7" ht="15.75" customHeight="1">
      <c r="A11" s="25" t="s">
        <v>153</v>
      </c>
      <c r="B11" s="26" t="s">
        <v>23</v>
      </c>
      <c r="C11" s="58">
        <v>0</v>
      </c>
      <c r="D11" s="4"/>
      <c r="E11" s="201"/>
      <c r="F11" s="201"/>
      <c r="G11" s="201"/>
    </row>
    <row r="12" spans="1:7" ht="16.5" customHeight="1">
      <c r="A12" s="25" t="s">
        <v>154</v>
      </c>
      <c r="B12" s="26" t="s">
        <v>23</v>
      </c>
      <c r="C12" s="58">
        <v>1</v>
      </c>
      <c r="D12" s="4"/>
      <c r="E12" s="201"/>
      <c r="F12" s="201"/>
      <c r="G12" s="201"/>
    </row>
    <row r="13" spans="1:7" ht="16.5" customHeight="1">
      <c r="A13" s="25" t="s">
        <v>155</v>
      </c>
      <c r="B13" s="26" t="s">
        <v>23</v>
      </c>
      <c r="C13" s="58">
        <v>0</v>
      </c>
      <c r="D13" s="4"/>
      <c r="E13" s="201"/>
      <c r="F13" s="201"/>
      <c r="G13" s="201"/>
    </row>
    <row r="14" spans="1:7" ht="16.5" customHeight="1">
      <c r="A14" s="25" t="s">
        <v>156</v>
      </c>
      <c r="B14" s="26" t="s">
        <v>23</v>
      </c>
      <c r="C14" s="58">
        <v>7</v>
      </c>
      <c r="D14" s="4"/>
      <c r="E14" s="201"/>
      <c r="F14" s="201"/>
      <c r="G14" s="201"/>
    </row>
    <row r="15" spans="1:7" ht="16.5" customHeight="1">
      <c r="A15" s="25" t="s">
        <v>157</v>
      </c>
      <c r="B15" s="26" t="s">
        <v>23</v>
      </c>
      <c r="C15" s="58">
        <v>0</v>
      </c>
      <c r="D15" s="4"/>
      <c r="E15" s="201"/>
      <c r="F15" s="201"/>
      <c r="G15" s="201"/>
    </row>
    <row r="16" spans="1:7" ht="16.5" customHeight="1">
      <c r="A16" s="25" t="s">
        <v>158</v>
      </c>
      <c r="B16" s="26" t="s">
        <v>23</v>
      </c>
      <c r="C16" s="58">
        <v>21</v>
      </c>
      <c r="D16" s="4"/>
      <c r="E16" s="201"/>
      <c r="F16" s="201"/>
      <c r="G16" s="201"/>
    </row>
    <row r="17" spans="1:12" ht="16.5" customHeight="1">
      <c r="A17" s="25" t="s">
        <v>159</v>
      </c>
      <c r="B17" s="26" t="s">
        <v>23</v>
      </c>
      <c r="C17" s="58">
        <v>1394</v>
      </c>
      <c r="D17" s="4"/>
      <c r="E17" s="201"/>
      <c r="F17" s="201"/>
      <c r="G17" s="201"/>
    </row>
    <row r="18" spans="1:12" ht="16.5" customHeight="1">
      <c r="A18" s="25" t="s">
        <v>160</v>
      </c>
      <c r="B18" s="26" t="s">
        <v>23</v>
      </c>
      <c r="C18" s="58">
        <v>546</v>
      </c>
      <c r="D18" s="4"/>
      <c r="E18" s="201"/>
      <c r="F18" s="201"/>
      <c r="G18" s="201"/>
    </row>
    <row r="19" spans="1:12" ht="16.5" customHeight="1">
      <c r="A19" s="110" t="s">
        <v>161</v>
      </c>
      <c r="B19" s="89" t="s">
        <v>23</v>
      </c>
      <c r="C19" s="90">
        <v>16</v>
      </c>
      <c r="D19" s="4"/>
      <c r="E19" s="202"/>
      <c r="F19" s="202"/>
      <c r="G19" s="202"/>
    </row>
    <row r="20" spans="1:12" ht="16.5" customHeight="1">
      <c r="A20" s="42"/>
      <c r="B20" s="43"/>
      <c r="C20" s="43"/>
      <c r="D20" s="4"/>
      <c r="E20" s="118"/>
      <c r="F20" s="118"/>
      <c r="G20" s="118"/>
    </row>
    <row r="21" spans="1:12">
      <c r="A21" s="119" t="s">
        <v>414</v>
      </c>
    </row>
    <row r="22" spans="1:12">
      <c r="A22" s="81"/>
      <c r="B22" s="4"/>
      <c r="C22" s="4"/>
      <c r="D22" s="4"/>
    </row>
    <row r="23" spans="1:12">
      <c r="A23" s="23" t="s">
        <v>247</v>
      </c>
      <c r="B23" s="24" t="s">
        <v>83</v>
      </c>
      <c r="C23" s="57">
        <v>16</v>
      </c>
      <c r="E23" s="207" t="s">
        <v>146</v>
      </c>
      <c r="F23" s="264"/>
      <c r="G23" s="206">
        <v>2016</v>
      </c>
    </row>
    <row r="24" spans="1:12">
      <c r="A24" s="25" t="s">
        <v>248</v>
      </c>
      <c r="B24" s="26" t="s">
        <v>83</v>
      </c>
      <c r="C24" s="58">
        <v>4</v>
      </c>
      <c r="E24" s="208"/>
      <c r="F24" s="265"/>
      <c r="G24" s="201"/>
    </row>
    <row r="25" spans="1:12">
      <c r="A25" s="25" t="s">
        <v>249</v>
      </c>
      <c r="B25" s="26" t="s">
        <v>83</v>
      </c>
      <c r="C25" s="58">
        <v>20</v>
      </c>
      <c r="E25" s="208"/>
      <c r="F25" s="265"/>
      <c r="G25" s="201"/>
    </row>
    <row r="26" spans="1:12">
      <c r="A26" s="80" t="s">
        <v>250</v>
      </c>
      <c r="B26" s="29" t="s">
        <v>83</v>
      </c>
      <c r="C26" s="59">
        <v>21</v>
      </c>
      <c r="E26" s="209"/>
      <c r="F26" s="266"/>
      <c r="G26" s="202"/>
    </row>
    <row r="27" spans="1:12">
      <c r="A27" s="81"/>
      <c r="B27" s="4"/>
      <c r="C27" s="4"/>
      <c r="D27" s="4"/>
    </row>
    <row r="29" spans="1:12">
      <c r="A29" s="19" t="s">
        <v>313</v>
      </c>
    </row>
    <row r="30" spans="1:12">
      <c r="A30" s="19" t="s">
        <v>314</v>
      </c>
      <c r="C30" s="19" t="s">
        <v>203</v>
      </c>
      <c r="D30" s="267" t="s">
        <v>162</v>
      </c>
      <c r="E30" s="267"/>
      <c r="F30" s="20" t="s">
        <v>163</v>
      </c>
    </row>
    <row r="31" spans="1:12">
      <c r="A31" s="23" t="s">
        <v>319</v>
      </c>
      <c r="B31" s="24" t="s">
        <v>164</v>
      </c>
      <c r="C31" s="24">
        <v>3417.2</v>
      </c>
      <c r="D31" s="272">
        <v>2381.6</v>
      </c>
      <c r="E31" s="272"/>
      <c r="F31" s="95">
        <v>1035.3</v>
      </c>
      <c r="J31" s="207" t="s">
        <v>146</v>
      </c>
      <c r="K31" s="264"/>
      <c r="L31" s="207">
        <v>2016</v>
      </c>
    </row>
    <row r="32" spans="1:12">
      <c r="A32" s="25" t="s">
        <v>320</v>
      </c>
      <c r="B32" s="26" t="s">
        <v>164</v>
      </c>
      <c r="C32" s="26">
        <v>4954.8999999999996</v>
      </c>
      <c r="D32" s="273">
        <v>2811.3</v>
      </c>
      <c r="E32" s="273"/>
      <c r="F32" s="96">
        <v>2145.3000000000002</v>
      </c>
      <c r="J32" s="208"/>
      <c r="K32" s="265"/>
      <c r="L32" s="208"/>
    </row>
    <row r="33" spans="1:12">
      <c r="A33" s="25" t="s">
        <v>321</v>
      </c>
      <c r="B33" s="26" t="s">
        <v>23</v>
      </c>
      <c r="C33" s="26">
        <v>47573</v>
      </c>
      <c r="D33" s="273"/>
      <c r="E33" s="273"/>
      <c r="F33" s="96">
        <v>0</v>
      </c>
      <c r="J33" s="208"/>
      <c r="K33" s="265"/>
      <c r="L33" s="208"/>
    </row>
    <row r="34" spans="1:12">
      <c r="A34" s="25" t="s">
        <v>322</v>
      </c>
      <c r="B34" s="26" t="s">
        <v>164</v>
      </c>
      <c r="C34" s="26">
        <v>0</v>
      </c>
      <c r="D34" s="273"/>
      <c r="E34" s="273"/>
      <c r="F34" s="96">
        <v>0</v>
      </c>
      <c r="J34" s="208"/>
      <c r="K34" s="265"/>
      <c r="L34" s="208"/>
    </row>
    <row r="35" spans="1:12">
      <c r="A35" s="25" t="s">
        <v>323</v>
      </c>
      <c r="B35" s="26" t="s">
        <v>164</v>
      </c>
      <c r="C35" s="26">
        <v>643</v>
      </c>
      <c r="D35" s="273">
        <v>142</v>
      </c>
      <c r="E35" s="273"/>
      <c r="F35" s="96">
        <v>501</v>
      </c>
      <c r="J35" s="208"/>
      <c r="K35" s="265"/>
      <c r="L35" s="208"/>
    </row>
    <row r="36" spans="1:12">
      <c r="A36" s="25" t="s">
        <v>324</v>
      </c>
      <c r="B36" s="26" t="s">
        <v>164</v>
      </c>
      <c r="C36" s="26">
        <v>0</v>
      </c>
      <c r="D36" s="273"/>
      <c r="E36" s="273"/>
      <c r="F36" s="96">
        <v>0</v>
      </c>
      <c r="J36" s="208"/>
      <c r="K36" s="265"/>
      <c r="L36" s="208"/>
    </row>
    <row r="37" spans="1:12">
      <c r="A37" s="25" t="s">
        <v>325</v>
      </c>
      <c r="B37" s="26" t="s">
        <v>164</v>
      </c>
      <c r="C37" s="26">
        <v>20</v>
      </c>
      <c r="D37" s="273"/>
      <c r="E37" s="273"/>
      <c r="F37" s="96">
        <v>0</v>
      </c>
      <c r="J37" s="208"/>
      <c r="K37" s="265"/>
      <c r="L37" s="208"/>
    </row>
    <row r="38" spans="1:12">
      <c r="A38" s="25" t="s">
        <v>153</v>
      </c>
      <c r="B38" s="26" t="s">
        <v>164</v>
      </c>
      <c r="C38" s="26">
        <v>0</v>
      </c>
      <c r="D38" s="273"/>
      <c r="E38" s="273"/>
      <c r="F38" s="96">
        <v>0</v>
      </c>
      <c r="J38" s="208"/>
      <c r="K38" s="265"/>
      <c r="L38" s="208"/>
    </row>
    <row r="39" spans="1:12">
      <c r="A39" s="25" t="s">
        <v>326</v>
      </c>
      <c r="B39" s="26" t="s">
        <v>164</v>
      </c>
      <c r="C39" s="26">
        <v>74</v>
      </c>
      <c r="D39" s="273">
        <v>24</v>
      </c>
      <c r="E39" s="273"/>
      <c r="F39" s="96">
        <v>50</v>
      </c>
      <c r="J39" s="208"/>
      <c r="K39" s="265"/>
      <c r="L39" s="208"/>
    </row>
    <row r="40" spans="1:12">
      <c r="A40" s="25" t="s">
        <v>327</v>
      </c>
      <c r="B40" s="26" t="s">
        <v>164</v>
      </c>
      <c r="C40" s="26">
        <v>3032</v>
      </c>
      <c r="D40" s="273">
        <v>1557</v>
      </c>
      <c r="E40" s="273"/>
      <c r="F40" s="96">
        <v>1475</v>
      </c>
      <c r="J40" s="208"/>
      <c r="K40" s="265"/>
      <c r="L40" s="208"/>
    </row>
    <row r="41" spans="1:12">
      <c r="A41" s="80" t="s">
        <v>328</v>
      </c>
      <c r="B41" s="29" t="s">
        <v>164</v>
      </c>
      <c r="C41" s="29">
        <v>154</v>
      </c>
      <c r="D41" s="274">
        <v>154</v>
      </c>
      <c r="E41" s="274"/>
      <c r="F41" s="97">
        <v>0</v>
      </c>
      <c r="J41" s="208"/>
      <c r="K41" s="265"/>
      <c r="L41" s="208"/>
    </row>
    <row r="42" spans="1:12">
      <c r="A42" s="80"/>
      <c r="C42" s="19" t="s">
        <v>315</v>
      </c>
      <c r="D42" s="93" t="s">
        <v>162</v>
      </c>
      <c r="F42" s="145" t="s">
        <v>163</v>
      </c>
      <c r="G42" s="270" t="s">
        <v>316</v>
      </c>
      <c r="H42" s="271"/>
      <c r="J42" s="208"/>
      <c r="K42" s="265"/>
      <c r="L42" s="208"/>
    </row>
    <row r="43" spans="1:12">
      <c r="A43" s="91" t="s">
        <v>317</v>
      </c>
      <c r="B43" s="92" t="s">
        <v>318</v>
      </c>
      <c r="C43" s="51">
        <v>102629.5</v>
      </c>
      <c r="D43" s="268">
        <v>33552.5</v>
      </c>
      <c r="E43" s="268"/>
      <c r="F43" s="94">
        <v>690</v>
      </c>
      <c r="G43" s="268">
        <v>68387</v>
      </c>
      <c r="H43" s="269"/>
      <c r="J43" s="209"/>
      <c r="K43" s="266"/>
      <c r="L43" s="209"/>
    </row>
    <row r="45" spans="1:12">
      <c r="A45" s="19" t="s">
        <v>396</v>
      </c>
    </row>
    <row r="46" spans="1:12">
      <c r="A46" s="23" t="s">
        <v>397</v>
      </c>
      <c r="B46" s="24" t="s">
        <v>83</v>
      </c>
      <c r="C46" s="57">
        <v>10</v>
      </c>
      <c r="E46" s="207" t="s">
        <v>146</v>
      </c>
      <c r="F46" s="264"/>
      <c r="G46" s="207">
        <v>2016</v>
      </c>
    </row>
    <row r="47" spans="1:12">
      <c r="A47" s="25" t="s">
        <v>398</v>
      </c>
      <c r="B47" s="26" t="s">
        <v>83</v>
      </c>
      <c r="C47" s="58">
        <v>237</v>
      </c>
      <c r="E47" s="208"/>
      <c r="F47" s="265"/>
      <c r="G47" s="208"/>
    </row>
    <row r="48" spans="1:12">
      <c r="A48" s="25" t="s">
        <v>399</v>
      </c>
      <c r="B48" s="26" t="s">
        <v>83</v>
      </c>
      <c r="C48" s="58">
        <v>26</v>
      </c>
      <c r="E48" s="208"/>
      <c r="F48" s="265"/>
      <c r="G48" s="208"/>
    </row>
    <row r="49" spans="1:7">
      <c r="A49" s="25" t="s">
        <v>400</v>
      </c>
      <c r="B49" s="26" t="s">
        <v>83</v>
      </c>
      <c r="C49" s="58">
        <v>0</v>
      </c>
      <c r="E49" s="208"/>
      <c r="F49" s="265"/>
      <c r="G49" s="208"/>
    </row>
    <row r="50" spans="1:7">
      <c r="A50" s="25" t="s">
        <v>401</v>
      </c>
      <c r="B50" s="26" t="s">
        <v>83</v>
      </c>
      <c r="C50" s="58"/>
      <c r="E50" s="208"/>
      <c r="F50" s="265"/>
      <c r="G50" s="208"/>
    </row>
    <row r="51" spans="1:7">
      <c r="A51" s="25" t="s">
        <v>436</v>
      </c>
      <c r="B51" s="26" t="s">
        <v>83</v>
      </c>
      <c r="C51" s="58" t="s">
        <v>503</v>
      </c>
      <c r="E51" s="208"/>
      <c r="F51" s="265"/>
      <c r="G51" s="208"/>
    </row>
    <row r="52" spans="1:7">
      <c r="A52" s="25" t="s">
        <v>421</v>
      </c>
      <c r="B52" s="26" t="s">
        <v>392</v>
      </c>
      <c r="C52" s="58">
        <v>151</v>
      </c>
      <c r="E52" s="208"/>
      <c r="F52" s="265"/>
      <c r="G52" s="208"/>
    </row>
    <row r="53" spans="1:7">
      <c r="A53" s="80" t="s">
        <v>402</v>
      </c>
      <c r="B53" s="29" t="s">
        <v>83</v>
      </c>
      <c r="C53" s="59"/>
      <c r="E53" s="209"/>
      <c r="F53" s="266"/>
      <c r="G53" s="209"/>
    </row>
  </sheetData>
  <mergeCells count="27">
    <mergeCell ref="D30:E30"/>
    <mergeCell ref="D43:E43"/>
    <mergeCell ref="G43:H43"/>
    <mergeCell ref="G42:H42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E4:E19"/>
    <mergeCell ref="F4:F19"/>
    <mergeCell ref="G4:G19"/>
    <mergeCell ref="E23:E26"/>
    <mergeCell ref="F23:F26"/>
    <mergeCell ref="G23:G26"/>
    <mergeCell ref="J31:J43"/>
    <mergeCell ref="K31:K43"/>
    <mergeCell ref="L31:L43"/>
    <mergeCell ref="E46:E53"/>
    <mergeCell ref="F46:F53"/>
    <mergeCell ref="G46:G5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3" activePane="bottomLeft" state="frozen"/>
      <selection pane="bottomLeft" activeCell="J12" sqref="J12"/>
    </sheetView>
  </sheetViews>
  <sheetFormatPr defaultRowHeight="15"/>
  <cols>
    <col min="1" max="1" width="58" customWidth="1"/>
    <col min="2" max="2" width="8" bestFit="1" customWidth="1"/>
    <col min="3" max="3" width="17.42578125" customWidth="1"/>
    <col min="5" max="5" width="24.5703125" customWidth="1"/>
    <col min="6" max="6" width="17" customWidth="1"/>
  </cols>
  <sheetData>
    <row r="2" spans="1:7">
      <c r="B2" s="19" t="s">
        <v>14</v>
      </c>
      <c r="C2" s="19" t="s">
        <v>46</v>
      </c>
      <c r="D2" s="19"/>
      <c r="E2" s="41" t="s">
        <v>17</v>
      </c>
      <c r="F2" s="1" t="s">
        <v>18</v>
      </c>
      <c r="G2" s="1" t="s">
        <v>370</v>
      </c>
    </row>
    <row r="3" spans="1:7" s="19" customFormat="1">
      <c r="A3" s="19" t="s">
        <v>95</v>
      </c>
      <c r="B3"/>
      <c r="C3"/>
      <c r="D3"/>
    </row>
    <row r="4" spans="1:7">
      <c r="A4" s="23" t="s">
        <v>374</v>
      </c>
      <c r="B4" s="24" t="s">
        <v>23</v>
      </c>
      <c r="C4" s="288">
        <v>3</v>
      </c>
      <c r="E4" s="206" t="s">
        <v>166</v>
      </c>
      <c r="F4" s="210"/>
      <c r="G4" s="206">
        <v>2016</v>
      </c>
    </row>
    <row r="5" spans="1:7">
      <c r="A5" s="25" t="s">
        <v>380</v>
      </c>
      <c r="B5" s="26" t="s">
        <v>83</v>
      </c>
      <c r="C5" s="289">
        <v>113</v>
      </c>
      <c r="E5" s="201"/>
      <c r="F5" s="211"/>
      <c r="G5" s="201"/>
    </row>
    <row r="6" spans="1:7">
      <c r="A6" s="25" t="s">
        <v>381</v>
      </c>
      <c r="B6" s="26" t="s">
        <v>165</v>
      </c>
      <c r="C6" s="289">
        <v>969.55</v>
      </c>
      <c r="E6" s="201"/>
      <c r="F6" s="211"/>
      <c r="G6" s="201"/>
    </row>
    <row r="7" spans="1:7">
      <c r="A7" s="25" t="s">
        <v>412</v>
      </c>
      <c r="B7" s="26" t="s">
        <v>413</v>
      </c>
      <c r="C7" s="289">
        <v>219552</v>
      </c>
      <c r="E7" s="201"/>
      <c r="F7" s="211"/>
      <c r="G7" s="201"/>
    </row>
    <row r="8" spans="1:7">
      <c r="A8" s="25" t="s">
        <v>375</v>
      </c>
      <c r="B8" s="26" t="s">
        <v>83</v>
      </c>
      <c r="C8" s="289" t="s">
        <v>493</v>
      </c>
      <c r="E8" s="201"/>
      <c r="F8" s="211"/>
      <c r="G8" s="201"/>
    </row>
    <row r="9" spans="1:7">
      <c r="A9" s="25" t="s">
        <v>382</v>
      </c>
      <c r="B9" s="26" t="s">
        <v>165</v>
      </c>
      <c r="C9" s="289" t="s">
        <v>493</v>
      </c>
      <c r="E9" s="201"/>
      <c r="F9" s="211"/>
      <c r="G9" s="201"/>
    </row>
    <row r="10" spans="1:7">
      <c r="A10" s="25" t="s">
        <v>422</v>
      </c>
      <c r="B10" s="26" t="s">
        <v>165</v>
      </c>
      <c r="C10" s="289"/>
      <c r="E10" s="201"/>
      <c r="F10" s="211"/>
      <c r="G10" s="201"/>
    </row>
    <row r="11" spans="1:7">
      <c r="A11" s="25" t="s">
        <v>167</v>
      </c>
      <c r="B11" s="26" t="s">
        <v>23</v>
      </c>
      <c r="C11" s="289">
        <v>1</v>
      </c>
      <c r="E11" s="201"/>
      <c r="F11" s="211"/>
      <c r="G11" s="201"/>
    </row>
    <row r="12" spans="1:7">
      <c r="A12" s="25" t="s">
        <v>168</v>
      </c>
      <c r="B12" s="26" t="s">
        <v>83</v>
      </c>
      <c r="C12" s="289" t="s">
        <v>493</v>
      </c>
      <c r="E12" s="201"/>
      <c r="F12" s="211"/>
      <c r="G12" s="201"/>
    </row>
    <row r="13" spans="1:7">
      <c r="A13" s="25" t="s">
        <v>169</v>
      </c>
      <c r="B13" s="26" t="s">
        <v>165</v>
      </c>
      <c r="C13" s="289" t="s">
        <v>493</v>
      </c>
      <c r="E13" s="201"/>
      <c r="F13" s="211"/>
      <c r="G13" s="201"/>
    </row>
    <row r="14" spans="1:7">
      <c r="A14" s="25" t="s">
        <v>170</v>
      </c>
      <c r="B14" s="26" t="s">
        <v>165</v>
      </c>
      <c r="C14" s="289">
        <v>12.35</v>
      </c>
      <c r="E14" s="201"/>
      <c r="F14" s="211"/>
      <c r="G14" s="201"/>
    </row>
    <row r="15" spans="1:7">
      <c r="A15" s="25" t="s">
        <v>171</v>
      </c>
      <c r="B15" s="26" t="s">
        <v>165</v>
      </c>
      <c r="C15" s="289" t="s">
        <v>493</v>
      </c>
      <c r="E15" s="201"/>
      <c r="F15" s="211"/>
      <c r="G15" s="201"/>
    </row>
    <row r="16" spans="1:7">
      <c r="A16" s="25" t="s">
        <v>172</v>
      </c>
      <c r="B16" s="26" t="s">
        <v>83</v>
      </c>
      <c r="C16" s="289">
        <v>1</v>
      </c>
      <c r="E16" s="201"/>
      <c r="F16" s="211"/>
      <c r="G16" s="201"/>
    </row>
    <row r="17" spans="1:7">
      <c r="A17" s="25" t="s">
        <v>395</v>
      </c>
      <c r="B17" s="26" t="s">
        <v>165</v>
      </c>
      <c r="C17" s="289">
        <v>1</v>
      </c>
      <c r="E17" s="201"/>
      <c r="F17" s="211"/>
      <c r="G17" s="201"/>
    </row>
    <row r="18" spans="1:7">
      <c r="A18" s="25" t="s">
        <v>378</v>
      </c>
      <c r="B18" s="26" t="s">
        <v>83</v>
      </c>
      <c r="C18" s="289">
        <v>8647</v>
      </c>
      <c r="E18" s="201"/>
      <c r="F18" s="211"/>
      <c r="G18" s="201"/>
    </row>
    <row r="19" spans="1:7">
      <c r="A19" s="25" t="s">
        <v>379</v>
      </c>
      <c r="B19" s="26" t="s">
        <v>83</v>
      </c>
      <c r="C19" s="289">
        <v>4000</v>
      </c>
      <c r="E19" s="201"/>
      <c r="F19" s="211"/>
      <c r="G19" s="201"/>
    </row>
    <row r="20" spans="1:7" ht="14.25" customHeight="1">
      <c r="A20" s="25" t="s">
        <v>173</v>
      </c>
      <c r="B20" s="26" t="s">
        <v>23</v>
      </c>
      <c r="C20" s="289" t="s">
        <v>493</v>
      </c>
      <c r="E20" s="201"/>
      <c r="F20" s="211"/>
      <c r="G20" s="201"/>
    </row>
    <row r="21" spans="1:7" ht="14.25" customHeight="1">
      <c r="A21" s="25" t="s">
        <v>174</v>
      </c>
      <c r="B21" s="26" t="s">
        <v>83</v>
      </c>
      <c r="C21" s="289">
        <v>60</v>
      </c>
      <c r="E21" s="201"/>
      <c r="F21" s="211"/>
      <c r="G21" s="201"/>
    </row>
    <row r="22" spans="1:7">
      <c r="A22" s="25" t="s">
        <v>376</v>
      </c>
      <c r="B22" s="26" t="s">
        <v>83</v>
      </c>
      <c r="C22" s="289" t="s">
        <v>493</v>
      </c>
      <c r="E22" s="201"/>
      <c r="F22" s="211"/>
      <c r="G22" s="201"/>
    </row>
    <row r="23" spans="1:7">
      <c r="A23" s="25" t="s">
        <v>377</v>
      </c>
      <c r="B23" s="26" t="s">
        <v>165</v>
      </c>
      <c r="C23" s="289" t="s">
        <v>493</v>
      </c>
      <c r="E23" s="201"/>
      <c r="F23" s="211"/>
      <c r="G23" s="201"/>
    </row>
    <row r="24" spans="1:7">
      <c r="A24" s="80" t="s">
        <v>175</v>
      </c>
      <c r="B24" s="29" t="s">
        <v>176</v>
      </c>
      <c r="C24" s="290" t="s">
        <v>493</v>
      </c>
      <c r="E24" s="202"/>
      <c r="F24" s="212"/>
      <c r="G24" s="202"/>
    </row>
    <row r="25" spans="1:7">
      <c r="B25" s="4"/>
      <c r="C25" s="4"/>
    </row>
  </sheetData>
  <mergeCells count="3">
    <mergeCell ref="E4:E24"/>
    <mergeCell ref="F4:F24"/>
    <mergeCell ref="G4:G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topLeftCell="C1" workbookViewId="0">
      <pane ySplit="2" topLeftCell="A3" activePane="bottomLeft" state="frozen"/>
      <selection pane="bottomLeft" activeCell="K126" sqref="K126"/>
    </sheetView>
  </sheetViews>
  <sheetFormatPr defaultRowHeight="1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19" t="s">
        <v>14</v>
      </c>
      <c r="D2" s="19" t="s">
        <v>46</v>
      </c>
      <c r="E2" s="19"/>
      <c r="F2" s="19"/>
      <c r="G2" s="41" t="s">
        <v>17</v>
      </c>
      <c r="H2" s="1" t="s">
        <v>18</v>
      </c>
      <c r="I2" s="1" t="s">
        <v>370</v>
      </c>
    </row>
    <row r="3" spans="2:9">
      <c r="B3" s="19" t="s">
        <v>177</v>
      </c>
      <c r="D3"/>
    </row>
    <row r="4" spans="2:9">
      <c r="B4" s="23" t="s">
        <v>384</v>
      </c>
      <c r="C4" s="24" t="s">
        <v>83</v>
      </c>
      <c r="D4" s="13">
        <v>8</v>
      </c>
      <c r="G4" s="206" t="s">
        <v>179</v>
      </c>
      <c r="H4" s="206" t="s">
        <v>13</v>
      </c>
      <c r="I4" s="206">
        <v>2016</v>
      </c>
    </row>
    <row r="5" spans="2:9">
      <c r="B5" s="25" t="s">
        <v>383</v>
      </c>
      <c r="C5" s="26" t="s">
        <v>182</v>
      </c>
      <c r="D5" s="15">
        <v>29.79</v>
      </c>
      <c r="G5" s="201"/>
      <c r="H5" s="201"/>
      <c r="I5" s="201"/>
    </row>
    <row r="6" spans="2:9">
      <c r="B6" s="25" t="s">
        <v>180</v>
      </c>
      <c r="C6" s="26" t="s">
        <v>178</v>
      </c>
      <c r="D6" s="15">
        <v>1.5</v>
      </c>
      <c r="G6" s="201"/>
      <c r="H6" s="201"/>
      <c r="I6" s="201"/>
    </row>
    <row r="7" spans="2:9">
      <c r="B7" s="25" t="s">
        <v>444</v>
      </c>
      <c r="C7" s="26" t="s">
        <v>83</v>
      </c>
      <c r="D7" s="15" t="s">
        <v>493</v>
      </c>
      <c r="G7" s="201"/>
      <c r="H7" s="201"/>
      <c r="I7" s="201"/>
    </row>
    <row r="8" spans="2:9">
      <c r="B8" s="25" t="s">
        <v>181</v>
      </c>
      <c r="C8" s="26" t="s">
        <v>182</v>
      </c>
      <c r="D8" s="15">
        <v>13</v>
      </c>
      <c r="G8" s="201"/>
      <c r="H8" s="201"/>
      <c r="I8" s="201"/>
    </row>
    <row r="9" spans="2:9">
      <c r="B9" s="25" t="s">
        <v>183</v>
      </c>
      <c r="C9" s="26" t="s">
        <v>83</v>
      </c>
      <c r="D9" s="15">
        <v>2</v>
      </c>
      <c r="G9" s="201"/>
      <c r="H9" s="201"/>
      <c r="I9" s="201"/>
    </row>
    <row r="10" spans="2:9">
      <c r="B10" s="25" t="s">
        <v>184</v>
      </c>
      <c r="C10" s="26" t="s">
        <v>185</v>
      </c>
      <c r="D10" s="15" t="s">
        <v>493</v>
      </c>
      <c r="G10" s="201"/>
      <c r="H10" s="201"/>
      <c r="I10" s="201"/>
    </row>
    <row r="11" spans="2:9">
      <c r="B11" s="25" t="s">
        <v>385</v>
      </c>
      <c r="C11" s="26" t="s">
        <v>83</v>
      </c>
      <c r="D11" s="15" t="s">
        <v>493</v>
      </c>
      <c r="G11" s="201"/>
      <c r="H11" s="201"/>
      <c r="I11" s="201"/>
    </row>
    <row r="12" spans="2:9">
      <c r="B12" s="111" t="s">
        <v>387</v>
      </c>
      <c r="C12" s="43" t="s">
        <v>83</v>
      </c>
      <c r="D12" s="100" t="s">
        <v>497</v>
      </c>
      <c r="G12" s="201"/>
      <c r="H12" s="201"/>
      <c r="I12" s="201"/>
    </row>
    <row r="13" spans="2:9">
      <c r="B13" s="110" t="s">
        <v>386</v>
      </c>
      <c r="C13" s="89" t="s">
        <v>83</v>
      </c>
      <c r="D13" s="108">
        <v>120</v>
      </c>
      <c r="G13" s="202"/>
      <c r="H13" s="202"/>
      <c r="I13" s="202"/>
    </row>
    <row r="14" spans="2:9">
      <c r="B14" s="42"/>
      <c r="C14" s="43"/>
      <c r="D14" s="10"/>
      <c r="G14" s="118"/>
    </row>
    <row r="15" spans="2:9">
      <c r="B15" s="35"/>
      <c r="D15"/>
    </row>
    <row r="16" spans="2:9">
      <c r="B16" s="36" t="s">
        <v>186</v>
      </c>
      <c r="D16"/>
    </row>
    <row r="17" spans="2:9">
      <c r="B17" s="23" t="s">
        <v>187</v>
      </c>
      <c r="C17" s="24"/>
      <c r="D17" s="57">
        <v>1185.56</v>
      </c>
      <c r="G17" s="276" t="s">
        <v>179</v>
      </c>
      <c r="H17" s="276" t="s">
        <v>13</v>
      </c>
      <c r="I17" s="275">
        <v>2016</v>
      </c>
    </row>
    <row r="18" spans="2:9">
      <c r="B18" s="27" t="s">
        <v>188</v>
      </c>
      <c r="C18" s="26" t="s">
        <v>185</v>
      </c>
      <c r="D18" s="57">
        <v>1185.56</v>
      </c>
      <c r="G18" s="276"/>
      <c r="H18" s="276"/>
      <c r="I18" s="275"/>
    </row>
    <row r="19" spans="2:9">
      <c r="B19" s="27" t="s">
        <v>189</v>
      </c>
      <c r="C19" s="26" t="s">
        <v>185</v>
      </c>
      <c r="D19" s="15" t="s">
        <v>493</v>
      </c>
      <c r="G19" s="276"/>
      <c r="H19" s="276"/>
      <c r="I19" s="275"/>
    </row>
    <row r="20" spans="2:9">
      <c r="B20" s="25" t="s">
        <v>190</v>
      </c>
      <c r="C20" s="26"/>
      <c r="D20" s="15">
        <v>74.08</v>
      </c>
      <c r="G20" s="276"/>
      <c r="H20" s="276"/>
      <c r="I20" s="275"/>
    </row>
    <row r="21" spans="2:9">
      <c r="B21" s="27" t="s">
        <v>188</v>
      </c>
      <c r="C21" s="26" t="s">
        <v>185</v>
      </c>
      <c r="D21" s="15">
        <v>62.28</v>
      </c>
      <c r="G21" s="276"/>
      <c r="H21" s="276"/>
      <c r="I21" s="275"/>
    </row>
    <row r="22" spans="2:9">
      <c r="B22" s="27" t="s">
        <v>189</v>
      </c>
      <c r="C22" s="26" t="s">
        <v>185</v>
      </c>
      <c r="D22" s="15">
        <v>21</v>
      </c>
      <c r="G22" s="276"/>
      <c r="H22" s="276"/>
      <c r="I22" s="275"/>
    </row>
    <row r="23" spans="2:9">
      <c r="B23" s="25" t="s">
        <v>191</v>
      </c>
      <c r="C23" s="26" t="s">
        <v>185</v>
      </c>
      <c r="D23" s="15">
        <v>188.48</v>
      </c>
      <c r="G23" s="276"/>
      <c r="H23" s="276"/>
      <c r="I23" s="275"/>
    </row>
    <row r="24" spans="2:9">
      <c r="B24" s="25" t="s">
        <v>192</v>
      </c>
      <c r="C24" s="26" t="s">
        <v>185</v>
      </c>
      <c r="D24" s="15">
        <v>97.15</v>
      </c>
      <c r="G24" s="276"/>
      <c r="H24" s="276"/>
      <c r="I24" s="275"/>
    </row>
    <row r="25" spans="2:9">
      <c r="B25" s="25" t="s">
        <v>193</v>
      </c>
      <c r="C25" s="26"/>
      <c r="D25" s="15"/>
      <c r="G25" s="276"/>
      <c r="H25" s="276"/>
      <c r="I25" s="275"/>
    </row>
    <row r="26" spans="2:9">
      <c r="B26" s="27" t="s">
        <v>194</v>
      </c>
      <c r="C26" s="26" t="s">
        <v>185</v>
      </c>
      <c r="D26" s="15"/>
      <c r="G26" s="276"/>
      <c r="H26" s="276"/>
      <c r="I26" s="275"/>
    </row>
    <row r="27" spans="2:9">
      <c r="B27" s="27" t="s">
        <v>195</v>
      </c>
      <c r="C27" s="26" t="s">
        <v>185</v>
      </c>
      <c r="D27" s="15">
        <v>11.68</v>
      </c>
      <c r="G27" s="276"/>
      <c r="H27" s="276"/>
      <c r="I27" s="275"/>
    </row>
    <row r="28" spans="2:9">
      <c r="B28" s="80" t="s">
        <v>196</v>
      </c>
      <c r="C28" s="29" t="s">
        <v>197</v>
      </c>
      <c r="D28" s="34">
        <v>7089.76</v>
      </c>
      <c r="G28" s="276"/>
      <c r="H28" s="276"/>
      <c r="I28" s="275"/>
    </row>
    <row r="29" spans="2:9">
      <c r="B29" s="4"/>
      <c r="D29"/>
    </row>
    <row r="30" spans="2:9">
      <c r="B30" s="46" t="s">
        <v>389</v>
      </c>
      <c r="D30"/>
    </row>
    <row r="31" spans="2:9">
      <c r="B31" s="23" t="s">
        <v>260</v>
      </c>
      <c r="C31" s="24" t="s">
        <v>83</v>
      </c>
      <c r="D31" s="13" t="s">
        <v>13</v>
      </c>
      <c r="G31" s="206" t="s">
        <v>179</v>
      </c>
      <c r="H31" s="206"/>
      <c r="I31" s="206">
        <v>2016</v>
      </c>
    </row>
    <row r="32" spans="2:9">
      <c r="B32" s="27" t="s">
        <v>388</v>
      </c>
      <c r="C32" s="26"/>
      <c r="D32" s="15"/>
      <c r="G32" s="201"/>
      <c r="H32" s="201"/>
      <c r="I32" s="201"/>
    </row>
    <row r="33" spans="2:13">
      <c r="B33" s="27" t="s">
        <v>232</v>
      </c>
      <c r="C33" s="26"/>
      <c r="D33" s="15">
        <v>2</v>
      </c>
      <c r="G33" s="201"/>
      <c r="H33" s="201"/>
      <c r="I33" s="201"/>
    </row>
    <row r="34" spans="2:13">
      <c r="B34" s="27" t="s">
        <v>229</v>
      </c>
      <c r="C34" s="26"/>
      <c r="D34" s="15"/>
      <c r="G34" s="201"/>
      <c r="H34" s="201"/>
      <c r="I34" s="201"/>
    </row>
    <row r="35" spans="2:13">
      <c r="B35" s="25" t="s">
        <v>198</v>
      </c>
      <c r="C35" s="26" t="s">
        <v>83</v>
      </c>
      <c r="D35" s="15">
        <v>5</v>
      </c>
      <c r="G35" s="201"/>
      <c r="H35" s="201"/>
      <c r="I35" s="201"/>
    </row>
    <row r="36" spans="2:13">
      <c r="B36" s="25" t="s">
        <v>199</v>
      </c>
      <c r="C36" s="26" t="s">
        <v>83</v>
      </c>
      <c r="D36" s="15">
        <v>1</v>
      </c>
      <c r="G36" s="201"/>
      <c r="H36" s="201"/>
      <c r="I36" s="201"/>
    </row>
    <row r="37" spans="2:13">
      <c r="B37" s="25" t="s">
        <v>200</v>
      </c>
      <c r="C37" s="26" t="s">
        <v>83</v>
      </c>
      <c r="D37" s="15">
        <v>3</v>
      </c>
      <c r="G37" s="201"/>
      <c r="H37" s="201"/>
      <c r="I37" s="201"/>
    </row>
    <row r="38" spans="2:13">
      <c r="B38" s="25" t="s">
        <v>259</v>
      </c>
      <c r="C38" s="26" t="s">
        <v>83</v>
      </c>
      <c r="D38" s="15"/>
      <c r="G38" s="201"/>
      <c r="H38" s="201"/>
      <c r="I38" s="201"/>
    </row>
    <row r="39" spans="2:13">
      <c r="B39" s="80" t="s">
        <v>201</v>
      </c>
      <c r="C39" s="29" t="s">
        <v>83</v>
      </c>
      <c r="D39" s="34"/>
      <c r="G39" s="202"/>
      <c r="H39" s="202"/>
      <c r="I39" s="202"/>
    </row>
    <row r="42" spans="2:13" ht="16.5" customHeight="1">
      <c r="D42" s="278" t="s">
        <v>202</v>
      </c>
      <c r="E42" s="280" t="s">
        <v>494</v>
      </c>
      <c r="F42" s="280"/>
      <c r="G42" s="280"/>
      <c r="H42" s="280" t="s">
        <v>495</v>
      </c>
      <c r="I42" s="280" t="s">
        <v>496</v>
      </c>
    </row>
    <row r="43" spans="2:13" ht="16.5" customHeight="1">
      <c r="B43" s="19" t="s">
        <v>329</v>
      </c>
      <c r="D43" s="279"/>
      <c r="E43" s="281"/>
      <c r="F43" s="281"/>
      <c r="G43" s="281"/>
      <c r="H43" s="282"/>
      <c r="I43" s="282"/>
    </row>
    <row r="44" spans="2:13">
      <c r="B44" s="82" t="s">
        <v>204</v>
      </c>
      <c r="C44" s="24"/>
      <c r="D44" s="24"/>
      <c r="E44" s="272"/>
      <c r="F44" s="272"/>
      <c r="G44" s="272"/>
      <c r="H44" s="24"/>
      <c r="I44" s="57"/>
      <c r="K44" s="206" t="s">
        <v>179</v>
      </c>
      <c r="L44" s="275"/>
      <c r="M44" s="206">
        <v>2016</v>
      </c>
    </row>
    <row r="45" spans="2:13">
      <c r="B45" s="83" t="s">
        <v>205</v>
      </c>
      <c r="C45" s="26" t="s">
        <v>164</v>
      </c>
      <c r="D45" s="26">
        <v>624</v>
      </c>
      <c r="E45" s="273">
        <v>456768</v>
      </c>
      <c r="F45" s="273"/>
      <c r="G45" s="273"/>
      <c r="H45" s="26">
        <v>410000</v>
      </c>
      <c r="I45" s="58">
        <f>E45-H45</f>
        <v>46768</v>
      </c>
      <c r="K45" s="201"/>
      <c r="L45" s="275"/>
      <c r="M45" s="201"/>
    </row>
    <row r="46" spans="2:13">
      <c r="B46" s="83" t="s">
        <v>206</v>
      </c>
      <c r="C46" s="26" t="s">
        <v>207</v>
      </c>
      <c r="D46" s="26">
        <v>62.28</v>
      </c>
      <c r="E46" s="273">
        <v>58240</v>
      </c>
      <c r="F46" s="273"/>
      <c r="G46" s="273"/>
      <c r="H46" s="26">
        <v>58240</v>
      </c>
      <c r="I46" s="58">
        <v>0</v>
      </c>
      <c r="K46" s="201"/>
      <c r="L46" s="275"/>
      <c r="M46" s="201"/>
    </row>
    <row r="47" spans="2:13">
      <c r="B47" s="83" t="s">
        <v>208</v>
      </c>
      <c r="C47" s="26" t="s">
        <v>207</v>
      </c>
      <c r="D47" s="26">
        <v>20.02</v>
      </c>
      <c r="E47" s="273">
        <v>6015</v>
      </c>
      <c r="F47" s="273"/>
      <c r="G47" s="273"/>
      <c r="H47" s="26">
        <v>6015</v>
      </c>
      <c r="I47" s="58">
        <v>0</v>
      </c>
      <c r="K47" s="201"/>
      <c r="L47" s="275"/>
      <c r="M47" s="201"/>
    </row>
    <row r="48" spans="2:13">
      <c r="B48" s="83" t="s">
        <v>209</v>
      </c>
      <c r="C48" s="26" t="s">
        <v>207</v>
      </c>
      <c r="D48" s="26"/>
      <c r="E48" s="273"/>
      <c r="F48" s="273"/>
      <c r="G48" s="273"/>
      <c r="H48" s="26"/>
      <c r="I48" s="58"/>
      <c r="K48" s="201"/>
      <c r="L48" s="275"/>
      <c r="M48" s="201"/>
    </row>
    <row r="49" spans="2:13">
      <c r="B49" s="83" t="s">
        <v>210</v>
      </c>
      <c r="C49" s="26" t="s">
        <v>207</v>
      </c>
      <c r="D49" s="26"/>
      <c r="E49" s="273"/>
      <c r="F49" s="273"/>
      <c r="G49" s="273"/>
      <c r="H49" s="26"/>
      <c r="I49" s="58"/>
      <c r="K49" s="201"/>
      <c r="L49" s="275"/>
      <c r="M49" s="201"/>
    </row>
    <row r="50" spans="2:13">
      <c r="B50" s="83" t="s">
        <v>211</v>
      </c>
      <c r="C50" s="26" t="s">
        <v>207</v>
      </c>
      <c r="D50" s="26"/>
      <c r="E50" s="273"/>
      <c r="F50" s="273"/>
      <c r="G50" s="273"/>
      <c r="H50" s="26"/>
      <c r="I50" s="58"/>
      <c r="K50" s="201"/>
      <c r="L50" s="275"/>
      <c r="M50" s="201"/>
    </row>
    <row r="51" spans="2:13">
      <c r="B51" s="83" t="s">
        <v>212</v>
      </c>
      <c r="C51" s="26" t="s">
        <v>207</v>
      </c>
      <c r="D51" s="26">
        <v>136</v>
      </c>
      <c r="E51" s="273"/>
      <c r="F51" s="273"/>
      <c r="G51" s="273"/>
      <c r="H51" s="26"/>
      <c r="I51" s="58"/>
      <c r="K51" s="201"/>
      <c r="L51" s="275"/>
      <c r="M51" s="201"/>
    </row>
    <row r="52" spans="2:13">
      <c r="B52" s="14" t="s">
        <v>262</v>
      </c>
      <c r="C52" s="26"/>
      <c r="D52" s="26"/>
      <c r="E52" s="273"/>
      <c r="F52" s="273"/>
      <c r="G52" s="273"/>
      <c r="H52" s="26"/>
      <c r="I52" s="58"/>
      <c r="K52" s="201"/>
      <c r="L52" s="275"/>
      <c r="M52" s="201"/>
    </row>
    <row r="53" spans="2:13">
      <c r="B53" s="83" t="s">
        <v>263</v>
      </c>
      <c r="C53" s="26" t="s">
        <v>207</v>
      </c>
      <c r="D53" s="26"/>
      <c r="E53" s="273"/>
      <c r="F53" s="273"/>
      <c r="G53" s="273"/>
      <c r="H53" s="26"/>
      <c r="I53" s="58"/>
      <c r="K53" s="201"/>
      <c r="L53" s="275"/>
      <c r="M53" s="201"/>
    </row>
    <row r="54" spans="2:13">
      <c r="B54" s="83" t="s">
        <v>251</v>
      </c>
      <c r="C54" s="26" t="s">
        <v>207</v>
      </c>
      <c r="D54" s="26">
        <v>32.5</v>
      </c>
      <c r="E54" s="273">
        <v>11050</v>
      </c>
      <c r="F54" s="273"/>
      <c r="G54" s="273"/>
      <c r="H54" s="26">
        <v>11050</v>
      </c>
      <c r="I54" s="58">
        <v>0</v>
      </c>
      <c r="K54" s="201"/>
      <c r="L54" s="275"/>
      <c r="M54" s="201"/>
    </row>
    <row r="55" spans="2:13">
      <c r="B55" s="83" t="s">
        <v>264</v>
      </c>
      <c r="C55" s="26" t="s">
        <v>207</v>
      </c>
      <c r="D55" s="26"/>
      <c r="E55" s="273"/>
      <c r="F55" s="273"/>
      <c r="G55" s="273"/>
      <c r="H55" s="26"/>
      <c r="I55" s="58"/>
      <c r="K55" s="201"/>
      <c r="L55" s="275"/>
      <c r="M55" s="201"/>
    </row>
    <row r="56" spans="2:13">
      <c r="B56" s="83" t="s">
        <v>265</v>
      </c>
      <c r="C56" s="26" t="s">
        <v>207</v>
      </c>
      <c r="D56" s="26">
        <v>12</v>
      </c>
      <c r="E56" s="273">
        <v>2400</v>
      </c>
      <c r="F56" s="273"/>
      <c r="G56" s="273"/>
      <c r="H56" s="26">
        <v>2400</v>
      </c>
      <c r="I56" s="58"/>
      <c r="K56" s="201"/>
      <c r="L56" s="275"/>
      <c r="M56" s="201"/>
    </row>
    <row r="57" spans="2:13">
      <c r="B57" s="83" t="s">
        <v>266</v>
      </c>
      <c r="C57" s="26" t="s">
        <v>207</v>
      </c>
      <c r="D57" s="26"/>
      <c r="E57" s="273"/>
      <c r="F57" s="273"/>
      <c r="G57" s="273"/>
      <c r="H57" s="26"/>
      <c r="I57" s="58"/>
      <c r="K57" s="201"/>
      <c r="L57" s="275"/>
      <c r="M57" s="201"/>
    </row>
    <row r="58" spans="2:13">
      <c r="B58" s="14" t="s">
        <v>267</v>
      </c>
      <c r="C58" s="26"/>
      <c r="D58" s="26"/>
      <c r="E58" s="273"/>
      <c r="F58" s="273"/>
      <c r="G58" s="273"/>
      <c r="H58" s="26"/>
      <c r="I58" s="58"/>
      <c r="K58" s="201"/>
      <c r="L58" s="275"/>
      <c r="M58" s="201"/>
    </row>
    <row r="59" spans="2:13">
      <c r="B59" s="83" t="s">
        <v>445</v>
      </c>
      <c r="C59" s="26" t="s">
        <v>207</v>
      </c>
      <c r="D59" s="26"/>
      <c r="E59" s="273"/>
      <c r="F59" s="273"/>
      <c r="G59" s="273"/>
      <c r="H59" s="26"/>
      <c r="I59" s="58"/>
      <c r="K59" s="201"/>
      <c r="L59" s="275"/>
      <c r="M59" s="201"/>
    </row>
    <row r="60" spans="2:13">
      <c r="B60" s="83" t="s">
        <v>268</v>
      </c>
      <c r="C60" s="26" t="s">
        <v>207</v>
      </c>
      <c r="D60" s="26"/>
      <c r="E60" s="273"/>
      <c r="F60" s="273"/>
      <c r="G60" s="273"/>
      <c r="H60" s="26"/>
      <c r="I60" s="58"/>
      <c r="K60" s="201"/>
      <c r="L60" s="275"/>
      <c r="M60" s="201"/>
    </row>
    <row r="61" spans="2:13">
      <c r="B61" s="83" t="s">
        <v>269</v>
      </c>
      <c r="C61" s="26" t="s">
        <v>207</v>
      </c>
      <c r="D61" s="26"/>
      <c r="E61" s="273"/>
      <c r="F61" s="273"/>
      <c r="G61" s="273"/>
      <c r="H61" s="26"/>
      <c r="I61" s="58"/>
      <c r="K61" s="201"/>
      <c r="L61" s="275"/>
      <c r="M61" s="201"/>
    </row>
    <row r="62" spans="2:13">
      <c r="B62" s="14" t="s">
        <v>293</v>
      </c>
      <c r="C62" s="26"/>
      <c r="D62" s="26"/>
      <c r="E62" s="273"/>
      <c r="F62" s="273"/>
      <c r="G62" s="273"/>
      <c r="H62" s="26"/>
      <c r="I62" s="58"/>
      <c r="K62" s="201"/>
      <c r="L62" s="275"/>
      <c r="M62" s="201"/>
    </row>
    <row r="63" spans="2:13">
      <c r="B63" s="83" t="s">
        <v>294</v>
      </c>
      <c r="C63" s="26" t="s">
        <v>207</v>
      </c>
      <c r="D63" s="26">
        <v>6</v>
      </c>
      <c r="E63" s="273">
        <v>6690</v>
      </c>
      <c r="F63" s="273"/>
      <c r="G63" s="273"/>
      <c r="H63" s="26">
        <v>6690</v>
      </c>
      <c r="I63" s="58">
        <v>0</v>
      </c>
      <c r="K63" s="201"/>
      <c r="L63" s="275"/>
      <c r="M63" s="201"/>
    </row>
    <row r="64" spans="2:13">
      <c r="B64" s="83" t="s">
        <v>295</v>
      </c>
      <c r="C64" s="26" t="s">
        <v>207</v>
      </c>
      <c r="D64" s="26">
        <v>195.34</v>
      </c>
      <c r="E64" s="273">
        <v>83990</v>
      </c>
      <c r="F64" s="273"/>
      <c r="G64" s="273"/>
      <c r="H64" s="26">
        <v>90</v>
      </c>
      <c r="I64" s="58">
        <v>83900</v>
      </c>
      <c r="K64" s="201"/>
      <c r="L64" s="275"/>
      <c r="M64" s="201"/>
    </row>
    <row r="65" spans="2:13">
      <c r="B65" s="14" t="s">
        <v>270</v>
      </c>
      <c r="C65" s="26"/>
      <c r="D65" s="26"/>
      <c r="E65" s="273"/>
      <c r="F65" s="273"/>
      <c r="G65" s="273"/>
      <c r="H65" s="26"/>
      <c r="I65" s="58"/>
      <c r="K65" s="201"/>
      <c r="L65" s="275"/>
      <c r="M65" s="201"/>
    </row>
    <row r="66" spans="2:13">
      <c r="B66" s="83" t="s">
        <v>252</v>
      </c>
      <c r="C66" s="26" t="s">
        <v>207</v>
      </c>
      <c r="D66" s="26"/>
      <c r="E66" s="273"/>
      <c r="F66" s="273"/>
      <c r="G66" s="273"/>
      <c r="H66" s="26"/>
      <c r="I66" s="58"/>
      <c r="K66" s="201"/>
      <c r="L66" s="275"/>
      <c r="M66" s="201"/>
    </row>
    <row r="67" spans="2:13">
      <c r="B67" s="83" t="s">
        <v>261</v>
      </c>
      <c r="C67" s="26" t="s">
        <v>207</v>
      </c>
      <c r="D67" s="26"/>
      <c r="E67" s="273"/>
      <c r="F67" s="273"/>
      <c r="G67" s="273"/>
      <c r="H67" s="26"/>
      <c r="I67" s="58"/>
      <c r="K67" s="201"/>
      <c r="L67" s="275"/>
      <c r="M67" s="201"/>
    </row>
    <row r="68" spans="2:13">
      <c r="B68" s="83" t="s">
        <v>253</v>
      </c>
      <c r="C68" s="26" t="s">
        <v>207</v>
      </c>
      <c r="D68" s="26"/>
      <c r="E68" s="273"/>
      <c r="F68" s="273"/>
      <c r="G68" s="273"/>
      <c r="H68" s="26"/>
      <c r="I68" s="58"/>
      <c r="K68" s="201"/>
      <c r="L68" s="275"/>
      <c r="M68" s="201"/>
    </row>
    <row r="69" spans="2:13">
      <c r="B69" s="83" t="s">
        <v>390</v>
      </c>
      <c r="C69" s="26" t="s">
        <v>207</v>
      </c>
      <c r="D69" s="26"/>
      <c r="E69" s="273"/>
      <c r="F69" s="273"/>
      <c r="G69" s="273"/>
      <c r="H69" s="26"/>
      <c r="I69" s="58"/>
      <c r="K69" s="201"/>
      <c r="L69" s="275"/>
      <c r="M69" s="201"/>
    </row>
    <row r="70" spans="2:13">
      <c r="B70" s="83" t="s">
        <v>391</v>
      </c>
      <c r="C70" s="26" t="s">
        <v>392</v>
      </c>
      <c r="D70" s="26">
        <v>12.5</v>
      </c>
      <c r="E70" s="273">
        <v>12500</v>
      </c>
      <c r="F70" s="273"/>
      <c r="G70" s="273"/>
      <c r="H70" s="26">
        <v>12500</v>
      </c>
      <c r="I70" s="58">
        <v>0</v>
      </c>
      <c r="K70" s="201"/>
      <c r="L70" s="275"/>
      <c r="M70" s="201"/>
    </row>
    <row r="71" spans="2:13">
      <c r="B71" s="14" t="s">
        <v>213</v>
      </c>
      <c r="C71" s="26"/>
      <c r="D71" s="26"/>
      <c r="E71" s="273"/>
      <c r="F71" s="273"/>
      <c r="G71" s="273"/>
      <c r="H71" s="26"/>
      <c r="I71" s="58"/>
      <c r="K71" s="201"/>
      <c r="L71" s="275"/>
      <c r="M71" s="201"/>
    </row>
    <row r="72" spans="2:13">
      <c r="B72" s="83" t="s">
        <v>271</v>
      </c>
      <c r="C72" s="26" t="s">
        <v>207</v>
      </c>
      <c r="D72" s="26">
        <v>0.8</v>
      </c>
      <c r="E72" s="273">
        <v>40</v>
      </c>
      <c r="F72" s="273"/>
      <c r="G72" s="273"/>
      <c r="H72" s="26"/>
      <c r="I72" s="58"/>
      <c r="K72" s="201"/>
      <c r="L72" s="275"/>
      <c r="M72" s="201"/>
    </row>
    <row r="73" spans="2:13">
      <c r="B73" s="83" t="s">
        <v>254</v>
      </c>
      <c r="C73" s="26" t="s">
        <v>207</v>
      </c>
      <c r="D73" s="26">
        <v>15</v>
      </c>
      <c r="E73" s="273">
        <v>3150</v>
      </c>
      <c r="F73" s="273"/>
      <c r="G73" s="273"/>
      <c r="H73" s="26"/>
      <c r="I73" s="58"/>
      <c r="K73" s="201"/>
      <c r="L73" s="275"/>
      <c r="M73" s="201"/>
    </row>
    <row r="74" spans="2:13">
      <c r="B74" s="83" t="s">
        <v>272</v>
      </c>
      <c r="C74" s="26" t="s">
        <v>273</v>
      </c>
      <c r="D74" s="26">
        <v>12</v>
      </c>
      <c r="E74" s="273">
        <v>10080</v>
      </c>
      <c r="F74" s="273"/>
      <c r="G74" s="273"/>
      <c r="H74" s="26"/>
      <c r="I74" s="58"/>
      <c r="K74" s="201"/>
      <c r="L74" s="275"/>
      <c r="M74" s="201"/>
    </row>
    <row r="75" spans="2:13">
      <c r="B75" s="83" t="s">
        <v>274</v>
      </c>
      <c r="C75" s="26" t="s">
        <v>207</v>
      </c>
      <c r="D75" s="26">
        <v>8</v>
      </c>
      <c r="E75" s="273">
        <v>4160</v>
      </c>
      <c r="F75" s="273"/>
      <c r="G75" s="273"/>
      <c r="H75" s="26"/>
      <c r="I75" s="58"/>
      <c r="K75" s="201"/>
      <c r="L75" s="275"/>
      <c r="M75" s="201"/>
    </row>
    <row r="76" spans="2:13">
      <c r="B76" s="83" t="s">
        <v>255</v>
      </c>
      <c r="C76" s="26" t="s">
        <v>207</v>
      </c>
      <c r="D76" s="26">
        <v>2</v>
      </c>
      <c r="E76" s="273">
        <v>960</v>
      </c>
      <c r="F76" s="273"/>
      <c r="G76" s="273"/>
      <c r="H76" s="26"/>
      <c r="I76" s="58"/>
      <c r="K76" s="201"/>
      <c r="L76" s="275"/>
      <c r="M76" s="201"/>
    </row>
    <row r="77" spans="2:13">
      <c r="B77" s="83" t="s">
        <v>275</v>
      </c>
      <c r="C77" s="26" t="s">
        <v>207</v>
      </c>
      <c r="D77" s="26">
        <v>18</v>
      </c>
      <c r="E77" s="273">
        <v>15000</v>
      </c>
      <c r="F77" s="273"/>
      <c r="G77" s="273"/>
      <c r="H77" s="26"/>
      <c r="I77" s="58"/>
      <c r="K77" s="201"/>
      <c r="L77" s="275"/>
      <c r="M77" s="201"/>
    </row>
    <row r="78" spans="2:13">
      <c r="B78" s="83" t="s">
        <v>276</v>
      </c>
      <c r="C78" s="26" t="s">
        <v>207</v>
      </c>
      <c r="D78" s="26"/>
      <c r="E78" s="273"/>
      <c r="F78" s="273"/>
      <c r="G78" s="273"/>
      <c r="H78" s="26"/>
      <c r="I78" s="58"/>
      <c r="K78" s="201"/>
      <c r="L78" s="275"/>
      <c r="M78" s="201"/>
    </row>
    <row r="79" spans="2:13">
      <c r="B79" s="83" t="s">
        <v>277</v>
      </c>
      <c r="C79" s="26" t="s">
        <v>207</v>
      </c>
      <c r="D79" s="26">
        <v>5.6</v>
      </c>
      <c r="E79" s="273">
        <v>3080</v>
      </c>
      <c r="F79" s="273"/>
      <c r="G79" s="273"/>
      <c r="H79" s="26"/>
      <c r="I79" s="58"/>
      <c r="K79" s="201"/>
      <c r="L79" s="275"/>
      <c r="M79" s="201"/>
    </row>
    <row r="80" spans="2:13">
      <c r="B80" s="83" t="s">
        <v>278</v>
      </c>
      <c r="C80" s="26" t="s">
        <v>207</v>
      </c>
      <c r="D80" s="26">
        <v>1.2</v>
      </c>
      <c r="E80" s="273">
        <v>258</v>
      </c>
      <c r="F80" s="273"/>
      <c r="G80" s="273"/>
      <c r="H80" s="26"/>
      <c r="I80" s="58"/>
      <c r="K80" s="201"/>
      <c r="L80" s="275"/>
      <c r="M80" s="201"/>
    </row>
    <row r="81" spans="2:13">
      <c r="B81" s="83" t="s">
        <v>279</v>
      </c>
      <c r="C81" s="26" t="s">
        <v>207</v>
      </c>
      <c r="D81" s="26">
        <v>18</v>
      </c>
      <c r="E81" s="273">
        <v>9720</v>
      </c>
      <c r="F81" s="273"/>
      <c r="G81" s="273"/>
      <c r="H81" s="26"/>
      <c r="I81" s="58"/>
      <c r="K81" s="201"/>
      <c r="L81" s="275"/>
      <c r="M81" s="201"/>
    </row>
    <row r="82" spans="2:13">
      <c r="B82" s="83" t="s">
        <v>280</v>
      </c>
      <c r="C82" s="26" t="s">
        <v>207</v>
      </c>
      <c r="D82" s="26">
        <v>1</v>
      </c>
      <c r="E82" s="273">
        <v>150</v>
      </c>
      <c r="F82" s="273"/>
      <c r="G82" s="273"/>
      <c r="H82" s="26"/>
      <c r="I82" s="58"/>
      <c r="K82" s="201"/>
      <c r="L82" s="275"/>
      <c r="M82" s="201"/>
    </row>
    <row r="83" spans="2:13">
      <c r="B83" s="83" t="s">
        <v>281</v>
      </c>
      <c r="C83" s="26" t="s">
        <v>207</v>
      </c>
      <c r="D83" s="26">
        <v>0</v>
      </c>
      <c r="E83" s="273">
        <v>0</v>
      </c>
      <c r="F83" s="273"/>
      <c r="G83" s="273"/>
      <c r="H83" s="26"/>
      <c r="I83" s="58"/>
      <c r="K83" s="201"/>
      <c r="L83" s="275"/>
      <c r="M83" s="201"/>
    </row>
    <row r="84" spans="2:13">
      <c r="B84" s="83" t="s">
        <v>282</v>
      </c>
      <c r="C84" s="26" t="s">
        <v>207</v>
      </c>
      <c r="D84" s="26">
        <v>4.2</v>
      </c>
      <c r="E84" s="273">
        <v>2520</v>
      </c>
      <c r="F84" s="273"/>
      <c r="G84" s="273"/>
      <c r="H84" s="26"/>
      <c r="I84" s="58"/>
      <c r="K84" s="201"/>
      <c r="L84" s="275"/>
      <c r="M84" s="201"/>
    </row>
    <row r="85" spans="2:13">
      <c r="B85" s="83" t="s">
        <v>283</v>
      </c>
      <c r="C85" s="26" t="s">
        <v>207</v>
      </c>
      <c r="D85" s="26">
        <v>2.2000000000000002</v>
      </c>
      <c r="E85" s="273">
        <v>781</v>
      </c>
      <c r="F85" s="273"/>
      <c r="G85" s="273"/>
      <c r="H85" s="26"/>
      <c r="I85" s="58"/>
      <c r="K85" s="201"/>
      <c r="L85" s="275"/>
      <c r="M85" s="201"/>
    </row>
    <row r="86" spans="2:13">
      <c r="B86" s="83" t="s">
        <v>284</v>
      </c>
      <c r="C86" s="26" t="s">
        <v>207</v>
      </c>
      <c r="D86" s="26">
        <v>0.8</v>
      </c>
      <c r="E86" s="273">
        <v>384</v>
      </c>
      <c r="F86" s="273"/>
      <c r="G86" s="273"/>
      <c r="H86" s="26"/>
      <c r="I86" s="58"/>
      <c r="K86" s="201"/>
      <c r="L86" s="275"/>
      <c r="M86" s="201"/>
    </row>
    <row r="87" spans="2:13">
      <c r="B87" s="83" t="s">
        <v>285</v>
      </c>
      <c r="C87" s="26" t="s">
        <v>207</v>
      </c>
      <c r="D87" s="26">
        <v>0.9</v>
      </c>
      <c r="E87" s="273">
        <v>540</v>
      </c>
      <c r="F87" s="273"/>
      <c r="G87" s="273"/>
      <c r="H87" s="26"/>
      <c r="I87" s="58"/>
      <c r="K87" s="201"/>
      <c r="L87" s="275"/>
      <c r="M87" s="201"/>
    </row>
    <row r="88" spans="2:13">
      <c r="B88" s="83" t="s">
        <v>286</v>
      </c>
      <c r="C88" s="26" t="s">
        <v>207</v>
      </c>
      <c r="D88" s="26">
        <v>1.2</v>
      </c>
      <c r="E88" s="273">
        <v>960</v>
      </c>
      <c r="F88" s="273"/>
      <c r="G88" s="273"/>
      <c r="H88" s="26"/>
      <c r="I88" s="58"/>
      <c r="K88" s="201"/>
      <c r="L88" s="275"/>
      <c r="M88" s="201"/>
    </row>
    <row r="89" spans="2:13">
      <c r="B89" s="83" t="s">
        <v>287</v>
      </c>
      <c r="C89" s="26" t="s">
        <v>207</v>
      </c>
      <c r="D89" s="26">
        <v>1</v>
      </c>
      <c r="E89" s="273">
        <v>600</v>
      </c>
      <c r="F89" s="273"/>
      <c r="G89" s="273"/>
      <c r="H89" s="26"/>
      <c r="I89" s="58"/>
      <c r="K89" s="201"/>
      <c r="L89" s="275"/>
      <c r="M89" s="201"/>
    </row>
    <row r="90" spans="2:13">
      <c r="B90" s="83" t="s">
        <v>288</v>
      </c>
      <c r="C90" s="26" t="s">
        <v>207</v>
      </c>
      <c r="D90" s="26">
        <v>1</v>
      </c>
      <c r="E90" s="273">
        <v>700</v>
      </c>
      <c r="F90" s="273"/>
      <c r="G90" s="273"/>
      <c r="H90" s="26"/>
      <c r="I90" s="58"/>
      <c r="K90" s="201"/>
      <c r="L90" s="275"/>
      <c r="M90" s="201"/>
    </row>
    <row r="91" spans="2:13">
      <c r="B91" s="83" t="s">
        <v>289</v>
      </c>
      <c r="C91" s="26" t="s">
        <v>207</v>
      </c>
      <c r="D91" s="26">
        <v>0.25</v>
      </c>
      <c r="E91" s="273">
        <v>30</v>
      </c>
      <c r="F91" s="273"/>
      <c r="G91" s="273"/>
      <c r="H91" s="26"/>
      <c r="I91" s="58"/>
      <c r="K91" s="201"/>
      <c r="L91" s="275"/>
      <c r="M91" s="201"/>
    </row>
    <row r="92" spans="2:13">
      <c r="B92" s="83" t="s">
        <v>290</v>
      </c>
      <c r="C92" s="26" t="s">
        <v>207</v>
      </c>
      <c r="D92" s="26">
        <v>0</v>
      </c>
      <c r="E92" s="273">
        <v>0</v>
      </c>
      <c r="F92" s="273"/>
      <c r="G92" s="273"/>
      <c r="H92" s="26"/>
      <c r="I92" s="58"/>
      <c r="K92" s="201"/>
      <c r="L92" s="275"/>
      <c r="M92" s="201"/>
    </row>
    <row r="93" spans="2:13">
      <c r="B93" s="83" t="s">
        <v>291</v>
      </c>
      <c r="C93" s="26" t="s">
        <v>207</v>
      </c>
      <c r="D93" s="26">
        <v>0.5</v>
      </c>
      <c r="E93" s="273">
        <v>55</v>
      </c>
      <c r="F93" s="273"/>
      <c r="G93" s="273"/>
      <c r="H93" s="26"/>
      <c r="I93" s="58"/>
      <c r="K93" s="201"/>
      <c r="L93" s="275"/>
      <c r="M93" s="201"/>
    </row>
    <row r="94" spans="2:13">
      <c r="B94" s="88" t="s">
        <v>292</v>
      </c>
      <c r="C94" s="89" t="s">
        <v>207</v>
      </c>
      <c r="D94" s="89">
        <v>0.25</v>
      </c>
      <c r="E94" s="274">
        <v>62.5</v>
      </c>
      <c r="F94" s="274"/>
      <c r="G94" s="274"/>
      <c r="H94" s="89"/>
      <c r="I94" s="90"/>
      <c r="K94" s="202"/>
      <c r="L94" s="275"/>
      <c r="M94" s="202"/>
    </row>
    <row r="95" spans="2:13">
      <c r="D95"/>
    </row>
    <row r="96" spans="2:13">
      <c r="D96"/>
    </row>
    <row r="97" spans="2:13">
      <c r="B97" s="11" t="s">
        <v>214</v>
      </c>
      <c r="C97" s="24"/>
      <c r="D97" s="12" t="s">
        <v>312</v>
      </c>
      <c r="E97" s="277" t="s">
        <v>409</v>
      </c>
      <c r="F97" s="277"/>
      <c r="G97" s="277"/>
      <c r="H97" s="12" t="s">
        <v>410</v>
      </c>
      <c r="I97" s="13" t="s">
        <v>411</v>
      </c>
      <c r="K97" s="275" t="s">
        <v>179</v>
      </c>
      <c r="L97" s="206"/>
      <c r="M97" s="206">
        <v>2016</v>
      </c>
    </row>
    <row r="98" spans="2:13">
      <c r="B98" s="83" t="s">
        <v>256</v>
      </c>
      <c r="C98" s="26" t="s">
        <v>311</v>
      </c>
      <c r="D98" s="26">
        <v>6</v>
      </c>
      <c r="E98" s="273">
        <v>0</v>
      </c>
      <c r="F98" s="273"/>
      <c r="G98" s="273"/>
      <c r="H98" s="26"/>
      <c r="I98" s="58"/>
      <c r="K98" s="275"/>
      <c r="L98" s="201"/>
      <c r="M98" s="201"/>
    </row>
    <row r="99" spans="2:13">
      <c r="B99" s="83" t="s">
        <v>296</v>
      </c>
      <c r="C99" s="26" t="s">
        <v>311</v>
      </c>
      <c r="D99" s="26">
        <v>7800</v>
      </c>
      <c r="E99" s="273">
        <v>142100</v>
      </c>
      <c r="F99" s="273"/>
      <c r="G99" s="273"/>
      <c r="H99" s="26"/>
      <c r="I99" s="58">
        <v>142100</v>
      </c>
      <c r="K99" s="275"/>
      <c r="L99" s="201"/>
      <c r="M99" s="201"/>
    </row>
    <row r="100" spans="2:13">
      <c r="B100" s="83" t="s">
        <v>297</v>
      </c>
      <c r="C100" s="26" t="s">
        <v>311</v>
      </c>
      <c r="D100" s="26">
        <v>0</v>
      </c>
      <c r="E100" s="273">
        <v>0</v>
      </c>
      <c r="F100" s="273"/>
      <c r="G100" s="273"/>
      <c r="H100" s="26"/>
      <c r="I100" s="58"/>
      <c r="K100" s="275"/>
      <c r="L100" s="201"/>
      <c r="M100" s="201"/>
    </row>
    <row r="101" spans="2:13">
      <c r="B101" s="83" t="s">
        <v>298</v>
      </c>
      <c r="C101" s="26" t="s">
        <v>311</v>
      </c>
      <c r="D101" s="26">
        <v>810</v>
      </c>
      <c r="E101" s="273">
        <v>18</v>
      </c>
      <c r="F101" s="273"/>
      <c r="G101" s="273"/>
      <c r="H101" s="26"/>
      <c r="I101" s="58"/>
      <c r="K101" s="275"/>
      <c r="L101" s="201"/>
      <c r="M101" s="201"/>
    </row>
    <row r="102" spans="2:13">
      <c r="B102" s="83" t="s">
        <v>257</v>
      </c>
      <c r="C102" s="26" t="s">
        <v>311</v>
      </c>
      <c r="D102" s="26">
        <v>92</v>
      </c>
      <c r="E102" s="273">
        <v>12000</v>
      </c>
      <c r="F102" s="273"/>
      <c r="G102" s="273"/>
      <c r="H102" s="26"/>
      <c r="I102" s="58"/>
      <c r="K102" s="275"/>
      <c r="L102" s="201"/>
      <c r="M102" s="201"/>
    </row>
    <row r="103" spans="2:13">
      <c r="B103" s="83" t="s">
        <v>299</v>
      </c>
      <c r="C103" s="26" t="s">
        <v>311</v>
      </c>
      <c r="D103" s="26">
        <v>106</v>
      </c>
      <c r="E103" s="273">
        <v>30000</v>
      </c>
      <c r="F103" s="273"/>
      <c r="G103" s="273"/>
      <c r="H103" s="26"/>
      <c r="I103" s="58"/>
      <c r="K103" s="275"/>
      <c r="L103" s="201"/>
      <c r="M103" s="201"/>
    </row>
    <row r="104" spans="2:13">
      <c r="B104" s="83" t="s">
        <v>300</v>
      </c>
      <c r="C104" s="26" t="s">
        <v>311</v>
      </c>
      <c r="D104" s="26">
        <v>66</v>
      </c>
      <c r="E104" s="273">
        <v>6000</v>
      </c>
      <c r="F104" s="273"/>
      <c r="G104" s="273"/>
      <c r="H104" s="26"/>
      <c r="I104" s="58"/>
      <c r="K104" s="275"/>
      <c r="L104" s="201"/>
      <c r="M104" s="201"/>
    </row>
    <row r="105" spans="2:13">
      <c r="B105" s="83" t="s">
        <v>301</v>
      </c>
      <c r="C105" s="26" t="s">
        <v>311</v>
      </c>
      <c r="D105" s="26">
        <v>33</v>
      </c>
      <c r="E105" s="273">
        <v>30</v>
      </c>
      <c r="F105" s="273"/>
      <c r="G105" s="273"/>
      <c r="H105" s="26"/>
      <c r="I105" s="58"/>
      <c r="K105" s="275"/>
      <c r="L105" s="201"/>
      <c r="M105" s="201"/>
    </row>
    <row r="106" spans="2:13">
      <c r="B106" s="83" t="s">
        <v>302</v>
      </c>
      <c r="C106" s="26" t="s">
        <v>311</v>
      </c>
      <c r="D106" s="26">
        <v>0</v>
      </c>
      <c r="E106" s="273">
        <v>0</v>
      </c>
      <c r="F106" s="273"/>
      <c r="G106" s="273"/>
      <c r="H106" s="26"/>
      <c r="I106" s="58"/>
      <c r="K106" s="275"/>
      <c r="L106" s="201"/>
      <c r="M106" s="201"/>
    </row>
    <row r="107" spans="2:13">
      <c r="B107" s="83" t="s">
        <v>258</v>
      </c>
      <c r="C107" s="26" t="s">
        <v>311</v>
      </c>
      <c r="D107" s="26">
        <v>98</v>
      </c>
      <c r="E107" s="273">
        <v>3500</v>
      </c>
      <c r="F107" s="273"/>
      <c r="G107" s="273"/>
      <c r="H107" s="26"/>
      <c r="I107" s="58"/>
      <c r="K107" s="275"/>
      <c r="L107" s="201"/>
      <c r="M107" s="201"/>
    </row>
    <row r="108" spans="2:13">
      <c r="B108" s="83" t="s">
        <v>303</v>
      </c>
      <c r="C108" s="26" t="s">
        <v>311</v>
      </c>
      <c r="D108" s="26">
        <v>3</v>
      </c>
      <c r="E108" s="273">
        <v>20</v>
      </c>
      <c r="F108" s="273"/>
      <c r="G108" s="273"/>
      <c r="H108" s="26"/>
      <c r="I108" s="58"/>
      <c r="K108" s="275"/>
      <c r="L108" s="201"/>
      <c r="M108" s="201"/>
    </row>
    <row r="109" spans="2:13">
      <c r="B109" s="83" t="s">
        <v>304</v>
      </c>
      <c r="C109" s="26" t="s">
        <v>311</v>
      </c>
      <c r="D109" s="26">
        <v>10</v>
      </c>
      <c r="E109" s="273">
        <v>60</v>
      </c>
      <c r="F109" s="273"/>
      <c r="G109" s="273"/>
      <c r="H109" s="26"/>
      <c r="I109" s="58"/>
      <c r="K109" s="275"/>
      <c r="L109" s="201"/>
      <c r="M109" s="201"/>
    </row>
    <row r="110" spans="2:13">
      <c r="B110" s="83" t="s">
        <v>305</v>
      </c>
      <c r="C110" s="26" t="s">
        <v>311</v>
      </c>
      <c r="D110" s="26">
        <v>0</v>
      </c>
      <c r="E110" s="273">
        <v>0</v>
      </c>
      <c r="F110" s="273"/>
      <c r="G110" s="273"/>
      <c r="H110" s="26"/>
      <c r="I110" s="58"/>
      <c r="K110" s="275"/>
      <c r="L110" s="201"/>
      <c r="M110" s="201"/>
    </row>
    <row r="111" spans="2:13">
      <c r="B111" s="83" t="s">
        <v>306</v>
      </c>
      <c r="C111" s="26" t="s">
        <v>311</v>
      </c>
      <c r="D111" s="26">
        <v>0</v>
      </c>
      <c r="E111" s="273">
        <v>0</v>
      </c>
      <c r="F111" s="273"/>
      <c r="G111" s="273"/>
      <c r="H111" s="26"/>
      <c r="I111" s="58"/>
      <c r="K111" s="275"/>
      <c r="L111" s="201"/>
      <c r="M111" s="201"/>
    </row>
    <row r="112" spans="2:13">
      <c r="B112" s="83" t="s">
        <v>307</v>
      </c>
      <c r="C112" s="26" t="s">
        <v>311</v>
      </c>
      <c r="D112" s="26">
        <v>1167</v>
      </c>
      <c r="E112" s="273">
        <f>12*D112</f>
        <v>14004</v>
      </c>
      <c r="F112" s="273"/>
      <c r="G112" s="273"/>
      <c r="H112" s="26"/>
      <c r="I112" s="58"/>
      <c r="K112" s="275"/>
      <c r="L112" s="201"/>
      <c r="M112" s="201"/>
    </row>
    <row r="113" spans="2:13">
      <c r="B113" s="83" t="s">
        <v>308</v>
      </c>
      <c r="C113" s="26" t="s">
        <v>311</v>
      </c>
      <c r="D113" s="26">
        <v>567</v>
      </c>
      <c r="E113" s="273">
        <f>D113*5</f>
        <v>2835</v>
      </c>
      <c r="F113" s="273"/>
      <c r="G113" s="273"/>
      <c r="H113" s="26"/>
      <c r="I113" s="58"/>
      <c r="K113" s="275"/>
      <c r="L113" s="201"/>
      <c r="M113" s="201"/>
    </row>
    <row r="114" spans="2:13">
      <c r="B114" s="83" t="s">
        <v>309</v>
      </c>
      <c r="C114" s="26" t="s">
        <v>311</v>
      </c>
      <c r="D114" s="26">
        <v>46</v>
      </c>
      <c r="E114" s="273">
        <f>D114*120</f>
        <v>5520</v>
      </c>
      <c r="F114" s="273"/>
      <c r="G114" s="273"/>
      <c r="H114" s="26"/>
      <c r="I114" s="58"/>
      <c r="K114" s="275"/>
      <c r="L114" s="201"/>
      <c r="M114" s="201"/>
    </row>
    <row r="115" spans="2:13">
      <c r="B115" s="83" t="s">
        <v>310</v>
      </c>
      <c r="C115" s="26" t="s">
        <v>311</v>
      </c>
      <c r="D115" s="26">
        <v>0</v>
      </c>
      <c r="E115" s="273">
        <v>0</v>
      </c>
      <c r="F115" s="273"/>
      <c r="G115" s="273"/>
      <c r="H115" s="26"/>
      <c r="I115" s="58"/>
      <c r="K115" s="275"/>
      <c r="L115" s="202"/>
      <c r="M115" s="202"/>
    </row>
    <row r="116" spans="2:13">
      <c r="D116"/>
    </row>
    <row r="117" spans="2:13">
      <c r="B117" s="74" t="s">
        <v>330</v>
      </c>
    </row>
    <row r="118" spans="2:13">
      <c r="B118" s="85" t="s">
        <v>215</v>
      </c>
      <c r="C118" s="24" t="s">
        <v>220</v>
      </c>
      <c r="D118" s="57">
        <v>0</v>
      </c>
      <c r="G118" s="206" t="s">
        <v>179</v>
      </c>
      <c r="H118" s="210"/>
      <c r="I118" s="206">
        <v>2016</v>
      </c>
    </row>
    <row r="119" spans="2:13">
      <c r="B119" s="83" t="s">
        <v>216</v>
      </c>
      <c r="C119" s="26" t="s">
        <v>220</v>
      </c>
      <c r="D119" s="58">
        <v>0</v>
      </c>
      <c r="G119" s="201"/>
      <c r="H119" s="211"/>
      <c r="I119" s="201"/>
    </row>
    <row r="120" spans="2:13">
      <c r="B120" s="83" t="s">
        <v>217</v>
      </c>
      <c r="C120" s="26" t="s">
        <v>220</v>
      </c>
      <c r="D120" s="58">
        <v>0</v>
      </c>
      <c r="G120" s="201"/>
      <c r="H120" s="211"/>
      <c r="I120" s="201"/>
    </row>
    <row r="121" spans="2:13">
      <c r="B121" s="83" t="s">
        <v>218</v>
      </c>
      <c r="C121" s="26" t="s">
        <v>220</v>
      </c>
      <c r="D121" s="58">
        <v>0</v>
      </c>
      <c r="G121" s="201"/>
      <c r="H121" s="211"/>
      <c r="I121" s="201"/>
    </row>
    <row r="122" spans="2:13">
      <c r="B122" s="83" t="s">
        <v>219</v>
      </c>
      <c r="C122" s="26" t="s">
        <v>220</v>
      </c>
      <c r="D122" s="58">
        <v>0</v>
      </c>
      <c r="G122" s="201"/>
      <c r="H122" s="211"/>
      <c r="I122" s="201"/>
    </row>
    <row r="123" spans="2:13">
      <c r="B123" s="112" t="s">
        <v>393</v>
      </c>
      <c r="C123" s="43" t="s">
        <v>220</v>
      </c>
      <c r="D123" s="113">
        <v>0</v>
      </c>
      <c r="G123" s="201"/>
      <c r="H123" s="211"/>
      <c r="I123" s="201"/>
    </row>
    <row r="124" spans="2:13">
      <c r="B124" s="84" t="s">
        <v>394</v>
      </c>
      <c r="C124" s="29" t="s">
        <v>220</v>
      </c>
      <c r="D124" s="59">
        <v>0</v>
      </c>
      <c r="G124" s="201"/>
      <c r="H124" s="211"/>
      <c r="I124" s="201"/>
    </row>
    <row r="125" spans="2:13">
      <c r="B125" s="84" t="s">
        <v>394</v>
      </c>
      <c r="C125" s="29" t="s">
        <v>220</v>
      </c>
      <c r="D125" s="59"/>
      <c r="G125" s="202"/>
      <c r="H125" s="212"/>
      <c r="I125" s="202"/>
    </row>
  </sheetData>
  <mergeCells count="92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9:G59"/>
    <mergeCell ref="E60:G60"/>
    <mergeCell ref="E53:G53"/>
    <mergeCell ref="E54:G54"/>
    <mergeCell ref="E55:G55"/>
    <mergeCell ref="E56:G56"/>
    <mergeCell ref="E49:G49"/>
    <mergeCell ref="E50:G50"/>
    <mergeCell ref="E52:G52"/>
    <mergeCell ref="E57:G57"/>
    <mergeCell ref="E58:G58"/>
    <mergeCell ref="D42:D43"/>
    <mergeCell ref="E42:G43"/>
    <mergeCell ref="H42:H43"/>
    <mergeCell ref="I42:I43"/>
    <mergeCell ref="E44:G44"/>
    <mergeCell ref="G4:G13"/>
    <mergeCell ref="H4:H13"/>
    <mergeCell ref="I4:I13"/>
    <mergeCell ref="G17:G28"/>
    <mergeCell ref="H17:H28"/>
    <mergeCell ref="I17:I28"/>
    <mergeCell ref="G31:G39"/>
    <mergeCell ref="H31:H39"/>
    <mergeCell ref="I31:I39"/>
    <mergeCell ref="K44:K94"/>
    <mergeCell ref="L44:L94"/>
    <mergeCell ref="E85:G85"/>
    <mergeCell ref="E86:G86"/>
    <mergeCell ref="E87:G87"/>
    <mergeCell ref="E88:G88"/>
    <mergeCell ref="E89:G89"/>
    <mergeCell ref="E90:G90"/>
    <mergeCell ref="E91:G91"/>
    <mergeCell ref="E92:G92"/>
    <mergeCell ref="E93:G93"/>
    <mergeCell ref="E94:G94"/>
    <mergeCell ref="E51:G51"/>
    <mergeCell ref="M44:M94"/>
    <mergeCell ref="K97:K115"/>
    <mergeCell ref="L97:L115"/>
    <mergeCell ref="M97:M115"/>
    <mergeCell ref="G118:G125"/>
    <mergeCell ref="H118:H125"/>
    <mergeCell ref="I118:I125"/>
    <mergeCell ref="E101:G101"/>
    <mergeCell ref="E98:G98"/>
    <mergeCell ref="E97:G97"/>
    <mergeCell ref="E99:G99"/>
    <mergeCell ref="E100:G100"/>
    <mergeCell ref="E45:G45"/>
    <mergeCell ref="E46:G46"/>
    <mergeCell ref="E47:G47"/>
    <mergeCell ref="E48:G48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229</v>
      </c>
      <c r="C2" t="s">
        <v>230</v>
      </c>
      <c r="D2" t="s">
        <v>231</v>
      </c>
    </row>
    <row r="3" spans="2:4">
      <c r="B3" t="s">
        <v>232</v>
      </c>
      <c r="C3" t="s">
        <v>233</v>
      </c>
      <c r="D3" t="s">
        <v>234</v>
      </c>
    </row>
    <row r="4" spans="2:4">
      <c r="C4" t="s">
        <v>235</v>
      </c>
    </row>
    <row r="5" spans="2:4">
      <c r="C5" t="s">
        <v>236</v>
      </c>
    </row>
    <row r="6" spans="2:4">
      <c r="C6" t="s">
        <v>237</v>
      </c>
    </row>
    <row r="7" spans="2:4">
      <c r="C7" t="s">
        <v>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2018-01-30T06:20:59Z</dcterms:modified>
</cp:coreProperties>
</file>