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4 Education-Section 4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1"/>
  <c r="G82"/>
  <c r="F82"/>
  <c r="E82"/>
  <c r="D82"/>
  <c r="C69"/>
  <c r="D69"/>
  <c r="E69"/>
  <c r="F69"/>
  <c r="G69"/>
  <c r="B69"/>
  <c r="K79"/>
  <c r="K82" s="1"/>
  <c r="I79"/>
  <c r="D79"/>
  <c r="E79"/>
  <c r="F79"/>
  <c r="G79"/>
  <c r="C79"/>
  <c r="C70"/>
  <c r="D70"/>
  <c r="E70"/>
  <c r="F70"/>
  <c r="G70"/>
  <c r="I70"/>
  <c r="K70"/>
  <c r="B70"/>
  <c r="K63"/>
  <c r="G63"/>
  <c r="F63"/>
  <c r="E63"/>
  <c r="D63"/>
  <c r="C63"/>
  <c r="B63"/>
  <c r="B66" s="1"/>
  <c r="K54"/>
  <c r="I54"/>
  <c r="G54"/>
  <c r="F54"/>
  <c r="E54"/>
  <c r="D54"/>
  <c r="C54"/>
  <c r="B54"/>
  <c r="K53"/>
  <c r="I53"/>
  <c r="I66" s="1"/>
  <c r="G53"/>
  <c r="F53"/>
  <c r="E53"/>
  <c r="D53"/>
  <c r="C53"/>
  <c r="B53"/>
  <c r="K47"/>
  <c r="G47"/>
  <c r="F47"/>
  <c r="E47"/>
  <c r="E50" s="1"/>
  <c r="D47"/>
  <c r="K37"/>
  <c r="I37"/>
  <c r="I50" s="1"/>
  <c r="G37"/>
  <c r="G50" s="1"/>
  <c r="F37"/>
  <c r="E37"/>
  <c r="D37"/>
  <c r="B37"/>
  <c r="F31"/>
  <c r="E31"/>
  <c r="D31"/>
  <c r="G22"/>
  <c r="F22"/>
  <c r="E22"/>
  <c r="D66" l="1"/>
  <c r="F50"/>
  <c r="F66"/>
  <c r="E66"/>
  <c r="D50"/>
  <c r="K50"/>
  <c r="C66"/>
  <c r="G66"/>
  <c r="K66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<sst xmlns="http://schemas.openxmlformats.org/spreadsheetml/2006/main" count="518" uniqueCount="34">
  <si>
    <t>Details</t>
  </si>
  <si>
    <t>ECCD Centres</t>
  </si>
  <si>
    <t>Extended Classrooms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</si>
  <si>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</si>
  <si>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</si>
  <si>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</si>
  <si>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</si>
  <si>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</si>
  <si>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</si>
  <si>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</si>
  <si>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</si>
  <si>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Continuing Education Centres</t>
  </si>
  <si>
    <t>Number of schools and institutions</t>
  </si>
  <si>
    <t>…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</si>
  <si>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</si>
  <si>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</si>
  <si>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</si>
  <si>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</si>
  <si>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</si>
  <si>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</si>
  <si>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</si>
  <si>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</si>
  <si>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</si>
  <si>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</si>
  <si>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</si>
  <si>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</si>
  <si>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2011</t>
  </si>
  <si>
    <t>2012</t>
  </si>
  <si>
    <t>...</t>
  </si>
  <si>
    <t>2013</t>
  </si>
  <si>
    <t>2014</t>
  </si>
  <si>
    <t>Source: Dzongkhag Education Sector, Tsirang.</t>
  </si>
  <si>
    <r>
      <t>Table 4.1: Number of Schools, Institutions,Teachers and Students, Tsirang</t>
    </r>
    <r>
      <rPr>
        <b/>
        <sz val="12"/>
        <color indexed="8"/>
        <rFont val="Courier New"/>
        <family val="3"/>
      </rPr>
      <t xml:space="preserve"> (2011-2015)</t>
    </r>
  </si>
  <si>
    <t>2015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</si>
</sst>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indexed="8"/>
      <name val="Courier New"/>
      <family val="3"/>
    </font>
    <font>
      <sz val="12"/>
      <color theme="1"/>
      <name val="Courier New"/>
      <family val="3"/>
    </font>
    <font>
      <sz val="12"/>
      <color rgb="FFFF0000"/>
      <name val="Courier New"/>
      <family val="3"/>
    </font>
    <font>
      <sz val="11"/>
      <color indexed="8"/>
      <name val="Calibri"/>
      <family val="2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0" fillId="0" borderId="0" xfId="0" applyFont="1"/>
    <xf numFmtId="37" fontId="4" fillId="0" borderId="1" xfId="0" applyNumberFormat="1" applyFont="1" applyFill="1" applyBorder="1" applyAlignment="1" applyProtection="1">
      <alignment horizontal="left" vertical="center"/>
    </xf>
    <xf numFmtId="37" fontId="4" fillId="0" borderId="2" xfId="0" applyNumberFormat="1" applyFont="1" applyFill="1" applyBorder="1" applyAlignment="1" applyProtection="1">
      <alignment horizontal="left" textRotation="90" wrapText="1"/>
    </xf>
    <xf numFmtId="0" fontId="4" fillId="0" borderId="2" xfId="0" applyFont="1" applyFill="1" applyBorder="1" applyAlignment="1">
      <alignment horizontal="left" textRotation="90" wrapText="1"/>
    </xf>
    <xf numFmtId="37" fontId="5" fillId="0" borderId="0" xfId="0" applyNumberFormat="1" applyFont="1" applyFill="1" applyBorder="1" applyAlignment="1" applyProtection="1">
      <alignment horizontal="left" textRotation="90" wrapText="1"/>
    </xf>
    <xf numFmtId="37" fontId="2" fillId="0" borderId="3" xfId="0" quotePrefix="1" applyNumberFormat="1" applyFont="1" applyFill="1" applyBorder="1" applyAlignment="1" applyProtection="1">
      <alignment horizontal="left"/>
    </xf>
    <xf numFmtId="37" fontId="4" fillId="0" borderId="4" xfId="0" quotePrefix="1" applyNumberFormat="1" applyFont="1" applyFill="1" applyBorder="1" applyAlignment="1" applyProtection="1">
      <alignment horizontal="left"/>
    </xf>
    <xf numFmtId="37" fontId="4" fillId="0" borderId="4" xfId="0" applyNumberFormat="1" applyFont="1" applyFill="1" applyBorder="1" applyAlignment="1" applyProtection="1">
      <alignment horizontal="right"/>
    </xf>
    <xf numFmtId="37" fontId="4" fillId="0" borderId="5" xfId="0" applyNumberFormat="1" applyFont="1" applyFill="1" applyBorder="1" applyAlignment="1" applyProtection="1">
      <alignment vertical="center"/>
    </xf>
    <xf numFmtId="37" fontId="4" fillId="0" borderId="0" xfId="0" applyNumberFormat="1" applyFont="1" applyFill="1" applyBorder="1" applyAlignment="1" applyProtection="1">
      <alignment vertical="center"/>
    </xf>
    <xf numFmtId="37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1" quotePrefix="1" applyNumberFormat="1" applyFont="1" applyFill="1" applyBorder="1" applyAlignment="1" applyProtection="1">
      <alignment horizontal="right"/>
    </xf>
    <xf numFmtId="37" fontId="4" fillId="0" borderId="0" xfId="0" applyNumberFormat="1" applyFont="1" applyFill="1" applyBorder="1" applyAlignment="1" applyProtection="1">
      <alignment horizontal="center" vertical="center"/>
    </xf>
    <xf numFmtId="37" fontId="4" fillId="0" borderId="5" xfId="0" applyNumberFormat="1" applyFont="1" applyFill="1" applyBorder="1" applyAlignment="1" applyProtection="1">
      <alignment horizontal="left"/>
    </xf>
    <xf numFmtId="37" fontId="4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right"/>
    </xf>
    <xf numFmtId="37" fontId="4" fillId="0" borderId="0" xfId="0" applyNumberFormat="1" applyFont="1" applyFill="1" applyBorder="1" applyAlignment="1" applyProtection="1">
      <alignment horizontal="center"/>
    </xf>
    <xf numFmtId="37" fontId="4" fillId="0" borderId="5" xfId="0" applyNumberFormat="1" applyFont="1" applyFill="1" applyBorder="1" applyAlignment="1" applyProtection="1">
      <alignment horizontal="left" indent="1"/>
    </xf>
    <xf numFmtId="0" fontId="4" fillId="0" borderId="0" xfId="1" applyNumberFormat="1" applyFont="1" applyFill="1" applyBorder="1" applyAlignment="1" applyProtection="1">
      <alignment horizontal="right"/>
    </xf>
    <xf numFmtId="37" fontId="4" fillId="0" borderId="5" xfId="0" applyNumberFormat="1" applyFont="1" applyFill="1" applyBorder="1" applyAlignment="1" applyProtection="1">
      <alignment horizontal="left" indent="2"/>
    </xf>
    <xf numFmtId="164" fontId="4" fillId="0" borderId="0" xfId="1" applyNumberFormat="1" applyFont="1" applyFill="1" applyBorder="1" applyAlignment="1" applyProtection="1">
      <alignment horizontal="right"/>
    </xf>
    <xf numFmtId="0" fontId="4" fillId="0" borderId="5" xfId="0" applyFont="1" applyFill="1" applyBorder="1" applyAlignment="1"/>
    <xf numFmtId="0" fontId="4" fillId="0" borderId="5" xfId="0" applyFont="1" applyFill="1" applyBorder="1" applyAlignment="1">
      <alignment horizontal="left" indent="1"/>
    </xf>
    <xf numFmtId="37" fontId="4" fillId="0" borderId="6" xfId="0" applyNumberFormat="1" applyFont="1" applyFill="1" applyBorder="1" applyAlignment="1" applyProtection="1">
      <alignment horizontal="center" vertical="center"/>
    </xf>
    <xf numFmtId="0" fontId="4" fillId="0" borderId="0" xfId="1" applyNumberFormat="1" applyFont="1" applyFill="1" applyBorder="1" applyAlignment="1" applyProtection="1"/>
    <xf numFmtId="37" fontId="4" fillId="0" borderId="7" xfId="0" applyNumberFormat="1" applyFont="1" applyFill="1" applyBorder="1" applyAlignment="1" applyProtection="1">
      <alignment horizontal="left"/>
    </xf>
    <xf numFmtId="37" fontId="4" fillId="0" borderId="8" xfId="0" applyNumberFormat="1" applyFont="1" applyFill="1" applyBorder="1" applyAlignment="1" applyProtection="1">
      <alignment horizontal="center"/>
    </xf>
    <xf numFmtId="37" fontId="4" fillId="0" borderId="6" xfId="0" applyNumberFormat="1" applyFont="1" applyFill="1" applyBorder="1" applyAlignment="1" applyProtection="1">
      <alignment horizontal="center"/>
    </xf>
    <xf numFmtId="0" fontId="4" fillId="0" borderId="6" xfId="1" applyNumberFormat="1" applyFont="1" applyFill="1" applyBorder="1" applyAlignment="1">
      <alignment horizontal="right"/>
    </xf>
    <xf numFmtId="37" fontId="4" fillId="0" borderId="6" xfId="0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</xf>
    <xf numFmtId="37" fontId="2" fillId="0" borderId="5" xfId="0" quotePrefix="1" applyNumberFormat="1" applyFont="1" applyFill="1" applyBorder="1" applyAlignment="1" applyProtection="1">
      <alignment horizontal="left"/>
    </xf>
    <xf numFmtId="37" fontId="4" fillId="0" borderId="0" xfId="0" quotePrefix="1" applyNumberFormat="1" applyFont="1" applyFill="1" applyBorder="1" applyAlignment="1" applyProtection="1">
      <alignment horizontal="left"/>
    </xf>
    <xf numFmtId="43" fontId="4" fillId="0" borderId="0" xfId="1" quotePrefix="1" applyFont="1" applyFill="1" applyBorder="1" applyAlignment="1">
      <alignment horizontal="right"/>
    </xf>
    <xf numFmtId="164" fontId="4" fillId="0" borderId="0" xfId="1" quotePrefix="1" applyNumberFormat="1" applyFont="1" applyFill="1" applyBorder="1" applyAlignment="1" applyProtection="1">
      <alignment horizontal="right"/>
    </xf>
    <xf numFmtId="37" fontId="4" fillId="0" borderId="0" xfId="0" quotePrefix="1" applyNumberFormat="1" applyFont="1" applyFill="1" applyBorder="1" applyAlignment="1">
      <alignment horizontal="right"/>
    </xf>
    <xf numFmtId="43" fontId="4" fillId="0" borderId="4" xfId="1" quotePrefix="1" applyFont="1" applyFill="1" applyBorder="1" applyAlignment="1">
      <alignment horizontal="right"/>
    </xf>
    <xf numFmtId="164" fontId="4" fillId="0" borderId="4" xfId="1" quotePrefix="1" applyNumberFormat="1" applyFont="1" applyFill="1" applyBorder="1" applyAlignment="1" applyProtection="1">
      <alignment horizontal="right"/>
    </xf>
    <xf numFmtId="43" fontId="4" fillId="0" borderId="0" xfId="1" applyFont="1" applyFill="1" applyBorder="1" applyAlignment="1">
      <alignment horizontal="right"/>
    </xf>
    <xf numFmtId="0" fontId="4" fillId="0" borderId="0" xfId="1" quotePrefix="1" applyNumberFormat="1" applyFont="1" applyFill="1" applyBorder="1" applyAlignment="1">
      <alignment horizontal="right"/>
    </xf>
    <xf numFmtId="164" fontId="7" fillId="0" borderId="0" xfId="2" quotePrefix="1" applyNumberFormat="1" applyFont="1" applyFill="1" applyBorder="1" applyAlignment="1">
      <alignment horizontal="right"/>
    </xf>
    <xf numFmtId="0" fontId="7" fillId="0" borderId="0" xfId="2" quotePrefix="1" applyNumberFormat="1" applyFont="1" applyFill="1" applyBorder="1" applyAlignment="1">
      <alignment horizontal="right"/>
    </xf>
    <xf numFmtId="37" fontId="4" fillId="0" borderId="0" xfId="0" applyNumberFormat="1" applyFont="1" applyFill="1" applyBorder="1" applyAlignment="1">
      <alignment horizontal="right"/>
    </xf>
    <xf numFmtId="37" fontId="4" fillId="0" borderId="9" xfId="0" applyNumberFormat="1" applyFont="1" applyFill="1" applyBorder="1" applyAlignment="1" applyProtection="1">
      <alignment horizontal="left"/>
    </xf>
    <xf numFmtId="0" fontId="4" fillId="0" borderId="0" xfId="1" applyNumberFormat="1" applyFont="1" applyFill="1" applyBorder="1" applyAlignment="1">
      <alignment horizontal="right"/>
    </xf>
    <xf numFmtId="3" fontId="7" fillId="0" borderId="0" xfId="2" quotePrefix="1" applyNumberFormat="1" applyFont="1" applyFill="1" applyBorder="1" applyAlignment="1">
      <alignment horizontal="right"/>
    </xf>
    <xf numFmtId="3" fontId="7" fillId="0" borderId="0" xfId="2" applyNumberFormat="1" applyFont="1" applyFill="1" applyBorder="1" applyAlignment="1">
      <alignment horizontal="right"/>
    </xf>
    <xf numFmtId="37" fontId="4" fillId="0" borderId="8" xfId="0" applyNumberFormat="1" applyFont="1" applyFill="1" applyBorder="1" applyAlignment="1" applyProtection="1">
      <alignment horizontal="left"/>
    </xf>
    <xf numFmtId="43" fontId="4" fillId="0" borderId="6" xfId="1" applyFont="1" applyFill="1" applyBorder="1" applyAlignment="1">
      <alignment horizontal="right"/>
    </xf>
    <xf numFmtId="37" fontId="4" fillId="0" borderId="4" xfId="0" quotePrefix="1" applyNumberFormat="1" applyFont="1" applyFill="1" applyBorder="1" applyAlignment="1">
      <alignment horizontal="right"/>
    </xf>
    <xf numFmtId="43" fontId="4" fillId="0" borderId="0" xfId="1" applyFont="1" applyFill="1" applyBorder="1" applyAlignment="1">
      <alignment horizontal="center"/>
    </xf>
    <xf numFmtId="164" fontId="7" fillId="0" borderId="0" xfId="2" applyNumberFormat="1" applyFont="1" applyFill="1" applyBorder="1" applyAlignment="1">
      <alignment horizontal="center"/>
    </xf>
    <xf numFmtId="37" fontId="4" fillId="0" borderId="5" xfId="0" applyNumberFormat="1" applyFont="1" applyFill="1" applyBorder="1" applyAlignment="1" applyProtection="1"/>
    <xf numFmtId="0" fontId="0" fillId="0" borderId="0" xfId="0" applyFont="1" applyAlignment="1"/>
    <xf numFmtId="0" fontId="4" fillId="0" borderId="0" xfId="0" applyNumberFormat="1" applyFont="1" applyFill="1" applyBorder="1" applyAlignment="1" applyProtection="1">
      <alignment horizontal="center"/>
    </xf>
    <xf numFmtId="3" fontId="7" fillId="0" borderId="0" xfId="2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7" fillId="0" borderId="0" xfId="2" applyNumberFormat="1" applyFont="1" applyFill="1" applyBorder="1" applyAlignment="1">
      <alignment horizontal="right"/>
    </xf>
    <xf numFmtId="0" fontId="4" fillId="0" borderId="0" xfId="0" quotePrefix="1" applyNumberFormat="1" applyFont="1" applyFill="1" applyBorder="1" applyAlignment="1">
      <alignment horizontal="right"/>
    </xf>
    <xf numFmtId="0" fontId="4" fillId="0" borderId="6" xfId="0" applyNumberFormat="1" applyFont="1" applyFill="1" applyBorder="1" applyAlignment="1" applyProtection="1">
      <alignment horizontal="center"/>
    </xf>
    <xf numFmtId="43" fontId="4" fillId="0" borderId="6" xfId="1" applyFont="1" applyFill="1" applyBorder="1" applyAlignment="1">
      <alignment horizontal="center"/>
    </xf>
    <xf numFmtId="0" fontId="8" fillId="0" borderId="6" xfId="0" applyFont="1" applyFill="1" applyBorder="1" applyAlignment="1"/>
    <xf numFmtId="0" fontId="8" fillId="0" borderId="6" xfId="0" applyFont="1" applyFill="1" applyBorder="1" applyAlignment="1">
      <alignment horizontal="right"/>
    </xf>
    <xf numFmtId="1" fontId="4" fillId="0" borderId="5" xfId="0" applyNumberFormat="1" applyFont="1" applyFill="1" applyBorder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vertical="center"/>
    </xf>
    <xf numFmtId="1" fontId="4" fillId="0" borderId="0" xfId="1" quotePrefix="1" applyNumberFormat="1" applyFont="1" applyFill="1" applyBorder="1" applyAlignment="1">
      <alignment horizontal="right"/>
    </xf>
    <xf numFmtId="1" fontId="4" fillId="0" borderId="0" xfId="1" applyNumberFormat="1" applyFont="1" applyFill="1" applyBorder="1" applyAlignment="1" applyProtection="1">
      <alignment horizontal="right"/>
    </xf>
    <xf numFmtId="1" fontId="4" fillId="0" borderId="0" xfId="0" quotePrefix="1" applyNumberFormat="1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right"/>
    </xf>
    <xf numFmtId="1" fontId="0" fillId="0" borderId="0" xfId="0" applyNumberFormat="1" applyFont="1"/>
    <xf numFmtId="37" fontId="4" fillId="0" borderId="0" xfId="0" applyNumberFormat="1" applyFont="1" applyFill="1" applyBorder="1" applyAlignment="1" applyProtection="1"/>
    <xf numFmtId="2" fontId="4" fillId="0" borderId="0" xfId="0" applyNumberFormat="1" applyFont="1" applyFill="1" applyBorder="1" applyAlignment="1" applyProtection="1">
      <alignment horizontal="right"/>
    </xf>
    <xf numFmtId="1" fontId="4" fillId="0" borderId="5" xfId="0" applyNumberFormat="1" applyFont="1" applyFill="1" applyBorder="1" applyAlignment="1" applyProtection="1">
      <alignment horizontal="left" indent="2"/>
    </xf>
    <xf numFmtId="1" fontId="4" fillId="0" borderId="0" xfId="0" applyNumberFormat="1" applyFont="1" applyFill="1" applyBorder="1" applyAlignment="1" applyProtection="1"/>
    <xf numFmtId="1" fontId="4" fillId="0" borderId="5" xfId="0" applyNumberFormat="1" applyFont="1" applyFill="1" applyBorder="1" applyAlignment="1" applyProtection="1">
      <alignment horizontal="left" indent="1"/>
    </xf>
    <xf numFmtId="1" fontId="4" fillId="0" borderId="5" xfId="0" applyNumberFormat="1" applyFont="1" applyFill="1" applyBorder="1" applyAlignment="1"/>
    <xf numFmtId="1" fontId="4" fillId="0" borderId="0" xfId="0" applyNumberFormat="1" applyFont="1" applyFill="1" applyBorder="1" applyAlignment="1"/>
    <xf numFmtId="1" fontId="4" fillId="0" borderId="5" xfId="0" applyNumberFormat="1" applyFont="1" applyFill="1" applyBorder="1" applyAlignment="1">
      <alignment horizontal="left" indent="1"/>
    </xf>
    <xf numFmtId="1" fontId="4" fillId="0" borderId="5" xfId="0" applyNumberFormat="1" applyFont="1" applyFill="1" applyBorder="1" applyAlignment="1" applyProtection="1">
      <alignment horizontal="left"/>
    </xf>
    <xf numFmtId="1" fontId="4" fillId="0" borderId="0" xfId="0" applyNumberFormat="1" applyFont="1" applyFill="1" applyBorder="1" applyAlignment="1" applyProtection="1">
      <alignment horizontal="right"/>
    </xf>
    <xf numFmtId="2" fontId="4" fillId="0" borderId="7" xfId="0" applyNumberFormat="1" applyFont="1" applyFill="1" applyBorder="1" applyAlignment="1" applyProtection="1">
      <alignment horizontal="left"/>
    </xf>
    <xf numFmtId="2" fontId="4" fillId="0" borderId="6" xfId="0" applyNumberFormat="1" applyFont="1" applyFill="1" applyBorder="1" applyAlignment="1" applyProtection="1"/>
    <xf numFmtId="2" fontId="4" fillId="0" borderId="6" xfId="0" applyNumberFormat="1" applyFont="1" applyFill="1" applyBorder="1" applyAlignment="1" applyProtection="1">
      <alignment horizontal="left"/>
    </xf>
    <xf numFmtId="2" fontId="0" fillId="0" borderId="0" xfId="0" applyNumberFormat="1" applyFont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right"/>
    </xf>
    <xf numFmtId="0" fontId="4" fillId="0" borderId="0" xfId="1" quotePrefix="1" applyNumberFormat="1" applyFont="1" applyFill="1" applyBorder="1" applyAlignment="1" applyProtection="1">
      <alignment horizontal="center"/>
    </xf>
    <xf numFmtId="2" fontId="4" fillId="0" borderId="6" xfId="0" applyNumberFormat="1" applyFont="1" applyFill="1" applyBorder="1" applyAlignment="1" applyProtection="1">
      <alignment horizontal="righ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N83"/>
  <sheetViews>
    <sheetView tabSelected="1" workbookViewId="0">
      <selection activeCell="Q2" sqref="Q2"/>
    </sheetView>
  </sheetViews>
  <sheetFormatPr defaultColWidth="3.85546875" defaultRowHeight="15"/>
  <cols>
    <col min="1" max="1" width="58.140625" style="2" customWidth="1"/>
    <col min="2" max="3" width="8.42578125" style="2" bestFit="1" customWidth="1"/>
    <col min="4" max="4" width="9.140625" style="2" customWidth="1"/>
    <col min="5" max="5" width="8.140625" style="2" customWidth="1"/>
    <col min="6" max="7" width="8.42578125" style="2" bestFit="1" customWidth="1"/>
    <col min="8" max="10" width="7" style="2" bestFit="1" customWidth="1"/>
    <col min="11" max="11" width="8.42578125" style="2" bestFit="1" customWidth="1"/>
    <col min="12" max="12" width="7.140625" style="2" bestFit="1" customWidth="1"/>
    <col min="13" max="256" width="3.85546875" style="2"/>
    <col min="257" max="257" width="58.140625" style="2" customWidth="1"/>
    <col min="258" max="259" width="8.42578125" style="2" bestFit="1" customWidth="1"/>
    <col min="260" max="260" width="9.140625" style="2" customWidth="1"/>
    <col min="261" max="261" width="8.140625" style="2" customWidth="1"/>
    <col min="262" max="263" width="8.42578125" style="2" bestFit="1" customWidth="1"/>
    <col min="264" max="266" width="7" style="2" bestFit="1" customWidth="1"/>
    <col min="267" max="267" width="8.42578125" style="2" bestFit="1" customWidth="1"/>
    <col min="268" max="268" width="7.140625" style="2" bestFit="1" customWidth="1"/>
    <col min="269" max="512" width="3.85546875" style="2"/>
    <col min="513" max="513" width="58.140625" style="2" customWidth="1"/>
    <col min="514" max="515" width="8.42578125" style="2" bestFit="1" customWidth="1"/>
    <col min="516" max="516" width="9.140625" style="2" customWidth="1"/>
    <col min="517" max="517" width="8.140625" style="2" customWidth="1"/>
    <col min="518" max="519" width="8.42578125" style="2" bestFit="1" customWidth="1"/>
    <col min="520" max="522" width="7" style="2" bestFit="1" customWidth="1"/>
    <col min="523" max="523" width="8.42578125" style="2" bestFit="1" customWidth="1"/>
    <col min="524" max="524" width="7.140625" style="2" bestFit="1" customWidth="1"/>
    <col min="525" max="768" width="3.85546875" style="2"/>
    <col min="769" max="769" width="58.140625" style="2" customWidth="1"/>
    <col min="770" max="771" width="8.42578125" style="2" bestFit="1" customWidth="1"/>
    <col min="772" max="772" width="9.140625" style="2" customWidth="1"/>
    <col min="773" max="773" width="8.140625" style="2" customWidth="1"/>
    <col min="774" max="775" width="8.42578125" style="2" bestFit="1" customWidth="1"/>
    <col min="776" max="778" width="7" style="2" bestFit="1" customWidth="1"/>
    <col min="779" max="779" width="8.42578125" style="2" bestFit="1" customWidth="1"/>
    <col min="780" max="780" width="7.140625" style="2" bestFit="1" customWidth="1"/>
    <col min="781" max="1024" width="3.85546875" style="2"/>
    <col min="1025" max="1025" width="58.140625" style="2" customWidth="1"/>
    <col min="1026" max="1027" width="8.42578125" style="2" bestFit="1" customWidth="1"/>
    <col min="1028" max="1028" width="9.140625" style="2" customWidth="1"/>
    <col min="1029" max="1029" width="8.140625" style="2" customWidth="1"/>
    <col min="1030" max="1031" width="8.42578125" style="2" bestFit="1" customWidth="1"/>
    <col min="1032" max="1034" width="7" style="2" bestFit="1" customWidth="1"/>
    <col min="1035" max="1035" width="8.42578125" style="2" bestFit="1" customWidth="1"/>
    <col min="1036" max="1036" width="7.140625" style="2" bestFit="1" customWidth="1"/>
    <col min="1037" max="1280" width="3.85546875" style="2"/>
    <col min="1281" max="1281" width="58.140625" style="2" customWidth="1"/>
    <col min="1282" max="1283" width="8.42578125" style="2" bestFit="1" customWidth="1"/>
    <col min="1284" max="1284" width="9.140625" style="2" customWidth="1"/>
    <col min="1285" max="1285" width="8.140625" style="2" customWidth="1"/>
    <col min="1286" max="1287" width="8.42578125" style="2" bestFit="1" customWidth="1"/>
    <col min="1288" max="1290" width="7" style="2" bestFit="1" customWidth="1"/>
    <col min="1291" max="1291" width="8.42578125" style="2" bestFit="1" customWidth="1"/>
    <col min="1292" max="1292" width="7.140625" style="2" bestFit="1" customWidth="1"/>
    <col min="1293" max="1536" width="3.85546875" style="2"/>
    <col min="1537" max="1537" width="58.140625" style="2" customWidth="1"/>
    <col min="1538" max="1539" width="8.42578125" style="2" bestFit="1" customWidth="1"/>
    <col min="1540" max="1540" width="9.140625" style="2" customWidth="1"/>
    <col min="1541" max="1541" width="8.140625" style="2" customWidth="1"/>
    <col min="1542" max="1543" width="8.42578125" style="2" bestFit="1" customWidth="1"/>
    <col min="1544" max="1546" width="7" style="2" bestFit="1" customWidth="1"/>
    <col min="1547" max="1547" width="8.42578125" style="2" bestFit="1" customWidth="1"/>
    <col min="1548" max="1548" width="7.140625" style="2" bestFit="1" customWidth="1"/>
    <col min="1549" max="1792" width="3.85546875" style="2"/>
    <col min="1793" max="1793" width="58.140625" style="2" customWidth="1"/>
    <col min="1794" max="1795" width="8.42578125" style="2" bestFit="1" customWidth="1"/>
    <col min="1796" max="1796" width="9.140625" style="2" customWidth="1"/>
    <col min="1797" max="1797" width="8.140625" style="2" customWidth="1"/>
    <col min="1798" max="1799" width="8.42578125" style="2" bestFit="1" customWidth="1"/>
    <col min="1800" max="1802" width="7" style="2" bestFit="1" customWidth="1"/>
    <col min="1803" max="1803" width="8.42578125" style="2" bestFit="1" customWidth="1"/>
    <col min="1804" max="1804" width="7.140625" style="2" bestFit="1" customWidth="1"/>
    <col min="1805" max="2048" width="3.85546875" style="2"/>
    <col min="2049" max="2049" width="58.140625" style="2" customWidth="1"/>
    <col min="2050" max="2051" width="8.42578125" style="2" bestFit="1" customWidth="1"/>
    <col min="2052" max="2052" width="9.140625" style="2" customWidth="1"/>
    <col min="2053" max="2053" width="8.140625" style="2" customWidth="1"/>
    <col min="2054" max="2055" width="8.42578125" style="2" bestFit="1" customWidth="1"/>
    <col min="2056" max="2058" width="7" style="2" bestFit="1" customWidth="1"/>
    <col min="2059" max="2059" width="8.42578125" style="2" bestFit="1" customWidth="1"/>
    <col min="2060" max="2060" width="7.140625" style="2" bestFit="1" customWidth="1"/>
    <col min="2061" max="2304" width="3.85546875" style="2"/>
    <col min="2305" max="2305" width="58.140625" style="2" customWidth="1"/>
    <col min="2306" max="2307" width="8.42578125" style="2" bestFit="1" customWidth="1"/>
    <col min="2308" max="2308" width="9.140625" style="2" customWidth="1"/>
    <col min="2309" max="2309" width="8.140625" style="2" customWidth="1"/>
    <col min="2310" max="2311" width="8.42578125" style="2" bestFit="1" customWidth="1"/>
    <col min="2312" max="2314" width="7" style="2" bestFit="1" customWidth="1"/>
    <col min="2315" max="2315" width="8.42578125" style="2" bestFit="1" customWidth="1"/>
    <col min="2316" max="2316" width="7.140625" style="2" bestFit="1" customWidth="1"/>
    <col min="2317" max="2560" width="3.85546875" style="2"/>
    <col min="2561" max="2561" width="58.140625" style="2" customWidth="1"/>
    <col min="2562" max="2563" width="8.42578125" style="2" bestFit="1" customWidth="1"/>
    <col min="2564" max="2564" width="9.140625" style="2" customWidth="1"/>
    <col min="2565" max="2565" width="8.140625" style="2" customWidth="1"/>
    <col min="2566" max="2567" width="8.42578125" style="2" bestFit="1" customWidth="1"/>
    <col min="2568" max="2570" width="7" style="2" bestFit="1" customWidth="1"/>
    <col min="2571" max="2571" width="8.42578125" style="2" bestFit="1" customWidth="1"/>
    <col min="2572" max="2572" width="7.140625" style="2" bestFit="1" customWidth="1"/>
    <col min="2573" max="2816" width="3.85546875" style="2"/>
    <col min="2817" max="2817" width="58.140625" style="2" customWidth="1"/>
    <col min="2818" max="2819" width="8.42578125" style="2" bestFit="1" customWidth="1"/>
    <col min="2820" max="2820" width="9.140625" style="2" customWidth="1"/>
    <col min="2821" max="2821" width="8.140625" style="2" customWidth="1"/>
    <col min="2822" max="2823" width="8.42578125" style="2" bestFit="1" customWidth="1"/>
    <col min="2824" max="2826" width="7" style="2" bestFit="1" customWidth="1"/>
    <col min="2827" max="2827" width="8.42578125" style="2" bestFit="1" customWidth="1"/>
    <col min="2828" max="2828" width="7.140625" style="2" bestFit="1" customWidth="1"/>
    <col min="2829" max="3072" width="3.85546875" style="2"/>
    <col min="3073" max="3073" width="58.140625" style="2" customWidth="1"/>
    <col min="3074" max="3075" width="8.42578125" style="2" bestFit="1" customWidth="1"/>
    <col min="3076" max="3076" width="9.140625" style="2" customWidth="1"/>
    <col min="3077" max="3077" width="8.140625" style="2" customWidth="1"/>
    <col min="3078" max="3079" width="8.42578125" style="2" bestFit="1" customWidth="1"/>
    <col min="3080" max="3082" width="7" style="2" bestFit="1" customWidth="1"/>
    <col min="3083" max="3083" width="8.42578125" style="2" bestFit="1" customWidth="1"/>
    <col min="3084" max="3084" width="7.140625" style="2" bestFit="1" customWidth="1"/>
    <col min="3085" max="3328" width="3.85546875" style="2"/>
    <col min="3329" max="3329" width="58.140625" style="2" customWidth="1"/>
    <col min="3330" max="3331" width="8.42578125" style="2" bestFit="1" customWidth="1"/>
    <col min="3332" max="3332" width="9.140625" style="2" customWidth="1"/>
    <col min="3333" max="3333" width="8.140625" style="2" customWidth="1"/>
    <col min="3334" max="3335" width="8.42578125" style="2" bestFit="1" customWidth="1"/>
    <col min="3336" max="3338" width="7" style="2" bestFit="1" customWidth="1"/>
    <col min="3339" max="3339" width="8.42578125" style="2" bestFit="1" customWidth="1"/>
    <col min="3340" max="3340" width="7.140625" style="2" bestFit="1" customWidth="1"/>
    <col min="3341" max="3584" width="3.85546875" style="2"/>
    <col min="3585" max="3585" width="58.140625" style="2" customWidth="1"/>
    <col min="3586" max="3587" width="8.42578125" style="2" bestFit="1" customWidth="1"/>
    <col min="3588" max="3588" width="9.140625" style="2" customWidth="1"/>
    <col min="3589" max="3589" width="8.140625" style="2" customWidth="1"/>
    <col min="3590" max="3591" width="8.42578125" style="2" bestFit="1" customWidth="1"/>
    <col min="3592" max="3594" width="7" style="2" bestFit="1" customWidth="1"/>
    <col min="3595" max="3595" width="8.42578125" style="2" bestFit="1" customWidth="1"/>
    <col min="3596" max="3596" width="7.140625" style="2" bestFit="1" customWidth="1"/>
    <col min="3597" max="3840" width="3.85546875" style="2"/>
    <col min="3841" max="3841" width="58.140625" style="2" customWidth="1"/>
    <col min="3842" max="3843" width="8.42578125" style="2" bestFit="1" customWidth="1"/>
    <col min="3844" max="3844" width="9.140625" style="2" customWidth="1"/>
    <col min="3845" max="3845" width="8.140625" style="2" customWidth="1"/>
    <col min="3846" max="3847" width="8.42578125" style="2" bestFit="1" customWidth="1"/>
    <col min="3848" max="3850" width="7" style="2" bestFit="1" customWidth="1"/>
    <col min="3851" max="3851" width="8.42578125" style="2" bestFit="1" customWidth="1"/>
    <col min="3852" max="3852" width="7.140625" style="2" bestFit="1" customWidth="1"/>
    <col min="3853" max="4096" width="3.85546875" style="2"/>
    <col min="4097" max="4097" width="58.140625" style="2" customWidth="1"/>
    <col min="4098" max="4099" width="8.42578125" style="2" bestFit="1" customWidth="1"/>
    <col min="4100" max="4100" width="9.140625" style="2" customWidth="1"/>
    <col min="4101" max="4101" width="8.140625" style="2" customWidth="1"/>
    <col min="4102" max="4103" width="8.42578125" style="2" bestFit="1" customWidth="1"/>
    <col min="4104" max="4106" width="7" style="2" bestFit="1" customWidth="1"/>
    <col min="4107" max="4107" width="8.42578125" style="2" bestFit="1" customWidth="1"/>
    <col min="4108" max="4108" width="7.140625" style="2" bestFit="1" customWidth="1"/>
    <col min="4109" max="4352" width="3.85546875" style="2"/>
    <col min="4353" max="4353" width="58.140625" style="2" customWidth="1"/>
    <col min="4354" max="4355" width="8.42578125" style="2" bestFit="1" customWidth="1"/>
    <col min="4356" max="4356" width="9.140625" style="2" customWidth="1"/>
    <col min="4357" max="4357" width="8.140625" style="2" customWidth="1"/>
    <col min="4358" max="4359" width="8.42578125" style="2" bestFit="1" customWidth="1"/>
    <col min="4360" max="4362" width="7" style="2" bestFit="1" customWidth="1"/>
    <col min="4363" max="4363" width="8.42578125" style="2" bestFit="1" customWidth="1"/>
    <col min="4364" max="4364" width="7.140625" style="2" bestFit="1" customWidth="1"/>
    <col min="4365" max="4608" width="3.85546875" style="2"/>
    <col min="4609" max="4609" width="58.140625" style="2" customWidth="1"/>
    <col min="4610" max="4611" width="8.42578125" style="2" bestFit="1" customWidth="1"/>
    <col min="4612" max="4612" width="9.140625" style="2" customWidth="1"/>
    <col min="4613" max="4613" width="8.140625" style="2" customWidth="1"/>
    <col min="4614" max="4615" width="8.42578125" style="2" bestFit="1" customWidth="1"/>
    <col min="4616" max="4618" width="7" style="2" bestFit="1" customWidth="1"/>
    <col min="4619" max="4619" width="8.42578125" style="2" bestFit="1" customWidth="1"/>
    <col min="4620" max="4620" width="7.140625" style="2" bestFit="1" customWidth="1"/>
    <col min="4621" max="4864" width="3.85546875" style="2"/>
    <col min="4865" max="4865" width="58.140625" style="2" customWidth="1"/>
    <col min="4866" max="4867" width="8.42578125" style="2" bestFit="1" customWidth="1"/>
    <col min="4868" max="4868" width="9.140625" style="2" customWidth="1"/>
    <col min="4869" max="4869" width="8.140625" style="2" customWidth="1"/>
    <col min="4870" max="4871" width="8.42578125" style="2" bestFit="1" customWidth="1"/>
    <col min="4872" max="4874" width="7" style="2" bestFit="1" customWidth="1"/>
    <col min="4875" max="4875" width="8.42578125" style="2" bestFit="1" customWidth="1"/>
    <col min="4876" max="4876" width="7.140625" style="2" bestFit="1" customWidth="1"/>
    <col min="4877" max="5120" width="3.85546875" style="2"/>
    <col min="5121" max="5121" width="58.140625" style="2" customWidth="1"/>
    <col min="5122" max="5123" width="8.42578125" style="2" bestFit="1" customWidth="1"/>
    <col min="5124" max="5124" width="9.140625" style="2" customWidth="1"/>
    <col min="5125" max="5125" width="8.140625" style="2" customWidth="1"/>
    <col min="5126" max="5127" width="8.42578125" style="2" bestFit="1" customWidth="1"/>
    <col min="5128" max="5130" width="7" style="2" bestFit="1" customWidth="1"/>
    <col min="5131" max="5131" width="8.42578125" style="2" bestFit="1" customWidth="1"/>
    <col min="5132" max="5132" width="7.140625" style="2" bestFit="1" customWidth="1"/>
    <col min="5133" max="5376" width="3.85546875" style="2"/>
    <col min="5377" max="5377" width="58.140625" style="2" customWidth="1"/>
    <col min="5378" max="5379" width="8.42578125" style="2" bestFit="1" customWidth="1"/>
    <col min="5380" max="5380" width="9.140625" style="2" customWidth="1"/>
    <col min="5381" max="5381" width="8.140625" style="2" customWidth="1"/>
    <col min="5382" max="5383" width="8.42578125" style="2" bestFit="1" customWidth="1"/>
    <col min="5384" max="5386" width="7" style="2" bestFit="1" customWidth="1"/>
    <col min="5387" max="5387" width="8.42578125" style="2" bestFit="1" customWidth="1"/>
    <col min="5388" max="5388" width="7.140625" style="2" bestFit="1" customWidth="1"/>
    <col min="5389" max="5632" width="3.85546875" style="2"/>
    <col min="5633" max="5633" width="58.140625" style="2" customWidth="1"/>
    <col min="5634" max="5635" width="8.42578125" style="2" bestFit="1" customWidth="1"/>
    <col min="5636" max="5636" width="9.140625" style="2" customWidth="1"/>
    <col min="5637" max="5637" width="8.140625" style="2" customWidth="1"/>
    <col min="5638" max="5639" width="8.42578125" style="2" bestFit="1" customWidth="1"/>
    <col min="5640" max="5642" width="7" style="2" bestFit="1" customWidth="1"/>
    <col min="5643" max="5643" width="8.42578125" style="2" bestFit="1" customWidth="1"/>
    <col min="5644" max="5644" width="7.140625" style="2" bestFit="1" customWidth="1"/>
    <col min="5645" max="5888" width="3.85546875" style="2"/>
    <col min="5889" max="5889" width="58.140625" style="2" customWidth="1"/>
    <col min="5890" max="5891" width="8.42578125" style="2" bestFit="1" customWidth="1"/>
    <col min="5892" max="5892" width="9.140625" style="2" customWidth="1"/>
    <col min="5893" max="5893" width="8.140625" style="2" customWidth="1"/>
    <col min="5894" max="5895" width="8.42578125" style="2" bestFit="1" customWidth="1"/>
    <col min="5896" max="5898" width="7" style="2" bestFit="1" customWidth="1"/>
    <col min="5899" max="5899" width="8.42578125" style="2" bestFit="1" customWidth="1"/>
    <col min="5900" max="5900" width="7.140625" style="2" bestFit="1" customWidth="1"/>
    <col min="5901" max="6144" width="3.85546875" style="2"/>
    <col min="6145" max="6145" width="58.140625" style="2" customWidth="1"/>
    <col min="6146" max="6147" width="8.42578125" style="2" bestFit="1" customWidth="1"/>
    <col min="6148" max="6148" width="9.140625" style="2" customWidth="1"/>
    <col min="6149" max="6149" width="8.140625" style="2" customWidth="1"/>
    <col min="6150" max="6151" width="8.42578125" style="2" bestFit="1" customWidth="1"/>
    <col min="6152" max="6154" width="7" style="2" bestFit="1" customWidth="1"/>
    <col min="6155" max="6155" width="8.42578125" style="2" bestFit="1" customWidth="1"/>
    <col min="6156" max="6156" width="7.140625" style="2" bestFit="1" customWidth="1"/>
    <col min="6157" max="6400" width="3.85546875" style="2"/>
    <col min="6401" max="6401" width="58.140625" style="2" customWidth="1"/>
    <col min="6402" max="6403" width="8.42578125" style="2" bestFit="1" customWidth="1"/>
    <col min="6404" max="6404" width="9.140625" style="2" customWidth="1"/>
    <col min="6405" max="6405" width="8.140625" style="2" customWidth="1"/>
    <col min="6406" max="6407" width="8.42578125" style="2" bestFit="1" customWidth="1"/>
    <col min="6408" max="6410" width="7" style="2" bestFit="1" customWidth="1"/>
    <col min="6411" max="6411" width="8.42578125" style="2" bestFit="1" customWidth="1"/>
    <col min="6412" max="6412" width="7.140625" style="2" bestFit="1" customWidth="1"/>
    <col min="6413" max="6656" width="3.85546875" style="2"/>
    <col min="6657" max="6657" width="58.140625" style="2" customWidth="1"/>
    <col min="6658" max="6659" width="8.42578125" style="2" bestFit="1" customWidth="1"/>
    <col min="6660" max="6660" width="9.140625" style="2" customWidth="1"/>
    <col min="6661" max="6661" width="8.140625" style="2" customWidth="1"/>
    <col min="6662" max="6663" width="8.42578125" style="2" bestFit="1" customWidth="1"/>
    <col min="6664" max="6666" width="7" style="2" bestFit="1" customWidth="1"/>
    <col min="6667" max="6667" width="8.42578125" style="2" bestFit="1" customWidth="1"/>
    <col min="6668" max="6668" width="7.140625" style="2" bestFit="1" customWidth="1"/>
    <col min="6669" max="6912" width="3.85546875" style="2"/>
    <col min="6913" max="6913" width="58.140625" style="2" customWidth="1"/>
    <col min="6914" max="6915" width="8.42578125" style="2" bestFit="1" customWidth="1"/>
    <col min="6916" max="6916" width="9.140625" style="2" customWidth="1"/>
    <col min="6917" max="6917" width="8.140625" style="2" customWidth="1"/>
    <col min="6918" max="6919" width="8.42578125" style="2" bestFit="1" customWidth="1"/>
    <col min="6920" max="6922" width="7" style="2" bestFit="1" customWidth="1"/>
    <col min="6923" max="6923" width="8.42578125" style="2" bestFit="1" customWidth="1"/>
    <col min="6924" max="6924" width="7.140625" style="2" bestFit="1" customWidth="1"/>
    <col min="6925" max="7168" width="3.85546875" style="2"/>
    <col min="7169" max="7169" width="58.140625" style="2" customWidth="1"/>
    <col min="7170" max="7171" width="8.42578125" style="2" bestFit="1" customWidth="1"/>
    <col min="7172" max="7172" width="9.140625" style="2" customWidth="1"/>
    <col min="7173" max="7173" width="8.140625" style="2" customWidth="1"/>
    <col min="7174" max="7175" width="8.42578125" style="2" bestFit="1" customWidth="1"/>
    <col min="7176" max="7178" width="7" style="2" bestFit="1" customWidth="1"/>
    <col min="7179" max="7179" width="8.42578125" style="2" bestFit="1" customWidth="1"/>
    <col min="7180" max="7180" width="7.140625" style="2" bestFit="1" customWidth="1"/>
    <col min="7181" max="7424" width="3.85546875" style="2"/>
    <col min="7425" max="7425" width="58.140625" style="2" customWidth="1"/>
    <col min="7426" max="7427" width="8.42578125" style="2" bestFit="1" customWidth="1"/>
    <col min="7428" max="7428" width="9.140625" style="2" customWidth="1"/>
    <col min="7429" max="7429" width="8.140625" style="2" customWidth="1"/>
    <col min="7430" max="7431" width="8.42578125" style="2" bestFit="1" customWidth="1"/>
    <col min="7432" max="7434" width="7" style="2" bestFit="1" customWidth="1"/>
    <col min="7435" max="7435" width="8.42578125" style="2" bestFit="1" customWidth="1"/>
    <col min="7436" max="7436" width="7.140625" style="2" bestFit="1" customWidth="1"/>
    <col min="7437" max="7680" width="3.85546875" style="2"/>
    <col min="7681" max="7681" width="58.140625" style="2" customWidth="1"/>
    <col min="7682" max="7683" width="8.42578125" style="2" bestFit="1" customWidth="1"/>
    <col min="7684" max="7684" width="9.140625" style="2" customWidth="1"/>
    <col min="7685" max="7685" width="8.140625" style="2" customWidth="1"/>
    <col min="7686" max="7687" width="8.42578125" style="2" bestFit="1" customWidth="1"/>
    <col min="7688" max="7690" width="7" style="2" bestFit="1" customWidth="1"/>
    <col min="7691" max="7691" width="8.42578125" style="2" bestFit="1" customWidth="1"/>
    <col min="7692" max="7692" width="7.140625" style="2" bestFit="1" customWidth="1"/>
    <col min="7693" max="7936" width="3.85546875" style="2"/>
    <col min="7937" max="7937" width="58.140625" style="2" customWidth="1"/>
    <col min="7938" max="7939" width="8.42578125" style="2" bestFit="1" customWidth="1"/>
    <col min="7940" max="7940" width="9.140625" style="2" customWidth="1"/>
    <col min="7941" max="7941" width="8.140625" style="2" customWidth="1"/>
    <col min="7942" max="7943" width="8.42578125" style="2" bestFit="1" customWidth="1"/>
    <col min="7944" max="7946" width="7" style="2" bestFit="1" customWidth="1"/>
    <col min="7947" max="7947" width="8.42578125" style="2" bestFit="1" customWidth="1"/>
    <col min="7948" max="7948" width="7.140625" style="2" bestFit="1" customWidth="1"/>
    <col min="7949" max="8192" width="3.85546875" style="2"/>
    <col min="8193" max="8193" width="58.140625" style="2" customWidth="1"/>
    <col min="8194" max="8195" width="8.42578125" style="2" bestFit="1" customWidth="1"/>
    <col min="8196" max="8196" width="9.140625" style="2" customWidth="1"/>
    <col min="8197" max="8197" width="8.140625" style="2" customWidth="1"/>
    <col min="8198" max="8199" width="8.42578125" style="2" bestFit="1" customWidth="1"/>
    <col min="8200" max="8202" width="7" style="2" bestFit="1" customWidth="1"/>
    <col min="8203" max="8203" width="8.42578125" style="2" bestFit="1" customWidth="1"/>
    <col min="8204" max="8204" width="7.140625" style="2" bestFit="1" customWidth="1"/>
    <col min="8205" max="8448" width="3.85546875" style="2"/>
    <col min="8449" max="8449" width="58.140625" style="2" customWidth="1"/>
    <col min="8450" max="8451" width="8.42578125" style="2" bestFit="1" customWidth="1"/>
    <col min="8452" max="8452" width="9.140625" style="2" customWidth="1"/>
    <col min="8453" max="8453" width="8.140625" style="2" customWidth="1"/>
    <col min="8454" max="8455" width="8.42578125" style="2" bestFit="1" customWidth="1"/>
    <col min="8456" max="8458" width="7" style="2" bestFit="1" customWidth="1"/>
    <col min="8459" max="8459" width="8.42578125" style="2" bestFit="1" customWidth="1"/>
    <col min="8460" max="8460" width="7.140625" style="2" bestFit="1" customWidth="1"/>
    <col min="8461" max="8704" width="3.85546875" style="2"/>
    <col min="8705" max="8705" width="58.140625" style="2" customWidth="1"/>
    <col min="8706" max="8707" width="8.42578125" style="2" bestFit="1" customWidth="1"/>
    <col min="8708" max="8708" width="9.140625" style="2" customWidth="1"/>
    <col min="8709" max="8709" width="8.140625" style="2" customWidth="1"/>
    <col min="8710" max="8711" width="8.42578125" style="2" bestFit="1" customWidth="1"/>
    <col min="8712" max="8714" width="7" style="2" bestFit="1" customWidth="1"/>
    <col min="8715" max="8715" width="8.42578125" style="2" bestFit="1" customWidth="1"/>
    <col min="8716" max="8716" width="7.140625" style="2" bestFit="1" customWidth="1"/>
    <col min="8717" max="8960" width="3.85546875" style="2"/>
    <col min="8961" max="8961" width="58.140625" style="2" customWidth="1"/>
    <col min="8962" max="8963" width="8.42578125" style="2" bestFit="1" customWidth="1"/>
    <col min="8964" max="8964" width="9.140625" style="2" customWidth="1"/>
    <col min="8965" max="8965" width="8.140625" style="2" customWidth="1"/>
    <col min="8966" max="8967" width="8.42578125" style="2" bestFit="1" customWidth="1"/>
    <col min="8968" max="8970" width="7" style="2" bestFit="1" customWidth="1"/>
    <col min="8971" max="8971" width="8.42578125" style="2" bestFit="1" customWidth="1"/>
    <col min="8972" max="8972" width="7.140625" style="2" bestFit="1" customWidth="1"/>
    <col min="8973" max="9216" width="3.85546875" style="2"/>
    <col min="9217" max="9217" width="58.140625" style="2" customWidth="1"/>
    <col min="9218" max="9219" width="8.42578125" style="2" bestFit="1" customWidth="1"/>
    <col min="9220" max="9220" width="9.140625" style="2" customWidth="1"/>
    <col min="9221" max="9221" width="8.140625" style="2" customWidth="1"/>
    <col min="9222" max="9223" width="8.42578125" style="2" bestFit="1" customWidth="1"/>
    <col min="9224" max="9226" width="7" style="2" bestFit="1" customWidth="1"/>
    <col min="9227" max="9227" width="8.42578125" style="2" bestFit="1" customWidth="1"/>
    <col min="9228" max="9228" width="7.140625" style="2" bestFit="1" customWidth="1"/>
    <col min="9229" max="9472" width="3.85546875" style="2"/>
    <col min="9473" max="9473" width="58.140625" style="2" customWidth="1"/>
    <col min="9474" max="9475" width="8.42578125" style="2" bestFit="1" customWidth="1"/>
    <col min="9476" max="9476" width="9.140625" style="2" customWidth="1"/>
    <col min="9477" max="9477" width="8.140625" style="2" customWidth="1"/>
    <col min="9478" max="9479" width="8.42578125" style="2" bestFit="1" customWidth="1"/>
    <col min="9480" max="9482" width="7" style="2" bestFit="1" customWidth="1"/>
    <col min="9483" max="9483" width="8.42578125" style="2" bestFit="1" customWidth="1"/>
    <col min="9484" max="9484" width="7.140625" style="2" bestFit="1" customWidth="1"/>
    <col min="9485" max="9728" width="3.85546875" style="2"/>
    <col min="9729" max="9729" width="58.140625" style="2" customWidth="1"/>
    <col min="9730" max="9731" width="8.42578125" style="2" bestFit="1" customWidth="1"/>
    <col min="9732" max="9732" width="9.140625" style="2" customWidth="1"/>
    <col min="9733" max="9733" width="8.140625" style="2" customWidth="1"/>
    <col min="9734" max="9735" width="8.42578125" style="2" bestFit="1" customWidth="1"/>
    <col min="9736" max="9738" width="7" style="2" bestFit="1" customWidth="1"/>
    <col min="9739" max="9739" width="8.42578125" style="2" bestFit="1" customWidth="1"/>
    <col min="9740" max="9740" width="7.140625" style="2" bestFit="1" customWidth="1"/>
    <col min="9741" max="9984" width="3.85546875" style="2"/>
    <col min="9985" max="9985" width="58.140625" style="2" customWidth="1"/>
    <col min="9986" max="9987" width="8.42578125" style="2" bestFit="1" customWidth="1"/>
    <col min="9988" max="9988" width="9.140625" style="2" customWidth="1"/>
    <col min="9989" max="9989" width="8.140625" style="2" customWidth="1"/>
    <col min="9990" max="9991" width="8.42578125" style="2" bestFit="1" customWidth="1"/>
    <col min="9992" max="9994" width="7" style="2" bestFit="1" customWidth="1"/>
    <col min="9995" max="9995" width="8.42578125" style="2" bestFit="1" customWidth="1"/>
    <col min="9996" max="9996" width="7.140625" style="2" bestFit="1" customWidth="1"/>
    <col min="9997" max="10240" width="3.85546875" style="2"/>
    <col min="10241" max="10241" width="58.140625" style="2" customWidth="1"/>
    <col min="10242" max="10243" width="8.42578125" style="2" bestFit="1" customWidth="1"/>
    <col min="10244" max="10244" width="9.140625" style="2" customWidth="1"/>
    <col min="10245" max="10245" width="8.140625" style="2" customWidth="1"/>
    <col min="10246" max="10247" width="8.42578125" style="2" bestFit="1" customWidth="1"/>
    <col min="10248" max="10250" width="7" style="2" bestFit="1" customWidth="1"/>
    <col min="10251" max="10251" width="8.42578125" style="2" bestFit="1" customWidth="1"/>
    <col min="10252" max="10252" width="7.140625" style="2" bestFit="1" customWidth="1"/>
    <col min="10253" max="10496" width="3.85546875" style="2"/>
    <col min="10497" max="10497" width="58.140625" style="2" customWidth="1"/>
    <col min="10498" max="10499" width="8.42578125" style="2" bestFit="1" customWidth="1"/>
    <col min="10500" max="10500" width="9.140625" style="2" customWidth="1"/>
    <col min="10501" max="10501" width="8.140625" style="2" customWidth="1"/>
    <col min="10502" max="10503" width="8.42578125" style="2" bestFit="1" customWidth="1"/>
    <col min="10504" max="10506" width="7" style="2" bestFit="1" customWidth="1"/>
    <col min="10507" max="10507" width="8.42578125" style="2" bestFit="1" customWidth="1"/>
    <col min="10508" max="10508" width="7.140625" style="2" bestFit="1" customWidth="1"/>
    <col min="10509" max="10752" width="3.85546875" style="2"/>
    <col min="10753" max="10753" width="58.140625" style="2" customWidth="1"/>
    <col min="10754" max="10755" width="8.42578125" style="2" bestFit="1" customWidth="1"/>
    <col min="10756" max="10756" width="9.140625" style="2" customWidth="1"/>
    <col min="10757" max="10757" width="8.140625" style="2" customWidth="1"/>
    <col min="10758" max="10759" width="8.42578125" style="2" bestFit="1" customWidth="1"/>
    <col min="10760" max="10762" width="7" style="2" bestFit="1" customWidth="1"/>
    <col min="10763" max="10763" width="8.42578125" style="2" bestFit="1" customWidth="1"/>
    <col min="10764" max="10764" width="7.140625" style="2" bestFit="1" customWidth="1"/>
    <col min="10765" max="11008" width="3.85546875" style="2"/>
    <col min="11009" max="11009" width="58.140625" style="2" customWidth="1"/>
    <col min="11010" max="11011" width="8.42578125" style="2" bestFit="1" customWidth="1"/>
    <col min="11012" max="11012" width="9.140625" style="2" customWidth="1"/>
    <col min="11013" max="11013" width="8.140625" style="2" customWidth="1"/>
    <col min="11014" max="11015" width="8.42578125" style="2" bestFit="1" customWidth="1"/>
    <col min="11016" max="11018" width="7" style="2" bestFit="1" customWidth="1"/>
    <col min="11019" max="11019" width="8.42578125" style="2" bestFit="1" customWidth="1"/>
    <col min="11020" max="11020" width="7.140625" style="2" bestFit="1" customWidth="1"/>
    <col min="11021" max="11264" width="3.85546875" style="2"/>
    <col min="11265" max="11265" width="58.140625" style="2" customWidth="1"/>
    <col min="11266" max="11267" width="8.42578125" style="2" bestFit="1" customWidth="1"/>
    <col min="11268" max="11268" width="9.140625" style="2" customWidth="1"/>
    <col min="11269" max="11269" width="8.140625" style="2" customWidth="1"/>
    <col min="11270" max="11271" width="8.42578125" style="2" bestFit="1" customWidth="1"/>
    <col min="11272" max="11274" width="7" style="2" bestFit="1" customWidth="1"/>
    <col min="11275" max="11275" width="8.42578125" style="2" bestFit="1" customWidth="1"/>
    <col min="11276" max="11276" width="7.140625" style="2" bestFit="1" customWidth="1"/>
    <col min="11277" max="11520" width="3.85546875" style="2"/>
    <col min="11521" max="11521" width="58.140625" style="2" customWidth="1"/>
    <col min="11522" max="11523" width="8.42578125" style="2" bestFit="1" customWidth="1"/>
    <col min="11524" max="11524" width="9.140625" style="2" customWidth="1"/>
    <col min="11525" max="11525" width="8.140625" style="2" customWidth="1"/>
    <col min="11526" max="11527" width="8.42578125" style="2" bestFit="1" customWidth="1"/>
    <col min="11528" max="11530" width="7" style="2" bestFit="1" customWidth="1"/>
    <col min="11531" max="11531" width="8.42578125" style="2" bestFit="1" customWidth="1"/>
    <col min="11532" max="11532" width="7.140625" style="2" bestFit="1" customWidth="1"/>
    <col min="11533" max="11776" width="3.85546875" style="2"/>
    <col min="11777" max="11777" width="58.140625" style="2" customWidth="1"/>
    <col min="11778" max="11779" width="8.42578125" style="2" bestFit="1" customWidth="1"/>
    <col min="11780" max="11780" width="9.140625" style="2" customWidth="1"/>
    <col min="11781" max="11781" width="8.140625" style="2" customWidth="1"/>
    <col min="11782" max="11783" width="8.42578125" style="2" bestFit="1" customWidth="1"/>
    <col min="11784" max="11786" width="7" style="2" bestFit="1" customWidth="1"/>
    <col min="11787" max="11787" width="8.42578125" style="2" bestFit="1" customWidth="1"/>
    <col min="11788" max="11788" width="7.140625" style="2" bestFit="1" customWidth="1"/>
    <col min="11789" max="12032" width="3.85546875" style="2"/>
    <col min="12033" max="12033" width="58.140625" style="2" customWidth="1"/>
    <col min="12034" max="12035" width="8.42578125" style="2" bestFit="1" customWidth="1"/>
    <col min="12036" max="12036" width="9.140625" style="2" customWidth="1"/>
    <col min="12037" max="12037" width="8.140625" style="2" customWidth="1"/>
    <col min="12038" max="12039" width="8.42578125" style="2" bestFit="1" customWidth="1"/>
    <col min="12040" max="12042" width="7" style="2" bestFit="1" customWidth="1"/>
    <col min="12043" max="12043" width="8.42578125" style="2" bestFit="1" customWidth="1"/>
    <col min="12044" max="12044" width="7.140625" style="2" bestFit="1" customWidth="1"/>
    <col min="12045" max="12288" width="3.85546875" style="2"/>
    <col min="12289" max="12289" width="58.140625" style="2" customWidth="1"/>
    <col min="12290" max="12291" width="8.42578125" style="2" bestFit="1" customWidth="1"/>
    <col min="12292" max="12292" width="9.140625" style="2" customWidth="1"/>
    <col min="12293" max="12293" width="8.140625" style="2" customWidth="1"/>
    <col min="12294" max="12295" width="8.42578125" style="2" bestFit="1" customWidth="1"/>
    <col min="12296" max="12298" width="7" style="2" bestFit="1" customWidth="1"/>
    <col min="12299" max="12299" width="8.42578125" style="2" bestFit="1" customWidth="1"/>
    <col min="12300" max="12300" width="7.140625" style="2" bestFit="1" customWidth="1"/>
    <col min="12301" max="12544" width="3.85546875" style="2"/>
    <col min="12545" max="12545" width="58.140625" style="2" customWidth="1"/>
    <col min="12546" max="12547" width="8.42578125" style="2" bestFit="1" customWidth="1"/>
    <col min="12548" max="12548" width="9.140625" style="2" customWidth="1"/>
    <col min="12549" max="12549" width="8.140625" style="2" customWidth="1"/>
    <col min="12550" max="12551" width="8.42578125" style="2" bestFit="1" customWidth="1"/>
    <col min="12552" max="12554" width="7" style="2" bestFit="1" customWidth="1"/>
    <col min="12555" max="12555" width="8.42578125" style="2" bestFit="1" customWidth="1"/>
    <col min="12556" max="12556" width="7.140625" style="2" bestFit="1" customWidth="1"/>
    <col min="12557" max="12800" width="3.85546875" style="2"/>
    <col min="12801" max="12801" width="58.140625" style="2" customWidth="1"/>
    <col min="12802" max="12803" width="8.42578125" style="2" bestFit="1" customWidth="1"/>
    <col min="12804" max="12804" width="9.140625" style="2" customWidth="1"/>
    <col min="12805" max="12805" width="8.140625" style="2" customWidth="1"/>
    <col min="12806" max="12807" width="8.42578125" style="2" bestFit="1" customWidth="1"/>
    <col min="12808" max="12810" width="7" style="2" bestFit="1" customWidth="1"/>
    <col min="12811" max="12811" width="8.42578125" style="2" bestFit="1" customWidth="1"/>
    <col min="12812" max="12812" width="7.140625" style="2" bestFit="1" customWidth="1"/>
    <col min="12813" max="13056" width="3.85546875" style="2"/>
    <col min="13057" max="13057" width="58.140625" style="2" customWidth="1"/>
    <col min="13058" max="13059" width="8.42578125" style="2" bestFit="1" customWidth="1"/>
    <col min="13060" max="13060" width="9.140625" style="2" customWidth="1"/>
    <col min="13061" max="13061" width="8.140625" style="2" customWidth="1"/>
    <col min="13062" max="13063" width="8.42578125" style="2" bestFit="1" customWidth="1"/>
    <col min="13064" max="13066" width="7" style="2" bestFit="1" customWidth="1"/>
    <col min="13067" max="13067" width="8.42578125" style="2" bestFit="1" customWidth="1"/>
    <col min="13068" max="13068" width="7.140625" style="2" bestFit="1" customWidth="1"/>
    <col min="13069" max="13312" width="3.85546875" style="2"/>
    <col min="13313" max="13313" width="58.140625" style="2" customWidth="1"/>
    <col min="13314" max="13315" width="8.42578125" style="2" bestFit="1" customWidth="1"/>
    <col min="13316" max="13316" width="9.140625" style="2" customWidth="1"/>
    <col min="13317" max="13317" width="8.140625" style="2" customWidth="1"/>
    <col min="13318" max="13319" width="8.42578125" style="2" bestFit="1" customWidth="1"/>
    <col min="13320" max="13322" width="7" style="2" bestFit="1" customWidth="1"/>
    <col min="13323" max="13323" width="8.42578125" style="2" bestFit="1" customWidth="1"/>
    <col min="13324" max="13324" width="7.140625" style="2" bestFit="1" customWidth="1"/>
    <col min="13325" max="13568" width="3.85546875" style="2"/>
    <col min="13569" max="13569" width="58.140625" style="2" customWidth="1"/>
    <col min="13570" max="13571" width="8.42578125" style="2" bestFit="1" customWidth="1"/>
    <col min="13572" max="13572" width="9.140625" style="2" customWidth="1"/>
    <col min="13573" max="13573" width="8.140625" style="2" customWidth="1"/>
    <col min="13574" max="13575" width="8.42578125" style="2" bestFit="1" customWidth="1"/>
    <col min="13576" max="13578" width="7" style="2" bestFit="1" customWidth="1"/>
    <col min="13579" max="13579" width="8.42578125" style="2" bestFit="1" customWidth="1"/>
    <col min="13580" max="13580" width="7.140625" style="2" bestFit="1" customWidth="1"/>
    <col min="13581" max="13824" width="3.85546875" style="2"/>
    <col min="13825" max="13825" width="58.140625" style="2" customWidth="1"/>
    <col min="13826" max="13827" width="8.42578125" style="2" bestFit="1" customWidth="1"/>
    <col min="13828" max="13828" width="9.140625" style="2" customWidth="1"/>
    <col min="13829" max="13829" width="8.140625" style="2" customWidth="1"/>
    <col min="13830" max="13831" width="8.42578125" style="2" bestFit="1" customWidth="1"/>
    <col min="13832" max="13834" width="7" style="2" bestFit="1" customWidth="1"/>
    <col min="13835" max="13835" width="8.42578125" style="2" bestFit="1" customWidth="1"/>
    <col min="13836" max="13836" width="7.140625" style="2" bestFit="1" customWidth="1"/>
    <col min="13837" max="14080" width="3.85546875" style="2"/>
    <col min="14081" max="14081" width="58.140625" style="2" customWidth="1"/>
    <col min="14082" max="14083" width="8.42578125" style="2" bestFit="1" customWidth="1"/>
    <col min="14084" max="14084" width="9.140625" style="2" customWidth="1"/>
    <col min="14085" max="14085" width="8.140625" style="2" customWidth="1"/>
    <col min="14086" max="14087" width="8.42578125" style="2" bestFit="1" customWidth="1"/>
    <col min="14088" max="14090" width="7" style="2" bestFit="1" customWidth="1"/>
    <col min="14091" max="14091" width="8.42578125" style="2" bestFit="1" customWidth="1"/>
    <col min="14092" max="14092" width="7.140625" style="2" bestFit="1" customWidth="1"/>
    <col min="14093" max="14336" width="3.85546875" style="2"/>
    <col min="14337" max="14337" width="58.140625" style="2" customWidth="1"/>
    <col min="14338" max="14339" width="8.42578125" style="2" bestFit="1" customWidth="1"/>
    <col min="14340" max="14340" width="9.140625" style="2" customWidth="1"/>
    <col min="14341" max="14341" width="8.140625" style="2" customWidth="1"/>
    <col min="14342" max="14343" width="8.42578125" style="2" bestFit="1" customWidth="1"/>
    <col min="14344" max="14346" width="7" style="2" bestFit="1" customWidth="1"/>
    <col min="14347" max="14347" width="8.42578125" style="2" bestFit="1" customWidth="1"/>
    <col min="14348" max="14348" width="7.140625" style="2" bestFit="1" customWidth="1"/>
    <col min="14349" max="14592" width="3.85546875" style="2"/>
    <col min="14593" max="14593" width="58.140625" style="2" customWidth="1"/>
    <col min="14594" max="14595" width="8.42578125" style="2" bestFit="1" customWidth="1"/>
    <col min="14596" max="14596" width="9.140625" style="2" customWidth="1"/>
    <col min="14597" max="14597" width="8.140625" style="2" customWidth="1"/>
    <col min="14598" max="14599" width="8.42578125" style="2" bestFit="1" customWidth="1"/>
    <col min="14600" max="14602" width="7" style="2" bestFit="1" customWidth="1"/>
    <col min="14603" max="14603" width="8.42578125" style="2" bestFit="1" customWidth="1"/>
    <col min="14604" max="14604" width="7.140625" style="2" bestFit="1" customWidth="1"/>
    <col min="14605" max="14848" width="3.85546875" style="2"/>
    <col min="14849" max="14849" width="58.140625" style="2" customWidth="1"/>
    <col min="14850" max="14851" width="8.42578125" style="2" bestFit="1" customWidth="1"/>
    <col min="14852" max="14852" width="9.140625" style="2" customWidth="1"/>
    <col min="14853" max="14853" width="8.140625" style="2" customWidth="1"/>
    <col min="14854" max="14855" width="8.42578125" style="2" bestFit="1" customWidth="1"/>
    <col min="14856" max="14858" width="7" style="2" bestFit="1" customWidth="1"/>
    <col min="14859" max="14859" width="8.42578125" style="2" bestFit="1" customWidth="1"/>
    <col min="14860" max="14860" width="7.140625" style="2" bestFit="1" customWidth="1"/>
    <col min="14861" max="15104" width="3.85546875" style="2"/>
    <col min="15105" max="15105" width="58.140625" style="2" customWidth="1"/>
    <col min="15106" max="15107" width="8.42578125" style="2" bestFit="1" customWidth="1"/>
    <col min="15108" max="15108" width="9.140625" style="2" customWidth="1"/>
    <col min="15109" max="15109" width="8.140625" style="2" customWidth="1"/>
    <col min="15110" max="15111" width="8.42578125" style="2" bestFit="1" customWidth="1"/>
    <col min="15112" max="15114" width="7" style="2" bestFit="1" customWidth="1"/>
    <col min="15115" max="15115" width="8.42578125" style="2" bestFit="1" customWidth="1"/>
    <col min="15116" max="15116" width="7.140625" style="2" bestFit="1" customWidth="1"/>
    <col min="15117" max="15360" width="3.85546875" style="2"/>
    <col min="15361" max="15361" width="58.140625" style="2" customWidth="1"/>
    <col min="15362" max="15363" width="8.42578125" style="2" bestFit="1" customWidth="1"/>
    <col min="15364" max="15364" width="9.140625" style="2" customWidth="1"/>
    <col min="15365" max="15365" width="8.140625" style="2" customWidth="1"/>
    <col min="15366" max="15367" width="8.42578125" style="2" bestFit="1" customWidth="1"/>
    <col min="15368" max="15370" width="7" style="2" bestFit="1" customWidth="1"/>
    <col min="15371" max="15371" width="8.42578125" style="2" bestFit="1" customWidth="1"/>
    <col min="15372" max="15372" width="7.140625" style="2" bestFit="1" customWidth="1"/>
    <col min="15373" max="15616" width="3.85546875" style="2"/>
    <col min="15617" max="15617" width="58.140625" style="2" customWidth="1"/>
    <col min="15618" max="15619" width="8.42578125" style="2" bestFit="1" customWidth="1"/>
    <col min="15620" max="15620" width="9.140625" style="2" customWidth="1"/>
    <col min="15621" max="15621" width="8.140625" style="2" customWidth="1"/>
    <col min="15622" max="15623" width="8.42578125" style="2" bestFit="1" customWidth="1"/>
    <col min="15624" max="15626" width="7" style="2" bestFit="1" customWidth="1"/>
    <col min="15627" max="15627" width="8.42578125" style="2" bestFit="1" customWidth="1"/>
    <col min="15628" max="15628" width="7.140625" style="2" bestFit="1" customWidth="1"/>
    <col min="15629" max="15872" width="3.85546875" style="2"/>
    <col min="15873" max="15873" width="58.140625" style="2" customWidth="1"/>
    <col min="15874" max="15875" width="8.42578125" style="2" bestFit="1" customWidth="1"/>
    <col min="15876" max="15876" width="9.140625" style="2" customWidth="1"/>
    <col min="15877" max="15877" width="8.140625" style="2" customWidth="1"/>
    <col min="15878" max="15879" width="8.42578125" style="2" bestFit="1" customWidth="1"/>
    <col min="15880" max="15882" width="7" style="2" bestFit="1" customWidth="1"/>
    <col min="15883" max="15883" width="8.42578125" style="2" bestFit="1" customWidth="1"/>
    <col min="15884" max="15884" width="7.140625" style="2" bestFit="1" customWidth="1"/>
    <col min="15885" max="16128" width="3.85546875" style="2"/>
    <col min="16129" max="16129" width="58.140625" style="2" customWidth="1"/>
    <col min="16130" max="16131" width="8.42578125" style="2" bestFit="1" customWidth="1"/>
    <col min="16132" max="16132" width="9.140625" style="2" customWidth="1"/>
    <col min="16133" max="16133" width="8.140625" style="2" customWidth="1"/>
    <col min="16134" max="16135" width="8.42578125" style="2" bestFit="1" customWidth="1"/>
    <col min="16136" max="16138" width="7" style="2" bestFit="1" customWidth="1"/>
    <col min="16139" max="16139" width="8.42578125" style="2" bestFit="1" customWidth="1"/>
    <col min="16140" max="16140" width="7.140625" style="2" bestFit="1" customWidth="1"/>
    <col min="16141" max="16384" width="3.85546875" style="2"/>
  </cols>
  <sheetData>
    <row r="1" spans="1:14" ht="16.5">
      <c r="A1" s="1" t="s">
        <v>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153.75" customHeight="1">
      <c r="A2" s="3" t="s">
        <v>0</v>
      </c>
      <c r="B2" s="4" t="s">
        <v>1</v>
      </c>
      <c r="C2" s="4" t="s">
        <v>2</v>
      </c>
      <c r="D2" s="4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4" t="s">
        <v>8</v>
      </c>
      <c r="J2" s="4" t="s">
        <v>9</v>
      </c>
      <c r="K2" s="4" t="s">
        <v>10</v>
      </c>
      <c r="L2" s="4" t="s">
        <v>11</v>
      </c>
      <c r="N2" s="6"/>
    </row>
    <row r="3" spans="1:14" ht="16.5">
      <c r="A3" s="7" t="s">
        <v>26</v>
      </c>
      <c r="B3" s="8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4" ht="15.75">
      <c r="A4" s="10" t="s">
        <v>12</v>
      </c>
      <c r="B4" s="14">
        <v>2</v>
      </c>
      <c r="C4" s="14" t="s">
        <v>13</v>
      </c>
      <c r="D4" s="14">
        <v>0</v>
      </c>
      <c r="E4" s="12">
        <v>2</v>
      </c>
      <c r="F4" s="12">
        <v>1</v>
      </c>
      <c r="G4" s="12">
        <v>1</v>
      </c>
      <c r="H4" s="89">
        <v>0</v>
      </c>
      <c r="I4" s="14">
        <v>0</v>
      </c>
      <c r="J4" s="14">
        <v>0</v>
      </c>
      <c r="K4" s="12">
        <v>30</v>
      </c>
      <c r="L4" s="14" t="s">
        <v>13</v>
      </c>
    </row>
    <row r="5" spans="1:14" ht="15.75">
      <c r="A5" s="15" t="s">
        <v>14</v>
      </c>
      <c r="B5" s="18" t="s">
        <v>13</v>
      </c>
      <c r="C5" s="14" t="s">
        <v>13</v>
      </c>
      <c r="D5" s="18" t="s">
        <v>13</v>
      </c>
      <c r="E5" s="17">
        <v>61</v>
      </c>
      <c r="F5" s="17">
        <v>34</v>
      </c>
      <c r="G5" s="17">
        <v>29</v>
      </c>
      <c r="H5" s="18" t="s">
        <v>13</v>
      </c>
      <c r="I5" s="16" t="s">
        <v>13</v>
      </c>
      <c r="J5" s="18" t="s">
        <v>13</v>
      </c>
      <c r="K5" s="16">
        <v>30</v>
      </c>
      <c r="L5" s="14" t="s">
        <v>13</v>
      </c>
    </row>
    <row r="6" spans="1:14" ht="15.75">
      <c r="A6" s="19" t="s">
        <v>15</v>
      </c>
      <c r="B6" s="18" t="s">
        <v>13</v>
      </c>
      <c r="C6" s="14" t="s">
        <v>13</v>
      </c>
      <c r="D6" s="18" t="s">
        <v>13</v>
      </c>
      <c r="E6" s="20" t="s">
        <v>13</v>
      </c>
      <c r="F6" s="20" t="s">
        <v>13</v>
      </c>
      <c r="G6" s="20" t="s">
        <v>13</v>
      </c>
      <c r="H6" s="18" t="s">
        <v>13</v>
      </c>
      <c r="I6" s="16" t="s">
        <v>13</v>
      </c>
      <c r="J6" s="18" t="s">
        <v>13</v>
      </c>
      <c r="K6" s="22" t="s">
        <v>13</v>
      </c>
      <c r="L6" s="14" t="s">
        <v>13</v>
      </c>
    </row>
    <row r="7" spans="1:14" ht="15.75">
      <c r="A7" s="21" t="s">
        <v>16</v>
      </c>
      <c r="B7" s="18" t="s">
        <v>13</v>
      </c>
      <c r="C7" s="14" t="s">
        <v>13</v>
      </c>
      <c r="D7" s="18" t="s">
        <v>13</v>
      </c>
      <c r="E7" s="26">
        <v>30</v>
      </c>
      <c r="F7" s="26">
        <v>18</v>
      </c>
      <c r="G7" s="26">
        <v>20</v>
      </c>
      <c r="H7" s="18" t="s">
        <v>13</v>
      </c>
      <c r="I7" s="16" t="s">
        <v>13</v>
      </c>
      <c r="J7" s="18" t="s">
        <v>13</v>
      </c>
      <c r="K7" s="22" t="s">
        <v>13</v>
      </c>
      <c r="L7" s="14" t="s">
        <v>13</v>
      </c>
    </row>
    <row r="8" spans="1:14" ht="15.75">
      <c r="A8" s="21" t="s">
        <v>17</v>
      </c>
      <c r="B8" s="18" t="s">
        <v>13</v>
      </c>
      <c r="C8" s="14" t="s">
        <v>13</v>
      </c>
      <c r="D8" s="18" t="s">
        <v>13</v>
      </c>
      <c r="E8" s="20">
        <v>31</v>
      </c>
      <c r="F8" s="20">
        <v>16</v>
      </c>
      <c r="G8" s="20">
        <v>9</v>
      </c>
      <c r="H8" s="18" t="s">
        <v>13</v>
      </c>
      <c r="I8" s="16" t="s">
        <v>13</v>
      </c>
      <c r="J8" s="18" t="s">
        <v>13</v>
      </c>
      <c r="K8" s="22" t="s">
        <v>13</v>
      </c>
      <c r="L8" s="14" t="s">
        <v>13</v>
      </c>
    </row>
    <row r="9" spans="1:14" ht="15.75">
      <c r="A9" s="19" t="s">
        <v>18</v>
      </c>
      <c r="B9" s="18" t="s">
        <v>13</v>
      </c>
      <c r="C9" s="14" t="s">
        <v>13</v>
      </c>
      <c r="D9" s="18" t="s">
        <v>13</v>
      </c>
      <c r="E9" s="20" t="s">
        <v>13</v>
      </c>
      <c r="F9" s="20" t="s">
        <v>13</v>
      </c>
      <c r="G9" s="20" t="s">
        <v>13</v>
      </c>
      <c r="H9" s="18" t="s">
        <v>13</v>
      </c>
      <c r="I9" s="16" t="s">
        <v>13</v>
      </c>
      <c r="J9" s="18" t="s">
        <v>13</v>
      </c>
      <c r="K9" s="22" t="s">
        <v>13</v>
      </c>
      <c r="L9" s="14" t="s">
        <v>13</v>
      </c>
    </row>
    <row r="10" spans="1:14" ht="15.75">
      <c r="A10" s="21" t="s">
        <v>16</v>
      </c>
      <c r="B10" s="18" t="s">
        <v>13</v>
      </c>
      <c r="C10" s="14" t="s">
        <v>13</v>
      </c>
      <c r="D10" s="18" t="s">
        <v>13</v>
      </c>
      <c r="E10" s="20" t="s">
        <v>13</v>
      </c>
      <c r="F10" s="20">
        <v>2</v>
      </c>
      <c r="G10" s="20">
        <v>5</v>
      </c>
      <c r="H10" s="18" t="s">
        <v>13</v>
      </c>
      <c r="I10" s="16" t="s">
        <v>13</v>
      </c>
      <c r="J10" s="18" t="s">
        <v>13</v>
      </c>
      <c r="K10" s="22" t="s">
        <v>13</v>
      </c>
      <c r="L10" s="14" t="s">
        <v>13</v>
      </c>
    </row>
    <row r="11" spans="1:14" ht="15.75">
      <c r="A11" s="21" t="s">
        <v>17</v>
      </c>
      <c r="B11" s="18" t="s">
        <v>13</v>
      </c>
      <c r="C11" s="14" t="s">
        <v>13</v>
      </c>
      <c r="D11" s="18" t="s">
        <v>13</v>
      </c>
      <c r="E11" s="20" t="s">
        <v>13</v>
      </c>
      <c r="F11" s="13">
        <v>2</v>
      </c>
      <c r="G11" s="20">
        <v>0</v>
      </c>
      <c r="H11" s="18" t="s">
        <v>13</v>
      </c>
      <c r="I11" s="16" t="s">
        <v>13</v>
      </c>
      <c r="J11" s="18" t="s">
        <v>13</v>
      </c>
      <c r="K11" s="22" t="s">
        <v>13</v>
      </c>
      <c r="L11" s="14" t="s">
        <v>13</v>
      </c>
    </row>
    <row r="12" spans="1:14" ht="15.75">
      <c r="A12" s="23" t="s">
        <v>19</v>
      </c>
      <c r="B12" s="18" t="s">
        <v>13</v>
      </c>
      <c r="C12" s="14" t="s">
        <v>13</v>
      </c>
      <c r="D12" s="18" t="s">
        <v>13</v>
      </c>
      <c r="E12" s="20" t="s">
        <v>13</v>
      </c>
      <c r="F12" s="20" t="s">
        <v>13</v>
      </c>
      <c r="G12" s="20" t="s">
        <v>13</v>
      </c>
      <c r="H12" s="18" t="s">
        <v>13</v>
      </c>
      <c r="I12" s="16" t="s">
        <v>13</v>
      </c>
      <c r="J12" s="18" t="s">
        <v>13</v>
      </c>
      <c r="K12" s="22" t="s">
        <v>13</v>
      </c>
      <c r="L12" s="14" t="s">
        <v>13</v>
      </c>
    </row>
    <row r="13" spans="1:14" ht="15.75">
      <c r="A13" s="24" t="s">
        <v>20</v>
      </c>
      <c r="B13" s="18" t="s">
        <v>13</v>
      </c>
      <c r="C13" s="14" t="s">
        <v>13</v>
      </c>
      <c r="D13" s="18" t="s">
        <v>13</v>
      </c>
      <c r="E13" s="20" t="s">
        <v>13</v>
      </c>
      <c r="F13" s="20" t="s">
        <v>13</v>
      </c>
      <c r="G13" s="20" t="s">
        <v>13</v>
      </c>
      <c r="H13" s="18" t="s">
        <v>13</v>
      </c>
      <c r="I13" s="16" t="s">
        <v>13</v>
      </c>
      <c r="J13" s="18" t="s">
        <v>13</v>
      </c>
      <c r="K13" s="22" t="s">
        <v>13</v>
      </c>
      <c r="L13" s="14" t="s">
        <v>13</v>
      </c>
    </row>
    <row r="14" spans="1:14" ht="15.75">
      <c r="A14" s="24" t="s">
        <v>21</v>
      </c>
      <c r="B14" s="18" t="s">
        <v>13</v>
      </c>
      <c r="C14" s="14" t="s">
        <v>13</v>
      </c>
      <c r="D14" s="18" t="s">
        <v>13</v>
      </c>
      <c r="E14" s="20" t="s">
        <v>13</v>
      </c>
      <c r="F14" s="20" t="s">
        <v>13</v>
      </c>
      <c r="G14" s="20" t="s">
        <v>13</v>
      </c>
      <c r="H14" s="18" t="s">
        <v>13</v>
      </c>
      <c r="I14" s="16" t="s">
        <v>13</v>
      </c>
      <c r="J14" s="18" t="s">
        <v>13</v>
      </c>
      <c r="K14" s="22" t="s">
        <v>13</v>
      </c>
      <c r="L14" s="14" t="s">
        <v>13</v>
      </c>
    </row>
    <row r="15" spans="1:14" ht="15.75">
      <c r="A15" s="15" t="s">
        <v>22</v>
      </c>
      <c r="B15" s="18" t="s">
        <v>13</v>
      </c>
      <c r="C15" s="14" t="s">
        <v>13</v>
      </c>
      <c r="D15" s="18" t="s">
        <v>13</v>
      </c>
      <c r="E15" s="20" t="s">
        <v>13</v>
      </c>
      <c r="F15" s="20" t="s">
        <v>13</v>
      </c>
      <c r="G15" s="20" t="s">
        <v>13</v>
      </c>
      <c r="H15" s="18" t="s">
        <v>13</v>
      </c>
      <c r="I15" s="16" t="s">
        <v>13</v>
      </c>
      <c r="J15" s="18" t="s">
        <v>13</v>
      </c>
      <c r="K15" s="22" t="s">
        <v>13</v>
      </c>
      <c r="L15" s="14" t="s">
        <v>13</v>
      </c>
    </row>
    <row r="16" spans="1:14" ht="15.75">
      <c r="A16" s="19" t="s">
        <v>23</v>
      </c>
      <c r="B16" s="18" t="s">
        <v>13</v>
      </c>
      <c r="C16" s="14" t="s">
        <v>13</v>
      </c>
      <c r="D16" s="18" t="s">
        <v>13</v>
      </c>
      <c r="E16" s="20" t="s">
        <v>13</v>
      </c>
      <c r="F16" s="20" t="s">
        <v>13</v>
      </c>
      <c r="G16" s="20" t="s">
        <v>13</v>
      </c>
      <c r="H16" s="18" t="s">
        <v>13</v>
      </c>
      <c r="I16" s="16" t="s">
        <v>13</v>
      </c>
      <c r="J16" s="18" t="s">
        <v>13</v>
      </c>
      <c r="K16" s="22" t="s">
        <v>13</v>
      </c>
      <c r="L16" s="14" t="s">
        <v>13</v>
      </c>
    </row>
    <row r="17" spans="1:12" ht="15.75">
      <c r="A17" s="19" t="s">
        <v>24</v>
      </c>
      <c r="B17" s="18" t="s">
        <v>13</v>
      </c>
      <c r="C17" s="14" t="s">
        <v>13</v>
      </c>
      <c r="D17" s="18" t="s">
        <v>13</v>
      </c>
      <c r="E17" s="20" t="s">
        <v>13</v>
      </c>
      <c r="F17" s="20" t="s">
        <v>13</v>
      </c>
      <c r="G17" s="20" t="s">
        <v>13</v>
      </c>
      <c r="H17" s="18" t="s">
        <v>13</v>
      </c>
      <c r="I17" s="16" t="s">
        <v>13</v>
      </c>
      <c r="J17" s="18" t="s">
        <v>13</v>
      </c>
      <c r="K17" s="22" t="s">
        <v>13</v>
      </c>
      <c r="L17" s="14" t="s">
        <v>13</v>
      </c>
    </row>
    <row r="18" spans="1:12" ht="15.75">
      <c r="A18" s="27" t="s">
        <v>25</v>
      </c>
      <c r="B18" s="28" t="s">
        <v>13</v>
      </c>
      <c r="C18" s="25" t="s">
        <v>13</v>
      </c>
      <c r="D18" s="29" t="s">
        <v>13</v>
      </c>
      <c r="E18" s="30" t="s">
        <v>13</v>
      </c>
      <c r="F18" s="30" t="s">
        <v>13</v>
      </c>
      <c r="G18" s="30" t="s">
        <v>13</v>
      </c>
      <c r="H18" s="29" t="s">
        <v>13</v>
      </c>
      <c r="I18" s="31" t="s">
        <v>13</v>
      </c>
      <c r="J18" s="29" t="s">
        <v>13</v>
      </c>
      <c r="K18" s="32" t="s">
        <v>13</v>
      </c>
      <c r="L18" s="14" t="s">
        <v>13</v>
      </c>
    </row>
    <row r="19" spans="1:12" ht="16.5">
      <c r="A19" s="33" t="s">
        <v>27</v>
      </c>
      <c r="B19" s="34"/>
      <c r="C19" s="35"/>
      <c r="D19" s="35"/>
      <c r="E19" s="35"/>
      <c r="F19" s="35"/>
      <c r="G19" s="35"/>
      <c r="H19" s="36"/>
      <c r="I19" s="37"/>
      <c r="J19" s="35"/>
      <c r="K19" s="38"/>
      <c r="L19" s="39"/>
    </row>
    <row r="20" spans="1:12" ht="15.75">
      <c r="A20" s="10" t="s">
        <v>12</v>
      </c>
      <c r="B20" s="11">
        <v>3</v>
      </c>
      <c r="C20" s="40" t="s">
        <v>13</v>
      </c>
      <c r="D20" s="41">
        <v>3</v>
      </c>
      <c r="E20" s="42">
        <v>2</v>
      </c>
      <c r="F20" s="42">
        <v>1</v>
      </c>
      <c r="G20" s="43">
        <v>1</v>
      </c>
      <c r="H20" s="22" t="s">
        <v>13</v>
      </c>
      <c r="I20" s="44" t="s">
        <v>13</v>
      </c>
      <c r="J20" s="40" t="s">
        <v>13</v>
      </c>
      <c r="K20" s="40" t="s">
        <v>13</v>
      </c>
      <c r="L20" s="22" t="s">
        <v>13</v>
      </c>
    </row>
    <row r="21" spans="1:12" ht="15.75">
      <c r="A21" s="15" t="s">
        <v>14</v>
      </c>
      <c r="B21" s="45"/>
      <c r="C21" s="40"/>
      <c r="D21" s="46"/>
      <c r="E21" s="43"/>
      <c r="F21" s="47"/>
      <c r="G21" s="43"/>
      <c r="H21" s="22"/>
      <c r="I21" s="44"/>
      <c r="J21" s="40"/>
      <c r="K21" s="40"/>
      <c r="L21" s="22"/>
    </row>
    <row r="22" spans="1:12" ht="15.75">
      <c r="A22" s="19" t="s">
        <v>15</v>
      </c>
      <c r="B22" s="45" t="s">
        <v>13</v>
      </c>
      <c r="C22" s="40" t="s">
        <v>13</v>
      </c>
      <c r="D22" s="41">
        <v>8</v>
      </c>
      <c r="E22" s="47">
        <f>E23+E24</f>
        <v>65</v>
      </c>
      <c r="F22" s="47">
        <f>F23+F24</f>
        <v>28</v>
      </c>
      <c r="G22" s="47">
        <f>G23+G24</f>
        <v>21</v>
      </c>
      <c r="H22" s="22" t="s">
        <v>13</v>
      </c>
      <c r="I22" s="44" t="s">
        <v>13</v>
      </c>
      <c r="J22" s="40" t="s">
        <v>13</v>
      </c>
      <c r="K22" s="40" t="s">
        <v>13</v>
      </c>
      <c r="L22" s="22" t="s">
        <v>13</v>
      </c>
    </row>
    <row r="23" spans="1:12" ht="15.75">
      <c r="A23" s="21" t="s">
        <v>16</v>
      </c>
      <c r="B23" s="45" t="s">
        <v>13</v>
      </c>
      <c r="C23" s="40" t="s">
        <v>13</v>
      </c>
      <c r="D23" s="41">
        <v>6</v>
      </c>
      <c r="E23" s="47">
        <v>34</v>
      </c>
      <c r="F23" s="47">
        <v>16</v>
      </c>
      <c r="G23" s="47">
        <v>14</v>
      </c>
      <c r="H23" s="22" t="s">
        <v>13</v>
      </c>
      <c r="I23" s="44" t="s">
        <v>13</v>
      </c>
      <c r="J23" s="40" t="s">
        <v>13</v>
      </c>
      <c r="K23" s="40" t="s">
        <v>13</v>
      </c>
      <c r="L23" s="22" t="s">
        <v>13</v>
      </c>
    </row>
    <row r="24" spans="1:12" ht="15.75">
      <c r="A24" s="21" t="s">
        <v>17</v>
      </c>
      <c r="B24" s="45" t="s">
        <v>13</v>
      </c>
      <c r="C24" s="40" t="s">
        <v>13</v>
      </c>
      <c r="D24" s="41">
        <v>2</v>
      </c>
      <c r="E24" s="47">
        <v>31</v>
      </c>
      <c r="F24" s="47">
        <v>12</v>
      </c>
      <c r="G24" s="47">
        <v>7</v>
      </c>
      <c r="H24" s="22" t="s">
        <v>13</v>
      </c>
      <c r="I24" s="44" t="s">
        <v>13</v>
      </c>
      <c r="J24" s="40" t="s">
        <v>13</v>
      </c>
      <c r="K24" s="40" t="s">
        <v>13</v>
      </c>
      <c r="L24" s="22" t="s">
        <v>13</v>
      </c>
    </row>
    <row r="25" spans="1:12" ht="15.75">
      <c r="A25" s="19" t="s">
        <v>18</v>
      </c>
      <c r="B25" s="45" t="s">
        <v>13</v>
      </c>
      <c r="C25" s="40" t="s">
        <v>13</v>
      </c>
      <c r="D25" s="46" t="s">
        <v>13</v>
      </c>
      <c r="E25" s="48" t="s">
        <v>28</v>
      </c>
      <c r="F25" s="47">
        <v>4</v>
      </c>
      <c r="G25" s="47">
        <v>3</v>
      </c>
      <c r="H25" s="22" t="s">
        <v>13</v>
      </c>
      <c r="I25" s="44" t="s">
        <v>13</v>
      </c>
      <c r="J25" s="40" t="s">
        <v>13</v>
      </c>
      <c r="K25" s="40" t="s">
        <v>13</v>
      </c>
      <c r="L25" s="22" t="s">
        <v>13</v>
      </c>
    </row>
    <row r="26" spans="1:12" ht="15.75">
      <c r="A26" s="21" t="s">
        <v>16</v>
      </c>
      <c r="B26" s="45" t="s">
        <v>13</v>
      </c>
      <c r="C26" s="40" t="s">
        <v>13</v>
      </c>
      <c r="D26" s="46" t="s">
        <v>13</v>
      </c>
      <c r="E26" s="48" t="s">
        <v>28</v>
      </c>
      <c r="F26" s="47">
        <v>2</v>
      </c>
      <c r="G26" s="47">
        <v>3</v>
      </c>
      <c r="H26" s="22" t="s">
        <v>13</v>
      </c>
      <c r="I26" s="44" t="s">
        <v>13</v>
      </c>
      <c r="J26" s="40" t="s">
        <v>13</v>
      </c>
      <c r="K26" s="40" t="s">
        <v>13</v>
      </c>
      <c r="L26" s="22" t="s">
        <v>13</v>
      </c>
    </row>
    <row r="27" spans="1:12" ht="15.75">
      <c r="A27" s="21" t="s">
        <v>17</v>
      </c>
      <c r="B27" s="45" t="s">
        <v>13</v>
      </c>
      <c r="C27" s="40" t="s">
        <v>13</v>
      </c>
      <c r="D27" s="46" t="s">
        <v>13</v>
      </c>
      <c r="E27" s="48" t="s">
        <v>28</v>
      </c>
      <c r="F27" s="48">
        <v>2</v>
      </c>
      <c r="G27" s="48">
        <v>0</v>
      </c>
      <c r="H27" s="22" t="s">
        <v>13</v>
      </c>
      <c r="I27" s="44" t="s">
        <v>13</v>
      </c>
      <c r="J27" s="40" t="s">
        <v>13</v>
      </c>
      <c r="K27" s="40" t="s">
        <v>13</v>
      </c>
      <c r="L27" s="22" t="s">
        <v>13</v>
      </c>
    </row>
    <row r="28" spans="1:12" ht="15.75">
      <c r="A28" s="23" t="s">
        <v>19</v>
      </c>
      <c r="B28" s="45" t="s">
        <v>13</v>
      </c>
      <c r="C28" s="40" t="s">
        <v>13</v>
      </c>
      <c r="D28" s="46" t="s">
        <v>13</v>
      </c>
      <c r="E28" s="48" t="s">
        <v>28</v>
      </c>
      <c r="F28" s="48" t="s">
        <v>28</v>
      </c>
      <c r="G28" s="48" t="s">
        <v>28</v>
      </c>
      <c r="H28" s="22" t="s">
        <v>13</v>
      </c>
      <c r="I28" s="44" t="s">
        <v>13</v>
      </c>
      <c r="J28" s="40" t="s">
        <v>13</v>
      </c>
      <c r="K28" s="40" t="s">
        <v>13</v>
      </c>
      <c r="L28" s="22" t="s">
        <v>13</v>
      </c>
    </row>
    <row r="29" spans="1:12" ht="15.75">
      <c r="A29" s="24" t="s">
        <v>20</v>
      </c>
      <c r="B29" s="45" t="s">
        <v>13</v>
      </c>
      <c r="C29" s="40" t="s">
        <v>13</v>
      </c>
      <c r="D29" s="46" t="s">
        <v>13</v>
      </c>
      <c r="E29" s="48" t="s">
        <v>28</v>
      </c>
      <c r="F29" s="48" t="s">
        <v>28</v>
      </c>
      <c r="G29" s="48" t="s">
        <v>28</v>
      </c>
      <c r="H29" s="22" t="s">
        <v>13</v>
      </c>
      <c r="I29" s="44" t="s">
        <v>13</v>
      </c>
      <c r="J29" s="40" t="s">
        <v>13</v>
      </c>
      <c r="K29" s="40" t="s">
        <v>13</v>
      </c>
      <c r="L29" s="22" t="s">
        <v>13</v>
      </c>
    </row>
    <row r="30" spans="1:12" ht="15.75">
      <c r="A30" s="24" t="s">
        <v>21</v>
      </c>
      <c r="B30" s="45" t="s">
        <v>13</v>
      </c>
      <c r="C30" s="40" t="s">
        <v>13</v>
      </c>
      <c r="D30" s="46" t="s">
        <v>13</v>
      </c>
      <c r="E30" s="48" t="s">
        <v>28</v>
      </c>
      <c r="F30" s="48" t="s">
        <v>28</v>
      </c>
      <c r="G30" s="48" t="s">
        <v>28</v>
      </c>
      <c r="H30" s="22" t="s">
        <v>13</v>
      </c>
      <c r="I30" s="44" t="s">
        <v>13</v>
      </c>
      <c r="J30" s="40" t="s">
        <v>13</v>
      </c>
      <c r="K30" s="40" t="s">
        <v>13</v>
      </c>
      <c r="L30" s="22" t="s">
        <v>13</v>
      </c>
    </row>
    <row r="31" spans="1:12" ht="15.75">
      <c r="A31" s="15" t="s">
        <v>22</v>
      </c>
      <c r="B31" s="45" t="s">
        <v>13</v>
      </c>
      <c r="C31" s="40" t="s">
        <v>13</v>
      </c>
      <c r="D31" s="47">
        <f>D32+D33</f>
        <v>147</v>
      </c>
      <c r="E31" s="47">
        <f>E32+E33</f>
        <v>1884</v>
      </c>
      <c r="F31" s="47">
        <f>F32+F33</f>
        <v>800</v>
      </c>
      <c r="G31" s="48" t="s">
        <v>28</v>
      </c>
      <c r="H31" s="22" t="s">
        <v>13</v>
      </c>
      <c r="I31" s="44" t="s">
        <v>13</v>
      </c>
      <c r="J31" s="40" t="s">
        <v>13</v>
      </c>
      <c r="K31" s="40" t="s">
        <v>13</v>
      </c>
      <c r="L31" s="22" t="s">
        <v>13</v>
      </c>
    </row>
    <row r="32" spans="1:12" ht="15.75">
      <c r="A32" s="19" t="s">
        <v>23</v>
      </c>
      <c r="B32" s="45" t="s">
        <v>13</v>
      </c>
      <c r="C32" s="40" t="s">
        <v>13</v>
      </c>
      <c r="D32" s="47">
        <v>80</v>
      </c>
      <c r="E32" s="47">
        <v>958</v>
      </c>
      <c r="F32" s="47">
        <v>412</v>
      </c>
      <c r="G32" s="48" t="s">
        <v>28</v>
      </c>
      <c r="H32" s="22" t="s">
        <v>13</v>
      </c>
      <c r="I32" s="44" t="s">
        <v>13</v>
      </c>
      <c r="J32" s="40" t="s">
        <v>13</v>
      </c>
      <c r="K32" s="40" t="s">
        <v>13</v>
      </c>
      <c r="L32" s="22" t="s">
        <v>13</v>
      </c>
    </row>
    <row r="33" spans="1:12" ht="15.75">
      <c r="A33" s="19" t="s">
        <v>24</v>
      </c>
      <c r="B33" s="45" t="s">
        <v>13</v>
      </c>
      <c r="C33" s="40" t="s">
        <v>13</v>
      </c>
      <c r="D33" s="47">
        <v>67</v>
      </c>
      <c r="E33" s="47">
        <v>926</v>
      </c>
      <c r="F33" s="47">
        <v>388</v>
      </c>
      <c r="G33" s="48" t="s">
        <v>28</v>
      </c>
      <c r="H33" s="22" t="s">
        <v>13</v>
      </c>
      <c r="I33" s="44" t="s">
        <v>13</v>
      </c>
      <c r="J33" s="40" t="s">
        <v>13</v>
      </c>
      <c r="K33" s="40" t="s">
        <v>13</v>
      </c>
      <c r="L33" s="22" t="s">
        <v>13</v>
      </c>
    </row>
    <row r="34" spans="1:12" ht="15.75">
      <c r="A34" s="15" t="s">
        <v>25</v>
      </c>
      <c r="B34" s="49" t="s">
        <v>13</v>
      </c>
      <c r="C34" s="50" t="s">
        <v>13</v>
      </c>
      <c r="D34" s="46" t="s">
        <v>13</v>
      </c>
      <c r="E34" s="40" t="s">
        <v>13</v>
      </c>
      <c r="F34" s="40" t="s">
        <v>13</v>
      </c>
      <c r="G34" s="40" t="s">
        <v>13</v>
      </c>
      <c r="H34" s="22" t="s">
        <v>13</v>
      </c>
      <c r="I34" s="44" t="s">
        <v>13</v>
      </c>
      <c r="J34" s="40" t="s">
        <v>13</v>
      </c>
      <c r="K34" s="40" t="s">
        <v>13</v>
      </c>
      <c r="L34" s="22" t="s">
        <v>13</v>
      </c>
    </row>
    <row r="35" spans="1:12" ht="16.5">
      <c r="A35" s="7" t="s">
        <v>29</v>
      </c>
      <c r="B35" s="8"/>
      <c r="C35" s="38"/>
      <c r="D35" s="38"/>
      <c r="E35" s="38"/>
      <c r="F35" s="38"/>
      <c r="G35" s="38"/>
      <c r="H35" s="39"/>
      <c r="I35" s="51"/>
      <c r="J35" s="38"/>
      <c r="K35" s="38"/>
      <c r="L35" s="39"/>
    </row>
    <row r="36" spans="1:12" ht="15.75">
      <c r="A36" s="10" t="s">
        <v>12</v>
      </c>
      <c r="B36" s="11">
        <v>1</v>
      </c>
      <c r="C36" s="52" t="s">
        <v>13</v>
      </c>
      <c r="D36" s="42">
        <v>10</v>
      </c>
      <c r="E36" s="42">
        <v>2</v>
      </c>
      <c r="F36" s="42">
        <v>1</v>
      </c>
      <c r="G36" s="43">
        <v>1</v>
      </c>
      <c r="H36" s="22" t="s">
        <v>13</v>
      </c>
      <c r="I36" s="37">
        <v>1</v>
      </c>
      <c r="J36" s="40" t="s">
        <v>13</v>
      </c>
      <c r="K36" s="53">
        <v>26</v>
      </c>
      <c r="L36" s="22" t="s">
        <v>13</v>
      </c>
    </row>
    <row r="37" spans="1:12" s="55" customFormat="1" ht="15.75">
      <c r="A37" s="54" t="s">
        <v>14</v>
      </c>
      <c r="B37" s="16">
        <f>B38+B41+B44</f>
        <v>1</v>
      </c>
      <c r="C37" s="18" t="s">
        <v>13</v>
      </c>
      <c r="D37" s="16">
        <f t="shared" ref="D37:K37" si="0">D38+D41+D44</f>
        <v>90</v>
      </c>
      <c r="E37" s="16">
        <f t="shared" si="0"/>
        <v>69</v>
      </c>
      <c r="F37" s="16">
        <f t="shared" si="0"/>
        <v>33</v>
      </c>
      <c r="G37" s="16">
        <f t="shared" si="0"/>
        <v>33</v>
      </c>
      <c r="H37" s="18" t="s">
        <v>13</v>
      </c>
      <c r="I37" s="16">
        <f t="shared" si="0"/>
        <v>2</v>
      </c>
      <c r="J37" s="16" t="s">
        <v>13</v>
      </c>
      <c r="K37" s="16">
        <f t="shared" si="0"/>
        <v>26</v>
      </c>
      <c r="L37" s="18" t="s">
        <v>13</v>
      </c>
    </row>
    <row r="38" spans="1:12" ht="15.75">
      <c r="A38" s="19" t="s">
        <v>15</v>
      </c>
      <c r="B38" s="56">
        <v>1</v>
      </c>
      <c r="C38" s="52" t="s">
        <v>13</v>
      </c>
      <c r="D38" s="48">
        <v>85</v>
      </c>
      <c r="E38" s="48">
        <v>63</v>
      </c>
      <c r="F38" s="48">
        <v>29</v>
      </c>
      <c r="G38" s="48">
        <v>30</v>
      </c>
      <c r="H38" s="22" t="s">
        <v>13</v>
      </c>
      <c r="I38" s="37">
        <v>2</v>
      </c>
      <c r="J38" s="40" t="s">
        <v>13</v>
      </c>
      <c r="K38" s="57">
        <v>26</v>
      </c>
      <c r="L38" s="22" t="s">
        <v>13</v>
      </c>
    </row>
    <row r="39" spans="1:12" ht="15.75">
      <c r="A39" s="21" t="s">
        <v>16</v>
      </c>
      <c r="B39" s="56">
        <v>0</v>
      </c>
      <c r="C39" s="52" t="s">
        <v>13</v>
      </c>
      <c r="D39" s="47">
        <v>74</v>
      </c>
      <c r="E39" s="47">
        <v>33</v>
      </c>
      <c r="F39" s="47">
        <v>18</v>
      </c>
      <c r="G39" s="47">
        <v>20</v>
      </c>
      <c r="H39" s="22" t="s">
        <v>13</v>
      </c>
      <c r="I39" s="37">
        <v>0</v>
      </c>
      <c r="J39" s="40" t="s">
        <v>13</v>
      </c>
      <c r="K39" s="57">
        <v>10</v>
      </c>
      <c r="L39" s="22" t="s">
        <v>13</v>
      </c>
    </row>
    <row r="40" spans="1:12" ht="15.75">
      <c r="A40" s="21" t="s">
        <v>17</v>
      </c>
      <c r="B40" s="56">
        <v>1</v>
      </c>
      <c r="C40" s="52" t="s">
        <v>13</v>
      </c>
      <c r="D40" s="47">
        <v>21</v>
      </c>
      <c r="E40" s="47">
        <v>30</v>
      </c>
      <c r="F40" s="47">
        <v>11</v>
      </c>
      <c r="G40" s="47">
        <v>10</v>
      </c>
      <c r="H40" s="22" t="s">
        <v>13</v>
      </c>
      <c r="I40" s="37">
        <v>2</v>
      </c>
      <c r="J40" s="40" t="s">
        <v>13</v>
      </c>
      <c r="K40" s="57">
        <v>16</v>
      </c>
      <c r="L40" s="22" t="s">
        <v>13</v>
      </c>
    </row>
    <row r="41" spans="1:12" ht="15.75">
      <c r="A41" s="19" t="s">
        <v>18</v>
      </c>
      <c r="B41" s="56">
        <v>0</v>
      </c>
      <c r="C41" s="52" t="s">
        <v>13</v>
      </c>
      <c r="D41" s="48">
        <v>0</v>
      </c>
      <c r="E41" s="48">
        <v>0</v>
      </c>
      <c r="F41" s="47">
        <v>4</v>
      </c>
      <c r="G41" s="47">
        <v>3</v>
      </c>
      <c r="H41" s="22" t="s">
        <v>13</v>
      </c>
      <c r="I41" s="37">
        <v>0</v>
      </c>
      <c r="J41" s="40" t="s">
        <v>13</v>
      </c>
      <c r="K41" s="57">
        <v>0</v>
      </c>
      <c r="L41" s="22" t="s">
        <v>13</v>
      </c>
    </row>
    <row r="42" spans="1:12" ht="15.75">
      <c r="A42" s="21" t="s">
        <v>16</v>
      </c>
      <c r="B42" s="56">
        <v>0</v>
      </c>
      <c r="C42" s="52" t="s">
        <v>13</v>
      </c>
      <c r="D42" s="48">
        <v>0</v>
      </c>
      <c r="E42" s="48">
        <v>0</v>
      </c>
      <c r="F42" s="47">
        <v>2</v>
      </c>
      <c r="G42" s="47">
        <v>3</v>
      </c>
      <c r="H42" s="22" t="s">
        <v>13</v>
      </c>
      <c r="I42" s="37">
        <v>0</v>
      </c>
      <c r="J42" s="40" t="s">
        <v>13</v>
      </c>
      <c r="K42" s="57">
        <v>0</v>
      </c>
      <c r="L42" s="22" t="s">
        <v>13</v>
      </c>
    </row>
    <row r="43" spans="1:12" ht="15.75">
      <c r="A43" s="21" t="s">
        <v>17</v>
      </c>
      <c r="B43" s="56">
        <v>0</v>
      </c>
      <c r="C43" s="52" t="s">
        <v>13</v>
      </c>
      <c r="D43" s="48">
        <v>0</v>
      </c>
      <c r="E43" s="48">
        <v>0</v>
      </c>
      <c r="F43" s="48">
        <v>2</v>
      </c>
      <c r="G43" s="48">
        <v>0</v>
      </c>
      <c r="H43" s="22" t="s">
        <v>13</v>
      </c>
      <c r="I43" s="37">
        <v>0</v>
      </c>
      <c r="J43" s="40" t="s">
        <v>13</v>
      </c>
      <c r="K43" s="57">
        <v>0</v>
      </c>
      <c r="L43" s="22" t="s">
        <v>13</v>
      </c>
    </row>
    <row r="44" spans="1:12" ht="15.75">
      <c r="A44" s="23" t="s">
        <v>19</v>
      </c>
      <c r="B44" s="58">
        <v>0</v>
      </c>
      <c r="C44" s="52" t="s">
        <v>13</v>
      </c>
      <c r="D44" s="48">
        <v>5</v>
      </c>
      <c r="E44" s="48">
        <v>6</v>
      </c>
      <c r="F44" s="48">
        <v>0</v>
      </c>
      <c r="G44" s="48">
        <v>0</v>
      </c>
      <c r="H44" s="22" t="s">
        <v>13</v>
      </c>
      <c r="I44" s="37">
        <v>0</v>
      </c>
      <c r="J44" s="40" t="s">
        <v>13</v>
      </c>
      <c r="K44" s="57">
        <v>0</v>
      </c>
      <c r="L44" s="22" t="s">
        <v>13</v>
      </c>
    </row>
    <row r="45" spans="1:12" ht="15.75">
      <c r="A45" s="24" t="s">
        <v>20</v>
      </c>
      <c r="B45" s="58">
        <v>0</v>
      </c>
      <c r="C45" s="52" t="s">
        <v>13</v>
      </c>
      <c r="D45" s="48">
        <v>1</v>
      </c>
      <c r="E45" s="48">
        <v>0</v>
      </c>
      <c r="F45" s="48">
        <v>0</v>
      </c>
      <c r="G45" s="48">
        <v>0</v>
      </c>
      <c r="H45" s="22" t="s">
        <v>13</v>
      </c>
      <c r="I45" s="37">
        <v>0</v>
      </c>
      <c r="J45" s="40" t="s">
        <v>13</v>
      </c>
      <c r="K45" s="57">
        <v>0</v>
      </c>
      <c r="L45" s="22" t="s">
        <v>13</v>
      </c>
    </row>
    <row r="46" spans="1:12" ht="15.75">
      <c r="A46" s="24" t="s">
        <v>21</v>
      </c>
      <c r="B46" s="58">
        <v>0</v>
      </c>
      <c r="C46" s="52" t="s">
        <v>13</v>
      </c>
      <c r="D46" s="48">
        <v>4</v>
      </c>
      <c r="E46" s="48">
        <v>6</v>
      </c>
      <c r="F46" s="48">
        <v>0</v>
      </c>
      <c r="G46" s="48">
        <v>0</v>
      </c>
      <c r="H46" s="22" t="s">
        <v>13</v>
      </c>
      <c r="I46" s="37">
        <v>0</v>
      </c>
      <c r="J46" s="40" t="s">
        <v>13</v>
      </c>
      <c r="K46" s="57">
        <v>0</v>
      </c>
      <c r="L46" s="22" t="s">
        <v>13</v>
      </c>
    </row>
    <row r="47" spans="1:12" ht="15.75">
      <c r="A47" s="15" t="s">
        <v>22</v>
      </c>
      <c r="B47" s="56" t="s">
        <v>13</v>
      </c>
      <c r="C47" s="52" t="s">
        <v>13</v>
      </c>
      <c r="D47" s="47">
        <f>D48+D49</f>
        <v>2354</v>
      </c>
      <c r="E47" s="47">
        <f>E48+E49</f>
        <v>1808</v>
      </c>
      <c r="F47" s="47">
        <f>F48+F49</f>
        <v>630</v>
      </c>
      <c r="G47" s="48">
        <f>G48+G49</f>
        <v>851</v>
      </c>
      <c r="H47" s="22" t="s">
        <v>13</v>
      </c>
      <c r="I47" s="37">
        <v>8</v>
      </c>
      <c r="J47" s="40" t="s">
        <v>13</v>
      </c>
      <c r="K47" s="57">
        <f>K48+K49</f>
        <v>348</v>
      </c>
      <c r="L47" s="22" t="s">
        <v>13</v>
      </c>
    </row>
    <row r="48" spans="1:12" ht="15.75">
      <c r="A48" s="19" t="s">
        <v>23</v>
      </c>
      <c r="B48" s="56" t="s">
        <v>13</v>
      </c>
      <c r="C48" s="52" t="s">
        <v>13</v>
      </c>
      <c r="D48" s="47">
        <v>1208</v>
      </c>
      <c r="E48" s="47">
        <v>915</v>
      </c>
      <c r="F48" s="47">
        <v>296</v>
      </c>
      <c r="G48" s="59">
        <v>455</v>
      </c>
      <c r="H48" s="22" t="s">
        <v>13</v>
      </c>
      <c r="I48" s="60">
        <v>12</v>
      </c>
      <c r="J48" s="40" t="s">
        <v>13</v>
      </c>
      <c r="K48" s="57">
        <v>134</v>
      </c>
      <c r="L48" s="22" t="s">
        <v>13</v>
      </c>
    </row>
    <row r="49" spans="1:12" ht="15.75">
      <c r="A49" s="19" t="s">
        <v>24</v>
      </c>
      <c r="B49" s="56" t="s">
        <v>13</v>
      </c>
      <c r="C49" s="52" t="s">
        <v>13</v>
      </c>
      <c r="D49" s="47">
        <v>1146</v>
      </c>
      <c r="E49" s="47">
        <v>893</v>
      </c>
      <c r="F49" s="47">
        <v>334</v>
      </c>
      <c r="G49" s="48">
        <v>396</v>
      </c>
      <c r="H49" s="22" t="s">
        <v>13</v>
      </c>
      <c r="I49" s="60">
        <v>10</v>
      </c>
      <c r="J49" s="40" t="s">
        <v>13</v>
      </c>
      <c r="K49" s="57">
        <v>214</v>
      </c>
      <c r="L49" s="22" t="s">
        <v>13</v>
      </c>
    </row>
    <row r="50" spans="1:12" ht="15.75">
      <c r="A50" s="27" t="s">
        <v>25</v>
      </c>
      <c r="B50" s="61" t="s">
        <v>13</v>
      </c>
      <c r="C50" s="62" t="s">
        <v>13</v>
      </c>
      <c r="D50" s="63">
        <f>D47/D37</f>
        <v>26.155555555555555</v>
      </c>
      <c r="E50" s="63">
        <f t="shared" ref="E50:K50" si="1">E47/E37</f>
        <v>26.202898550724637</v>
      </c>
      <c r="F50" s="63">
        <f t="shared" si="1"/>
        <v>19.09090909090909</v>
      </c>
      <c r="G50" s="63">
        <f t="shared" si="1"/>
        <v>25.787878787878789</v>
      </c>
      <c r="H50" s="64" t="s">
        <v>13</v>
      </c>
      <c r="I50" s="63">
        <f t="shared" si="1"/>
        <v>4</v>
      </c>
      <c r="J50" s="64" t="s">
        <v>13</v>
      </c>
      <c r="K50" s="63">
        <f t="shared" si="1"/>
        <v>13.384615384615385</v>
      </c>
      <c r="L50" s="64" t="s">
        <v>13</v>
      </c>
    </row>
    <row r="51" spans="1:12" ht="16.5">
      <c r="A51" s="7" t="s">
        <v>30</v>
      </c>
      <c r="B51" s="34"/>
      <c r="C51" s="35"/>
      <c r="D51" s="35"/>
      <c r="E51" s="35"/>
      <c r="F51" s="35"/>
      <c r="G51" s="35"/>
      <c r="H51" s="36"/>
      <c r="I51" s="37"/>
      <c r="J51" s="35"/>
      <c r="K51" s="35"/>
      <c r="L51" s="39"/>
    </row>
    <row r="52" spans="1:12" s="71" customFormat="1" ht="15.75">
      <c r="A52" s="65" t="s">
        <v>12</v>
      </c>
      <c r="B52" s="66">
        <v>2</v>
      </c>
      <c r="C52" s="67">
        <v>6</v>
      </c>
      <c r="D52" s="67">
        <v>11</v>
      </c>
      <c r="E52" s="67">
        <v>2</v>
      </c>
      <c r="F52" s="67">
        <v>1</v>
      </c>
      <c r="G52" s="67">
        <v>1</v>
      </c>
      <c r="H52" s="68" t="s">
        <v>13</v>
      </c>
      <c r="I52" s="69">
        <v>1</v>
      </c>
      <c r="J52" s="70" t="s">
        <v>13</v>
      </c>
      <c r="K52" s="67">
        <v>21</v>
      </c>
      <c r="L52" s="68" t="s">
        <v>13</v>
      </c>
    </row>
    <row r="53" spans="1:12" ht="15.75">
      <c r="A53" s="15" t="s">
        <v>14</v>
      </c>
      <c r="B53" s="72">
        <f>B54+B57+B60</f>
        <v>3</v>
      </c>
      <c r="C53" s="72">
        <f t="shared" ref="C53:K53" si="2">C54+C57+C60</f>
        <v>17</v>
      </c>
      <c r="D53" s="72">
        <f t="shared" si="2"/>
        <v>95</v>
      </c>
      <c r="E53" s="72">
        <f t="shared" si="2"/>
        <v>61</v>
      </c>
      <c r="F53" s="72">
        <f t="shared" si="2"/>
        <v>32</v>
      </c>
      <c r="G53" s="72">
        <f t="shared" si="2"/>
        <v>41</v>
      </c>
      <c r="H53" s="72">
        <v>0</v>
      </c>
      <c r="I53" s="72">
        <f t="shared" si="2"/>
        <v>2</v>
      </c>
      <c r="J53" s="16">
        <v>0</v>
      </c>
      <c r="K53" s="16">
        <f t="shared" si="2"/>
        <v>21</v>
      </c>
      <c r="L53" s="72">
        <v>0</v>
      </c>
    </row>
    <row r="54" spans="1:12" ht="15.75">
      <c r="A54" s="19" t="s">
        <v>15</v>
      </c>
      <c r="B54" s="72">
        <f>B55+B56</f>
        <v>3</v>
      </c>
      <c r="C54" s="72">
        <f>C55+C56</f>
        <v>11</v>
      </c>
      <c r="D54" s="72">
        <f>D55+D56</f>
        <v>89</v>
      </c>
      <c r="E54" s="72">
        <f t="shared" ref="E54:K54" si="3">E55+E56</f>
        <v>60</v>
      </c>
      <c r="F54" s="72">
        <f t="shared" si="3"/>
        <v>30</v>
      </c>
      <c r="G54" s="72">
        <f t="shared" si="3"/>
        <v>38</v>
      </c>
      <c r="H54" s="73" t="s">
        <v>13</v>
      </c>
      <c r="I54" s="72">
        <f t="shared" si="3"/>
        <v>2</v>
      </c>
      <c r="J54" s="16" t="s">
        <v>13</v>
      </c>
      <c r="K54" s="16">
        <f t="shared" si="3"/>
        <v>21</v>
      </c>
      <c r="L54" s="16" t="s">
        <v>13</v>
      </c>
    </row>
    <row r="55" spans="1:12" s="71" customFormat="1" ht="15.75">
      <c r="A55" s="74" t="s">
        <v>16</v>
      </c>
      <c r="B55" s="75">
        <v>0</v>
      </c>
      <c r="C55" s="67">
        <v>10</v>
      </c>
      <c r="D55" s="67">
        <v>70</v>
      </c>
      <c r="E55" s="67">
        <v>34</v>
      </c>
      <c r="F55" s="67">
        <v>18</v>
      </c>
      <c r="G55" s="67">
        <v>26</v>
      </c>
      <c r="H55" s="68" t="s">
        <v>13</v>
      </c>
      <c r="I55" s="69">
        <v>0</v>
      </c>
      <c r="J55" s="70" t="s">
        <v>13</v>
      </c>
      <c r="K55" s="67">
        <v>10</v>
      </c>
      <c r="L55" s="68" t="s">
        <v>13</v>
      </c>
    </row>
    <row r="56" spans="1:12" s="71" customFormat="1" ht="15.75">
      <c r="A56" s="74" t="s">
        <v>17</v>
      </c>
      <c r="B56" s="75">
        <v>3</v>
      </c>
      <c r="C56" s="67">
        <v>1</v>
      </c>
      <c r="D56" s="67">
        <v>19</v>
      </c>
      <c r="E56" s="67">
        <v>26</v>
      </c>
      <c r="F56" s="67">
        <v>12</v>
      </c>
      <c r="G56" s="67">
        <v>12</v>
      </c>
      <c r="H56" s="68" t="s">
        <v>13</v>
      </c>
      <c r="I56" s="69">
        <v>2</v>
      </c>
      <c r="J56" s="70" t="s">
        <v>13</v>
      </c>
      <c r="K56" s="67">
        <v>11</v>
      </c>
      <c r="L56" s="68" t="s">
        <v>13</v>
      </c>
    </row>
    <row r="57" spans="1:12" s="71" customFormat="1" ht="15.75">
      <c r="A57" s="76" t="s">
        <v>18</v>
      </c>
      <c r="B57" s="75">
        <v>0</v>
      </c>
      <c r="C57" s="67">
        <v>0</v>
      </c>
      <c r="D57" s="67">
        <v>0</v>
      </c>
      <c r="E57" s="67">
        <v>0</v>
      </c>
      <c r="F57" s="67">
        <v>2</v>
      </c>
      <c r="G57" s="67">
        <v>3</v>
      </c>
      <c r="H57" s="68" t="s">
        <v>13</v>
      </c>
      <c r="I57" s="69">
        <v>0</v>
      </c>
      <c r="J57" s="70" t="s">
        <v>13</v>
      </c>
      <c r="K57" s="67">
        <v>0</v>
      </c>
      <c r="L57" s="68" t="s">
        <v>13</v>
      </c>
    </row>
    <row r="58" spans="1:12" s="71" customFormat="1" ht="15.75">
      <c r="A58" s="74" t="s">
        <v>16</v>
      </c>
      <c r="B58" s="75">
        <v>0</v>
      </c>
      <c r="C58" s="67">
        <v>0</v>
      </c>
      <c r="D58" s="67">
        <v>0</v>
      </c>
      <c r="E58" s="67">
        <v>0</v>
      </c>
      <c r="F58" s="67">
        <v>1</v>
      </c>
      <c r="G58" s="67">
        <v>3</v>
      </c>
      <c r="H58" s="68" t="s">
        <v>13</v>
      </c>
      <c r="I58" s="69">
        <v>0</v>
      </c>
      <c r="J58" s="70" t="s">
        <v>13</v>
      </c>
      <c r="K58" s="67">
        <v>0</v>
      </c>
      <c r="L58" s="68" t="s">
        <v>13</v>
      </c>
    </row>
    <row r="59" spans="1:12" s="71" customFormat="1" ht="15.75">
      <c r="A59" s="74" t="s">
        <v>17</v>
      </c>
      <c r="B59" s="75">
        <v>0</v>
      </c>
      <c r="C59" s="67">
        <v>0</v>
      </c>
      <c r="D59" s="67">
        <v>0</v>
      </c>
      <c r="E59" s="67">
        <v>0</v>
      </c>
      <c r="F59" s="67">
        <v>1</v>
      </c>
      <c r="G59" s="67">
        <v>0</v>
      </c>
      <c r="H59" s="68" t="s">
        <v>13</v>
      </c>
      <c r="I59" s="69">
        <v>0</v>
      </c>
      <c r="J59" s="70" t="s">
        <v>13</v>
      </c>
      <c r="K59" s="67">
        <v>0</v>
      </c>
      <c r="L59" s="68" t="s">
        <v>13</v>
      </c>
    </row>
    <row r="60" spans="1:12" s="71" customFormat="1" ht="15.75">
      <c r="A60" s="77" t="s">
        <v>19</v>
      </c>
      <c r="B60" s="78">
        <v>0</v>
      </c>
      <c r="C60" s="67">
        <v>6</v>
      </c>
      <c r="D60" s="67">
        <v>6</v>
      </c>
      <c r="E60" s="67">
        <v>1</v>
      </c>
      <c r="F60" s="67">
        <v>0</v>
      </c>
      <c r="G60" s="67">
        <v>0</v>
      </c>
      <c r="H60" s="68" t="s">
        <v>13</v>
      </c>
      <c r="I60" s="69">
        <v>0</v>
      </c>
      <c r="J60" s="70" t="s">
        <v>13</v>
      </c>
      <c r="K60" s="67">
        <v>0</v>
      </c>
      <c r="L60" s="68" t="s">
        <v>13</v>
      </c>
    </row>
    <row r="61" spans="1:12" s="71" customFormat="1" ht="15.75">
      <c r="A61" s="79" t="s">
        <v>20</v>
      </c>
      <c r="B61" s="78">
        <v>0</v>
      </c>
      <c r="C61" s="67">
        <v>2</v>
      </c>
      <c r="D61" s="67">
        <v>0</v>
      </c>
      <c r="E61" s="67">
        <v>0</v>
      </c>
      <c r="F61" s="67">
        <v>0</v>
      </c>
      <c r="G61" s="67">
        <v>0</v>
      </c>
      <c r="H61" s="68" t="s">
        <v>13</v>
      </c>
      <c r="I61" s="69">
        <v>0</v>
      </c>
      <c r="J61" s="70" t="s">
        <v>13</v>
      </c>
      <c r="K61" s="67">
        <v>0</v>
      </c>
      <c r="L61" s="68" t="s">
        <v>13</v>
      </c>
    </row>
    <row r="62" spans="1:12" s="71" customFormat="1" ht="15.75">
      <c r="A62" s="79" t="s">
        <v>21</v>
      </c>
      <c r="B62" s="78">
        <v>0</v>
      </c>
      <c r="C62" s="67">
        <v>4</v>
      </c>
      <c r="D62" s="67">
        <v>6</v>
      </c>
      <c r="E62" s="67">
        <v>1</v>
      </c>
      <c r="F62" s="67">
        <v>0</v>
      </c>
      <c r="G62" s="67">
        <v>0</v>
      </c>
      <c r="H62" s="68" t="s">
        <v>13</v>
      </c>
      <c r="I62" s="69">
        <v>0</v>
      </c>
      <c r="J62" s="70" t="s">
        <v>13</v>
      </c>
      <c r="K62" s="67">
        <v>0</v>
      </c>
      <c r="L62" s="68" t="s">
        <v>13</v>
      </c>
    </row>
    <row r="63" spans="1:12" s="71" customFormat="1" ht="15.75">
      <c r="A63" s="80" t="s">
        <v>22</v>
      </c>
      <c r="B63" s="75">
        <f t="shared" ref="B63:G63" si="4">B64+B65</f>
        <v>33</v>
      </c>
      <c r="C63" s="81">
        <f t="shared" si="4"/>
        <v>236</v>
      </c>
      <c r="D63" s="81">
        <f t="shared" si="4"/>
        <v>2296</v>
      </c>
      <c r="E63" s="81">
        <f t="shared" si="4"/>
        <v>1666</v>
      </c>
      <c r="F63" s="81">
        <f t="shared" si="4"/>
        <v>646</v>
      </c>
      <c r="G63" s="81">
        <f t="shared" si="4"/>
        <v>846</v>
      </c>
      <c r="H63" s="68" t="s">
        <v>13</v>
      </c>
      <c r="I63" s="69">
        <v>11</v>
      </c>
      <c r="J63" s="70" t="s">
        <v>13</v>
      </c>
      <c r="K63" s="67">
        <f>K64+K65</f>
        <v>228</v>
      </c>
      <c r="L63" s="68" t="s">
        <v>13</v>
      </c>
    </row>
    <row r="64" spans="1:12" s="71" customFormat="1" ht="15.75">
      <c r="A64" s="76" t="s">
        <v>23</v>
      </c>
      <c r="B64" s="75">
        <v>19</v>
      </c>
      <c r="C64" s="67">
        <v>108</v>
      </c>
      <c r="D64" s="67">
        <v>1196</v>
      </c>
      <c r="E64" s="67">
        <v>876</v>
      </c>
      <c r="F64" s="67">
        <v>305</v>
      </c>
      <c r="G64" s="67">
        <v>425</v>
      </c>
      <c r="H64" s="68" t="s">
        <v>13</v>
      </c>
      <c r="I64" s="69">
        <v>7</v>
      </c>
      <c r="J64" s="70" t="s">
        <v>13</v>
      </c>
      <c r="K64" s="67">
        <v>87</v>
      </c>
      <c r="L64" s="68" t="s">
        <v>13</v>
      </c>
    </row>
    <row r="65" spans="1:12" s="71" customFormat="1" ht="15.75">
      <c r="A65" s="76" t="s">
        <v>24</v>
      </c>
      <c r="B65" s="75">
        <v>14</v>
      </c>
      <c r="C65" s="67">
        <v>128</v>
      </c>
      <c r="D65" s="67">
        <v>1100</v>
      </c>
      <c r="E65" s="67">
        <v>790</v>
      </c>
      <c r="F65" s="67">
        <v>341</v>
      </c>
      <c r="G65" s="67">
        <v>421</v>
      </c>
      <c r="H65" s="68" t="s">
        <v>13</v>
      </c>
      <c r="I65" s="69">
        <v>4</v>
      </c>
      <c r="J65" s="70" t="s">
        <v>13</v>
      </c>
      <c r="K65" s="67">
        <v>141</v>
      </c>
      <c r="L65" s="68" t="s">
        <v>13</v>
      </c>
    </row>
    <row r="66" spans="1:12" s="85" customFormat="1" ht="15.75">
      <c r="A66" s="82" t="s">
        <v>25</v>
      </c>
      <c r="B66" s="83">
        <f>B63/B53</f>
        <v>11</v>
      </c>
      <c r="C66" s="84">
        <f t="shared" ref="C66:K66" si="5">C63/C53</f>
        <v>13.882352941176471</v>
      </c>
      <c r="D66" s="84">
        <f t="shared" si="5"/>
        <v>24.168421052631579</v>
      </c>
      <c r="E66" s="84">
        <f t="shared" si="5"/>
        <v>27.311475409836067</v>
      </c>
      <c r="F66" s="84">
        <f t="shared" si="5"/>
        <v>20.1875</v>
      </c>
      <c r="G66" s="84">
        <f t="shared" si="5"/>
        <v>20.634146341463413</v>
      </c>
      <c r="H66" s="84">
        <v>0</v>
      </c>
      <c r="I66" s="84">
        <f t="shared" si="5"/>
        <v>5.5</v>
      </c>
      <c r="J66" s="84">
        <v>0</v>
      </c>
      <c r="K66" s="84">
        <f t="shared" si="5"/>
        <v>10.857142857142858</v>
      </c>
      <c r="L66" s="84">
        <v>0</v>
      </c>
    </row>
    <row r="67" spans="1:12" s="85" customFormat="1" ht="16.5">
      <c r="A67" s="7" t="s">
        <v>33</v>
      </c>
      <c r="B67" s="34"/>
      <c r="C67" s="35"/>
      <c r="D67" s="35"/>
      <c r="E67" s="35"/>
      <c r="F67" s="35"/>
      <c r="G67" s="35"/>
      <c r="H67" s="36"/>
      <c r="I67" s="37"/>
      <c r="J67" s="35"/>
      <c r="K67" s="35"/>
      <c r="L67" s="39"/>
    </row>
    <row r="68" spans="1:12" s="85" customFormat="1" ht="15.75">
      <c r="A68" s="65" t="s">
        <v>12</v>
      </c>
      <c r="B68" s="66">
        <v>2</v>
      </c>
      <c r="C68" s="67">
        <v>3</v>
      </c>
      <c r="D68" s="67">
        <v>11</v>
      </c>
      <c r="E68" s="67">
        <v>2</v>
      </c>
      <c r="F68" s="67">
        <v>1</v>
      </c>
      <c r="G68" s="67">
        <v>1</v>
      </c>
      <c r="H68" s="68">
        <v>0</v>
      </c>
      <c r="I68" s="69">
        <v>2</v>
      </c>
      <c r="J68" s="70">
        <v>0</v>
      </c>
      <c r="K68" s="67">
        <v>20</v>
      </c>
      <c r="L68" s="68">
        <v>0</v>
      </c>
    </row>
    <row r="69" spans="1:12" s="85" customFormat="1" ht="15.75">
      <c r="A69" s="15" t="s">
        <v>14</v>
      </c>
      <c r="B69" s="16">
        <f>B70+B73+B76</f>
        <v>3</v>
      </c>
      <c r="C69" s="16">
        <f t="shared" ref="C69:G69" si="6">C70+C73+C76</f>
        <v>6</v>
      </c>
      <c r="D69" s="16">
        <f t="shared" si="6"/>
        <v>88</v>
      </c>
      <c r="E69" s="16">
        <f t="shared" si="6"/>
        <v>60</v>
      </c>
      <c r="F69" s="16">
        <f t="shared" si="6"/>
        <v>51</v>
      </c>
      <c r="G69" s="16">
        <f t="shared" si="6"/>
        <v>41</v>
      </c>
      <c r="H69" s="16" t="s">
        <v>13</v>
      </c>
      <c r="I69" s="72">
        <v>6</v>
      </c>
      <c r="J69" s="16" t="s">
        <v>13</v>
      </c>
      <c r="K69" s="72">
        <v>20</v>
      </c>
      <c r="L69" s="16" t="s">
        <v>13</v>
      </c>
    </row>
    <row r="70" spans="1:12" s="85" customFormat="1" ht="15.75">
      <c r="A70" s="19" t="s">
        <v>15</v>
      </c>
      <c r="B70" s="16">
        <f>B71+B72</f>
        <v>3</v>
      </c>
      <c r="C70" s="16">
        <f t="shared" ref="C70:K70" si="7">C71+C72</f>
        <v>6</v>
      </c>
      <c r="D70" s="16">
        <f t="shared" si="7"/>
        <v>82</v>
      </c>
      <c r="E70" s="16">
        <f t="shared" si="7"/>
        <v>60</v>
      </c>
      <c r="F70" s="16">
        <f t="shared" si="7"/>
        <v>49</v>
      </c>
      <c r="G70" s="16">
        <f t="shared" si="7"/>
        <v>38</v>
      </c>
      <c r="H70" s="16" t="s">
        <v>13</v>
      </c>
      <c r="I70" s="16">
        <f t="shared" si="7"/>
        <v>6</v>
      </c>
      <c r="J70" s="16" t="s">
        <v>13</v>
      </c>
      <c r="K70" s="72">
        <f t="shared" si="7"/>
        <v>20</v>
      </c>
      <c r="L70" s="16" t="s">
        <v>13</v>
      </c>
    </row>
    <row r="71" spans="1:12" s="85" customFormat="1" ht="15.75">
      <c r="A71" s="74" t="s">
        <v>16</v>
      </c>
      <c r="B71" s="81">
        <v>0</v>
      </c>
      <c r="C71" s="67">
        <v>5</v>
      </c>
      <c r="D71" s="67">
        <v>62</v>
      </c>
      <c r="E71" s="67">
        <v>34</v>
      </c>
      <c r="F71" s="67">
        <v>37</v>
      </c>
      <c r="G71" s="67">
        <v>25</v>
      </c>
      <c r="H71" s="68" t="s">
        <v>13</v>
      </c>
      <c r="I71" s="69">
        <v>1</v>
      </c>
      <c r="J71" s="70" t="s">
        <v>13</v>
      </c>
      <c r="K71" s="67">
        <v>9</v>
      </c>
      <c r="L71" s="68" t="s">
        <v>13</v>
      </c>
    </row>
    <row r="72" spans="1:12" s="85" customFormat="1" ht="15.75">
      <c r="A72" s="74" t="s">
        <v>17</v>
      </c>
      <c r="B72" s="75">
        <v>3</v>
      </c>
      <c r="C72" s="67">
        <v>1</v>
      </c>
      <c r="D72" s="67">
        <v>20</v>
      </c>
      <c r="E72" s="67">
        <v>26</v>
      </c>
      <c r="F72" s="67">
        <v>12</v>
      </c>
      <c r="G72" s="67">
        <v>13</v>
      </c>
      <c r="H72" s="68" t="s">
        <v>13</v>
      </c>
      <c r="I72" s="69">
        <v>5</v>
      </c>
      <c r="J72" s="70" t="s">
        <v>13</v>
      </c>
      <c r="K72" s="67">
        <v>11</v>
      </c>
      <c r="L72" s="68" t="s">
        <v>13</v>
      </c>
    </row>
    <row r="73" spans="1:12" s="85" customFormat="1" ht="15.75">
      <c r="A73" s="76" t="s">
        <v>18</v>
      </c>
      <c r="B73" s="75">
        <v>0</v>
      </c>
      <c r="C73" s="67">
        <v>0</v>
      </c>
      <c r="D73" s="67">
        <v>0</v>
      </c>
      <c r="E73" s="67">
        <v>0</v>
      </c>
      <c r="F73" s="67">
        <v>2</v>
      </c>
      <c r="G73" s="67">
        <v>3</v>
      </c>
      <c r="H73" s="68" t="s">
        <v>13</v>
      </c>
      <c r="I73" s="88" t="s">
        <v>13</v>
      </c>
      <c r="J73" s="70" t="s">
        <v>13</v>
      </c>
      <c r="K73" s="70" t="s">
        <v>13</v>
      </c>
      <c r="L73" s="68" t="s">
        <v>13</v>
      </c>
    </row>
    <row r="74" spans="1:12" s="85" customFormat="1" ht="15.75">
      <c r="A74" s="74" t="s">
        <v>16</v>
      </c>
      <c r="B74" s="75">
        <v>0</v>
      </c>
      <c r="C74" s="67">
        <v>0</v>
      </c>
      <c r="D74" s="67">
        <v>0</v>
      </c>
      <c r="E74" s="67">
        <v>0</v>
      </c>
      <c r="F74" s="67">
        <v>1</v>
      </c>
      <c r="G74" s="67">
        <v>3</v>
      </c>
      <c r="H74" s="68" t="s">
        <v>13</v>
      </c>
      <c r="I74" s="88" t="s">
        <v>13</v>
      </c>
      <c r="J74" s="70" t="s">
        <v>13</v>
      </c>
      <c r="K74" s="70" t="s">
        <v>13</v>
      </c>
      <c r="L74" s="68" t="s">
        <v>13</v>
      </c>
    </row>
    <row r="75" spans="1:12" s="85" customFormat="1" ht="15.75">
      <c r="A75" s="74" t="s">
        <v>17</v>
      </c>
      <c r="B75" s="75">
        <v>0</v>
      </c>
      <c r="C75" s="67">
        <v>0</v>
      </c>
      <c r="D75" s="67">
        <v>0</v>
      </c>
      <c r="E75" s="67">
        <v>0</v>
      </c>
      <c r="F75" s="67">
        <v>1</v>
      </c>
      <c r="G75" s="67">
        <v>0</v>
      </c>
      <c r="H75" s="68" t="s">
        <v>13</v>
      </c>
      <c r="I75" s="88" t="s">
        <v>13</v>
      </c>
      <c r="J75" s="70" t="s">
        <v>13</v>
      </c>
      <c r="K75" s="70" t="s">
        <v>13</v>
      </c>
      <c r="L75" s="68" t="s">
        <v>13</v>
      </c>
    </row>
    <row r="76" spans="1:12" s="85" customFormat="1" ht="15.75">
      <c r="A76" s="77" t="s">
        <v>19</v>
      </c>
      <c r="B76" s="88">
        <v>0</v>
      </c>
      <c r="C76" s="70">
        <v>0</v>
      </c>
      <c r="D76" s="67">
        <v>6</v>
      </c>
      <c r="E76" s="67">
        <v>0</v>
      </c>
      <c r="F76" s="67">
        <v>0</v>
      </c>
      <c r="G76" s="67">
        <v>0</v>
      </c>
      <c r="H76" s="68" t="s">
        <v>13</v>
      </c>
      <c r="I76" s="88" t="s">
        <v>13</v>
      </c>
      <c r="J76" s="70" t="s">
        <v>13</v>
      </c>
      <c r="K76" s="70" t="s">
        <v>13</v>
      </c>
      <c r="L76" s="68" t="s">
        <v>13</v>
      </c>
    </row>
    <row r="77" spans="1:12" s="85" customFormat="1" ht="15.75">
      <c r="A77" s="79" t="s">
        <v>20</v>
      </c>
      <c r="B77" s="88">
        <v>0</v>
      </c>
      <c r="C77" s="70" t="s">
        <v>13</v>
      </c>
      <c r="D77" s="67">
        <v>5</v>
      </c>
      <c r="E77" s="67">
        <v>0</v>
      </c>
      <c r="F77" s="67">
        <v>0</v>
      </c>
      <c r="G77" s="67">
        <v>0</v>
      </c>
      <c r="H77" s="68" t="s">
        <v>13</v>
      </c>
      <c r="I77" s="88" t="s">
        <v>13</v>
      </c>
      <c r="J77" s="70" t="s">
        <v>13</v>
      </c>
      <c r="K77" s="70" t="s">
        <v>13</v>
      </c>
      <c r="L77" s="68" t="s">
        <v>13</v>
      </c>
    </row>
    <row r="78" spans="1:12" s="85" customFormat="1" ht="15.75">
      <c r="A78" s="79" t="s">
        <v>21</v>
      </c>
      <c r="B78" s="88">
        <v>0</v>
      </c>
      <c r="C78" s="70" t="s">
        <v>13</v>
      </c>
      <c r="D78" s="67">
        <v>1</v>
      </c>
      <c r="E78" s="67">
        <v>0</v>
      </c>
      <c r="F78" s="67">
        <v>0</v>
      </c>
      <c r="G78" s="67">
        <v>0</v>
      </c>
      <c r="H78" s="68" t="s">
        <v>13</v>
      </c>
      <c r="I78" s="88" t="s">
        <v>13</v>
      </c>
      <c r="J78" s="70" t="s">
        <v>13</v>
      </c>
      <c r="K78" s="70" t="s">
        <v>13</v>
      </c>
      <c r="L78" s="68" t="s">
        <v>13</v>
      </c>
    </row>
    <row r="79" spans="1:12" s="85" customFormat="1" ht="15.75">
      <c r="A79" s="80" t="s">
        <v>22</v>
      </c>
      <c r="B79" s="81">
        <v>0</v>
      </c>
      <c r="C79" s="81">
        <f>C80+C81</f>
        <v>90</v>
      </c>
      <c r="D79" s="81">
        <f t="shared" ref="D79:G79" si="8">D80+D81</f>
        <v>1942</v>
      </c>
      <c r="E79" s="81">
        <f t="shared" si="8"/>
        <v>1623</v>
      </c>
      <c r="F79" s="81">
        <f t="shared" si="8"/>
        <v>1103</v>
      </c>
      <c r="G79" s="81">
        <f t="shared" si="8"/>
        <v>896</v>
      </c>
      <c r="H79" s="68" t="s">
        <v>13</v>
      </c>
      <c r="I79" s="69">
        <f>I80+I81</f>
        <v>15</v>
      </c>
      <c r="J79" s="70" t="s">
        <v>13</v>
      </c>
      <c r="K79" s="67">
        <f>K80+K81</f>
        <v>253</v>
      </c>
      <c r="L79" s="68" t="s">
        <v>13</v>
      </c>
    </row>
    <row r="80" spans="1:12" s="85" customFormat="1" ht="15.75">
      <c r="A80" s="76" t="s">
        <v>23</v>
      </c>
      <c r="B80" s="81" t="s">
        <v>13</v>
      </c>
      <c r="C80" s="67">
        <v>38</v>
      </c>
      <c r="D80" s="67">
        <v>1005</v>
      </c>
      <c r="E80" s="67">
        <v>824</v>
      </c>
      <c r="F80" s="67">
        <v>551</v>
      </c>
      <c r="G80" s="67">
        <v>442</v>
      </c>
      <c r="H80" s="68" t="s">
        <v>13</v>
      </c>
      <c r="I80" s="69">
        <v>8</v>
      </c>
      <c r="J80" s="70" t="s">
        <v>13</v>
      </c>
      <c r="K80" s="67">
        <v>76</v>
      </c>
      <c r="L80" s="68" t="s">
        <v>13</v>
      </c>
    </row>
    <row r="81" spans="1:12" s="85" customFormat="1" ht="15.75">
      <c r="A81" s="76" t="s">
        <v>24</v>
      </c>
      <c r="B81" s="81" t="s">
        <v>13</v>
      </c>
      <c r="C81" s="67">
        <v>52</v>
      </c>
      <c r="D81" s="67">
        <v>937</v>
      </c>
      <c r="E81" s="67">
        <v>799</v>
      </c>
      <c r="F81" s="67">
        <v>552</v>
      </c>
      <c r="G81" s="67">
        <v>454</v>
      </c>
      <c r="H81" s="68" t="s">
        <v>13</v>
      </c>
      <c r="I81" s="69">
        <v>7</v>
      </c>
      <c r="J81" s="70" t="s">
        <v>13</v>
      </c>
      <c r="K81" s="67">
        <v>177</v>
      </c>
      <c r="L81" s="68" t="s">
        <v>13</v>
      </c>
    </row>
    <row r="82" spans="1:12" s="85" customFormat="1" ht="15.75">
      <c r="A82" s="82" t="s">
        <v>25</v>
      </c>
      <c r="B82" s="90" t="s">
        <v>13</v>
      </c>
      <c r="C82" s="84">
        <v>15</v>
      </c>
      <c r="D82" s="84">
        <f>D79/D69</f>
        <v>22.068181818181817</v>
      </c>
      <c r="E82" s="84">
        <f>E79/E69</f>
        <v>27.05</v>
      </c>
      <c r="F82" s="84">
        <f>F79/F69</f>
        <v>21.627450980392158</v>
      </c>
      <c r="G82" s="84">
        <f>G79/G69</f>
        <v>21.853658536585368</v>
      </c>
      <c r="H82" s="84"/>
      <c r="I82" s="84">
        <f>I79/I69</f>
        <v>2.5</v>
      </c>
      <c r="J82" s="84"/>
      <c r="K82" s="90">
        <f>K79/K69</f>
        <v>12.65</v>
      </c>
      <c r="L82" s="90" t="s">
        <v>13</v>
      </c>
    </row>
    <row r="83" spans="1:12" ht="15.75">
      <c r="A83" s="86" t="s">
        <v>31</v>
      </c>
      <c r="B83" s="86"/>
      <c r="C83" s="86"/>
      <c r="D83" s="86"/>
      <c r="E83" s="86"/>
      <c r="F83" s="86"/>
      <c r="G83" s="86"/>
      <c r="H83" s="87"/>
      <c r="I83" s="87"/>
      <c r="J83" s="87"/>
      <c r="K83" s="87"/>
      <c r="L83" s="87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sangay</cp:lastModifiedBy>
  <dcterms:created xsi:type="dcterms:W3CDTF">2015-04-02T08:19:12Z</dcterms:created>
  <dcterms:modified xsi:type="dcterms:W3CDTF">2015-10-27T10:44:53Z</dcterms:modified>
</cp:coreProperties>
</file>