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F7451CB2-1655-497C-A99F-20459E10181A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 (2)" sheetId="3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3" l="1"/>
  <c r="F4" i="3"/>
  <c r="F53" i="3"/>
  <c r="F57" i="3"/>
  <c r="E40" i="3"/>
  <c r="E4" i="3"/>
  <c r="E53" i="3"/>
  <c r="E57" i="3"/>
  <c r="D40" i="3"/>
  <c r="D4" i="3"/>
  <c r="D57" i="3"/>
  <c r="C4" i="3"/>
  <c r="C40" i="3"/>
  <c r="C57" i="3"/>
  <c r="B57" i="3"/>
</calcChain>
</file>

<file path=xl/sharedStrings.xml><?xml version="1.0" encoding="utf-8"?>
<sst xmlns="http://schemas.openxmlformats.org/spreadsheetml/2006/main" count="89" uniqueCount="64">
  <si>
    <t xml:space="preserve">International </t>
  </si>
  <si>
    <t>Paro to Kolkata</t>
  </si>
  <si>
    <t>Kolkata to Paro</t>
  </si>
  <si>
    <t>Paro to Bangkok</t>
  </si>
  <si>
    <t>Bangkok to Paro</t>
  </si>
  <si>
    <t>Paro to Dhaka</t>
  </si>
  <si>
    <t>Dhaka to Paro</t>
  </si>
  <si>
    <t>Paro to Delhi</t>
  </si>
  <si>
    <t>Delhi to Paro</t>
  </si>
  <si>
    <t>Paro to Kathmandu</t>
  </si>
  <si>
    <t>Kathmandu to Paro</t>
  </si>
  <si>
    <t>Paro to Gaya</t>
  </si>
  <si>
    <t>Gaya to Paro</t>
  </si>
  <si>
    <t>Gaya to Bangkok</t>
  </si>
  <si>
    <t>…</t>
  </si>
  <si>
    <t>Bangkok to Gaya</t>
  </si>
  <si>
    <t>Delhi to katmandu</t>
  </si>
  <si>
    <t>0</t>
  </si>
  <si>
    <t>kathmandu to Delhi</t>
  </si>
  <si>
    <t>Bangkok to kolkata</t>
  </si>
  <si>
    <t>Kolkata to Bangkok</t>
  </si>
  <si>
    <t>Dhaka to Bangkok</t>
  </si>
  <si>
    <t>Bangkok to Dhaka</t>
  </si>
  <si>
    <t>Paro to Bagdora</t>
  </si>
  <si>
    <t>Bagdora to Paro</t>
  </si>
  <si>
    <t>Bagdora to Bangkok</t>
  </si>
  <si>
    <t>Bangkok to Bagdora</t>
  </si>
  <si>
    <t>Paro to Guwahati</t>
  </si>
  <si>
    <t>Guwahati to Paro</t>
  </si>
  <si>
    <t>Guwahati to Bangkok</t>
  </si>
  <si>
    <t>Bangkok to Guwahati</t>
  </si>
  <si>
    <t>Paro to Singapore</t>
  </si>
  <si>
    <t>Singapore to Paro</t>
  </si>
  <si>
    <t>Kolkata to Dhaka</t>
  </si>
  <si>
    <t>Dhaka to Kolkata</t>
  </si>
  <si>
    <t>Singapore to Guwahati</t>
  </si>
  <si>
    <t>Guwahati to Singapore</t>
  </si>
  <si>
    <t>Domestic</t>
  </si>
  <si>
    <t>Paro to Bumthang</t>
  </si>
  <si>
    <t>Bumthang to Paro</t>
  </si>
  <si>
    <t>Paro to Gelephu</t>
  </si>
  <si>
    <t>Gelephu to Paro</t>
  </si>
  <si>
    <t>Gelephu to Bumthang</t>
  </si>
  <si>
    <t>Bumthang to Gelephu</t>
  </si>
  <si>
    <t>Paro to Younphula</t>
  </si>
  <si>
    <t>Younphula to Paro</t>
  </si>
  <si>
    <t>Gelephu to Younphula</t>
  </si>
  <si>
    <t>...</t>
  </si>
  <si>
    <t>Younphula to Gelephu</t>
  </si>
  <si>
    <t>Bumthang to Younphula</t>
  </si>
  <si>
    <t>Younphula to Bumthang</t>
  </si>
  <si>
    <t>All sectors</t>
  </si>
  <si>
    <t xml:space="preserve">Area of Operation </t>
  </si>
  <si>
    <t>Others</t>
  </si>
  <si>
    <t>Charter</t>
  </si>
  <si>
    <t>Bangkok to Singapore</t>
  </si>
  <si>
    <t>Charter and DIL are segregated from International and Domestic Categories from 2019.</t>
  </si>
  <si>
    <t>East Timor (DIL)</t>
  </si>
  <si>
    <t>Cargo flight</t>
  </si>
  <si>
    <t>Note: Total number of flights includes both the Aircrafts Airbus 319, 320 and ATR 42.</t>
  </si>
  <si>
    <t>Source: Druk Air Corporation Ltd., Department of Air Transport, MoIC.</t>
  </si>
  <si>
    <t xml:space="preserve"> Operation, 2016 - 2020</t>
  </si>
  <si>
    <t>Cargo flight is segregated from International and Domestic categories from 2020.</t>
  </si>
  <si>
    <t>Table 8.3.2: Number of Flights Made by Druk Air and Area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</si>
</sst>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#,##0.0"/>
  </numFmts>
  <fonts count="15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i/>
      <sz val="9"/>
      <name val="Sylfaen"/>
      <family val="1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 Light"/>
      <family val="1"/>
      <scheme val="major"/>
    </font>
    <font>
      <b/>
      <sz val="12"/>
      <color theme="1"/>
      <name val="Calibri Light"/>
      <family val="2"/>
      <scheme val="major"/>
    </font>
    <font>
      <b/>
      <sz val="11"/>
      <color theme="1"/>
      <name val="Cambria"/>
      <family val="1"/>
    </font>
    <font>
      <sz val="11"/>
      <color rgb="FFFF0000"/>
      <name val="Calibri Light"/>
      <family val="1"/>
      <scheme val="major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8" fillId="0" borderId="0" applyFont="0" applyFill="0" applyBorder="0" applyAlignment="0" applyProtection="0"/>
  </cellStyleXfs>
  <cellXfs count="56">
    <xf numFmtId="0" fontId="0" fillId="0" borderId="0" xfId="0"/>
    <xf numFmtId="0" fontId="5" fillId="0" borderId="0" xfId="0" applyFont="1"/>
    <xf numFmtId="0" fontId="6" fillId="0" borderId="0" xfId="0" applyFont="1"/>
    <xf numFmtId="0" fontId="1" fillId="2" borderId="1" xfId="0" applyFont="1" applyFill="1" applyBorder="1" applyAlignment="1">
      <alignment horizontal="right" vertical="center"/>
    </xf>
    <xf numFmtId="37" fontId="1" fillId="2" borderId="1" xfId="0" applyNumberFormat="1" applyFont="1" applyFill="1" applyBorder="1" applyAlignment="1" applyProtection="1">
      <alignment horizontal="left" vertical="center"/>
    </xf>
    <xf numFmtId="0" fontId="1" fillId="2" borderId="1" xfId="0" applyFont="1" applyFill="1" applyBorder="1" applyAlignment="1">
      <alignment vertical="center"/>
    </xf>
    <xf numFmtId="37" fontId="1" fillId="0" borderId="1" xfId="0" applyNumberFormat="1" applyFont="1" applyFill="1" applyBorder="1" applyAlignment="1" applyProtection="1">
      <alignment horizontal="left" vertical="center"/>
    </xf>
    <xf numFmtId="164" fontId="1" fillId="0" borderId="1" xfId="1" applyNumberFormat="1" applyFont="1" applyFill="1" applyBorder="1" applyAlignment="1">
      <alignment vertical="center"/>
    </xf>
    <xf numFmtId="37" fontId="3" fillId="0" borderId="1" xfId="0" applyNumberFormat="1" applyFont="1" applyBorder="1" applyAlignment="1" applyProtection="1">
      <alignment horizontal="left" indent="1"/>
    </xf>
    <xf numFmtId="164" fontId="3" fillId="0" borderId="1" xfId="1" applyNumberFormat="1" applyFont="1" applyBorder="1" applyAlignment="1">
      <alignment horizontal="right"/>
    </xf>
    <xf numFmtId="164" fontId="3" fillId="0" borderId="1" xfId="1" applyNumberFormat="1" applyFont="1" applyBorder="1"/>
    <xf numFmtId="0" fontId="3" fillId="0" borderId="1" xfId="2" applyFont="1" applyBorder="1"/>
    <xf numFmtId="0" fontId="3" fillId="0" borderId="1" xfId="2" quotePrefix="1" applyFont="1" applyBorder="1" applyAlignment="1">
      <alignment horizontal="right"/>
    </xf>
    <xf numFmtId="0" fontId="3" fillId="0" borderId="1" xfId="2" applyFont="1" applyBorder="1" applyAlignment="1">
      <alignment horizontal="right"/>
    </xf>
    <xf numFmtId="0" fontId="3" fillId="0" borderId="1" xfId="0" applyFont="1" applyBorder="1" applyAlignment="1">
      <alignment horizontal="left" indent="1"/>
    </xf>
    <xf numFmtId="164" fontId="3" fillId="0" borderId="1" xfId="1" quotePrefix="1" applyNumberFormat="1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164" fontId="1" fillId="0" borderId="1" xfId="1" applyNumberFormat="1" applyFont="1" applyBorder="1" applyAlignment="1">
      <alignment horizontal="right"/>
    </xf>
    <xf numFmtId="0" fontId="3" fillId="0" borderId="1" xfId="1" quotePrefix="1" applyNumberFormat="1" applyFont="1" applyBorder="1" applyAlignment="1">
      <alignment horizontal="right"/>
    </xf>
    <xf numFmtId="0" fontId="3" fillId="0" borderId="1" xfId="1" applyNumberFormat="1" applyFont="1" applyBorder="1" applyAlignment="1">
      <alignment horizontal="right"/>
    </xf>
    <xf numFmtId="0" fontId="1" fillId="0" borderId="1" xfId="0" applyFont="1" applyBorder="1"/>
    <xf numFmtId="164" fontId="1" fillId="0" borderId="1" xfId="3" applyNumberFormat="1" applyFont="1" applyBorder="1" applyAlignment="1">
      <alignment horizontal="right"/>
    </xf>
    <xf numFmtId="0" fontId="1" fillId="0" borderId="1" xfId="1" applyNumberFormat="1" applyFont="1" applyBorder="1" applyAlignment="1">
      <alignment horizontal="right"/>
    </xf>
    <xf numFmtId="37" fontId="1" fillId="0" borderId="0" xfId="0" applyNumberFormat="1" applyFont="1" applyFill="1" applyBorder="1" applyAlignment="1" applyProtection="1"/>
    <xf numFmtId="0" fontId="2" fillId="0" borderId="0" xfId="0" applyFont="1" applyFill="1" applyBorder="1"/>
    <xf numFmtId="0" fontId="0" fillId="0" borderId="0" xfId="0" applyFill="1" applyBorder="1"/>
    <xf numFmtId="37" fontId="3" fillId="0" borderId="0" xfId="0" applyNumberFormat="1" applyFont="1" applyFill="1" applyBorder="1" applyAlignment="1" applyProtection="1">
      <alignment horizontal="left" indent="1"/>
    </xf>
    <xf numFmtId="0" fontId="3" fillId="0" borderId="0" xfId="2" quotePrefix="1" applyFont="1" applyFill="1" applyBorder="1" applyAlignment="1">
      <alignment horizontal="right"/>
    </xf>
    <xf numFmtId="0" fontId="10" fillId="0" borderId="0" xfId="0" applyFont="1" applyFill="1" applyBorder="1" applyProtection="1"/>
    <xf numFmtId="164" fontId="0" fillId="0" borderId="0" xfId="0" applyNumberFormat="1" applyFill="1" applyBorder="1"/>
    <xf numFmtId="0" fontId="3" fillId="0" borderId="0" xfId="0" applyFont="1" applyFill="1" applyBorder="1" applyAlignment="1">
      <alignment horizontal="left" indent="1"/>
    </xf>
    <xf numFmtId="0" fontId="3" fillId="0" borderId="0" xfId="2" applyFont="1" applyFill="1" applyBorder="1"/>
    <xf numFmtId="0" fontId="3" fillId="0" borderId="0" xfId="2" applyFont="1" applyFill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164" fontId="3" fillId="0" borderId="0" xfId="1" quotePrefix="1" applyNumberFormat="1" applyFont="1" applyFill="1" applyBorder="1" applyAlignment="1">
      <alignment horizontal="right"/>
    </xf>
    <xf numFmtId="0" fontId="13" fillId="0" borderId="0" xfId="0" applyFont="1" applyFill="1" applyBorder="1" applyProtection="1"/>
    <xf numFmtId="0" fontId="11" fillId="0" borderId="0" xfId="0" applyFont="1" applyFill="1" applyBorder="1" applyProtection="1"/>
    <xf numFmtId="3" fontId="0" fillId="0" borderId="0" xfId="0" applyNumberFormat="1" applyFill="1" applyBorder="1"/>
    <xf numFmtId="164" fontId="12" fillId="0" borderId="0" xfId="4" applyNumberFormat="1" applyFont="1" applyFill="1" applyBorder="1" applyProtection="1"/>
    <xf numFmtId="164" fontId="3" fillId="0" borderId="1" xfId="1" applyNumberFormat="1" applyFont="1" applyBorder="1" applyAlignment="1">
      <alignment vertical="center"/>
    </xf>
    <xf numFmtId="164" fontId="3" fillId="0" borderId="1" xfId="1" applyNumberFormat="1" applyFont="1" applyBorder="1" applyAlignment="1" applyProtection="1">
      <alignment vertical="center"/>
    </xf>
    <xf numFmtId="0" fontId="3" fillId="0" borderId="1" xfId="2" applyFont="1" applyBorder="1" applyAlignment="1">
      <alignment vertical="center"/>
    </xf>
    <xf numFmtId="0" fontId="14" fillId="0" borderId="1" xfId="0" applyFont="1" applyFill="1" applyBorder="1" applyAlignment="1" applyProtection="1">
      <alignment horizontal="left" indent="1"/>
    </xf>
    <xf numFmtId="37" fontId="1" fillId="0" borderId="0" xfId="0" applyNumberFormat="1" applyFont="1" applyBorder="1" applyAlignment="1" applyProtection="1">
      <alignment horizontal="left"/>
    </xf>
    <xf numFmtId="37" fontId="1" fillId="0" borderId="0" xfId="0" applyNumberFormat="1" applyFont="1" applyFill="1" applyBorder="1" applyAlignment="1" applyProtection="1">
      <alignment horizontal="left"/>
    </xf>
    <xf numFmtId="165" fontId="3" fillId="0" borderId="1" xfId="2" quotePrefix="1" applyNumberFormat="1" applyFont="1" applyBorder="1" applyAlignment="1">
      <alignment horizontal="right"/>
    </xf>
    <xf numFmtId="0" fontId="14" fillId="0" borderId="1" xfId="0" applyFont="1" applyBorder="1" applyAlignment="1">
      <alignment vertical="center"/>
    </xf>
    <xf numFmtId="0" fontId="14" fillId="0" borderId="1" xfId="0" applyFont="1" applyBorder="1"/>
    <xf numFmtId="0" fontId="9" fillId="0" borderId="0" xfId="0" applyFont="1" applyFill="1" applyBorder="1" applyAlignment="1">
      <alignment horizontal="center"/>
    </xf>
    <xf numFmtId="0" fontId="7" fillId="0" borderId="2" xfId="0" applyFont="1" applyBorder="1" applyAlignment="1">
      <alignment horizontal="left"/>
    </xf>
    <xf numFmtId="37" fontId="7" fillId="0" borderId="0" xfId="0" applyNumberFormat="1" applyFont="1" applyFill="1" applyBorder="1" applyAlignment="1" applyProtection="1">
      <alignment horizontal="left"/>
    </xf>
    <xf numFmtId="37" fontId="1" fillId="0" borderId="0" xfId="0" applyNumberFormat="1" applyFont="1" applyBorder="1" applyAlignment="1" applyProtection="1">
      <alignment horizontal="left"/>
    </xf>
    <xf numFmtId="37" fontId="1" fillId="0" borderId="0" xfId="0" applyNumberFormat="1" applyFont="1" applyFill="1" applyBorder="1" applyAlignment="1" applyProtection="1">
      <alignment horizontal="left"/>
    </xf>
    <xf numFmtId="37" fontId="1" fillId="0" borderId="0" xfId="0" applyNumberFormat="1" applyFont="1" applyBorder="1" applyAlignment="1" applyProtection="1">
      <alignment horizontal="left" indent="7"/>
    </xf>
    <xf numFmtId="37" fontId="1" fillId="0" borderId="0" xfId="0" applyNumberFormat="1" applyFont="1" applyFill="1" applyBorder="1" applyAlignment="1" applyProtection="1">
      <alignment horizontal="left" indent="7"/>
    </xf>
    <xf numFmtId="0" fontId="7" fillId="0" borderId="0" xfId="0" applyFont="1" applyBorder="1" applyAlignment="1">
      <alignment horizontal="left" indent="3"/>
    </xf>
  </cellXfs>
  <cellStyles count="5">
    <cellStyle name="Comma" xfId="4" builtinId="3"/>
    <cellStyle name="Comma 3" xfId="1" xr:uid="{00000000-0005-0000-0000-000001000000}"/>
    <cellStyle name="Normal" xfId="0" builtinId="0"/>
    <cellStyle name="Normal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4FA02-82F3-4229-96F0-AC3D0FEC8231}">
  <dimension ref="A1:X62"/>
  <sheetViews>
    <sheetView tabSelected="1" zoomScale="126" workbookViewId="0">
      <selection activeCell="G10" sqref="G10"/>
    </sheetView>
  </sheetViews>
  <sheetFormatPr defaultRowHeight="15" x14ac:dyDescent="0.25"/>
  <cols>
    <col min="1" max="1" width="21.7109375" bestFit="1" customWidth="1"/>
    <col min="7" max="7" width="37" bestFit="1" customWidth="1"/>
    <col min="12" max="12" width="19.28515625" bestFit="1" customWidth="1"/>
  </cols>
  <sheetData>
    <row r="1" spans="1:24" ht="15.75" x14ac:dyDescent="0.3">
      <c r="A1" s="51" t="s">
        <v>63</v>
      </c>
      <c r="B1" s="51"/>
      <c r="C1" s="51"/>
      <c r="D1" s="51"/>
      <c r="E1" s="51"/>
      <c r="F1" s="51"/>
      <c r="G1" s="23"/>
      <c r="H1" s="24"/>
      <c r="I1" s="25"/>
      <c r="J1" s="25"/>
      <c r="K1" s="25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</row>
    <row r="2" spans="1:24" ht="15.75" x14ac:dyDescent="0.3">
      <c r="A2" s="53" t="s">
        <v>61</v>
      </c>
      <c r="B2" s="53"/>
      <c r="C2" s="53"/>
      <c r="D2" s="53"/>
      <c r="E2" s="43"/>
      <c r="F2" s="43"/>
      <c r="G2" s="44"/>
      <c r="H2" s="24"/>
      <c r="I2" s="25"/>
      <c r="J2" s="25"/>
      <c r="K2" s="25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44"/>
    </row>
    <row r="3" spans="1:24" x14ac:dyDescent="0.25">
      <c r="A3" s="4" t="s">
        <v>52</v>
      </c>
      <c r="B3" s="5">
        <v>2016</v>
      </c>
      <c r="C3" s="5">
        <v>2017</v>
      </c>
      <c r="D3" s="5">
        <v>2018</v>
      </c>
      <c r="E3" s="3">
        <v>2019</v>
      </c>
      <c r="F3" s="3">
        <v>2020</v>
      </c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</row>
    <row r="4" spans="1:24" ht="16.5" x14ac:dyDescent="0.3">
      <c r="A4" s="6" t="s">
        <v>0</v>
      </c>
      <c r="B4" s="7">
        <v>5029</v>
      </c>
      <c r="C4" s="7">
        <f>SUM(C5:C36)</f>
        <v>4990</v>
      </c>
      <c r="D4" s="7">
        <f>SUM(D5:D38)</f>
        <v>5277</v>
      </c>
      <c r="E4" s="7">
        <f>SUM(E5:E39)</f>
        <v>4695</v>
      </c>
      <c r="F4" s="7">
        <f>SUM(F5:F39)</f>
        <v>1107</v>
      </c>
      <c r="G4" s="48"/>
      <c r="H4" s="48"/>
      <c r="I4" s="48"/>
      <c r="J4" s="25"/>
      <c r="K4" s="25"/>
      <c r="L4" s="26"/>
      <c r="M4" s="27"/>
      <c r="N4" s="27"/>
      <c r="O4" s="27"/>
      <c r="P4" s="27"/>
      <c r="Q4" s="27"/>
      <c r="R4" s="25"/>
      <c r="S4" s="25"/>
      <c r="T4" s="25"/>
      <c r="U4" s="25"/>
      <c r="V4" s="25"/>
      <c r="W4" s="25"/>
      <c r="X4" s="25"/>
    </row>
    <row r="5" spans="1:24" ht="15.75" x14ac:dyDescent="0.3">
      <c r="A5" s="8" t="s">
        <v>1</v>
      </c>
      <c r="B5" s="39">
        <v>357</v>
      </c>
      <c r="C5" s="39">
        <v>354</v>
      </c>
      <c r="D5" s="39">
        <v>349</v>
      </c>
      <c r="E5" s="46">
        <v>241</v>
      </c>
      <c r="F5" s="46">
        <v>55</v>
      </c>
      <c r="G5" s="28"/>
      <c r="H5" s="25"/>
      <c r="I5" s="29"/>
      <c r="J5" s="25"/>
      <c r="K5" s="25"/>
      <c r="L5" s="26"/>
      <c r="M5" s="27"/>
      <c r="N5" s="27"/>
      <c r="O5" s="27"/>
      <c r="P5" s="27"/>
      <c r="Q5" s="27"/>
      <c r="R5" s="25"/>
      <c r="S5" s="25"/>
      <c r="T5" s="25"/>
      <c r="U5" s="25"/>
      <c r="V5" s="25"/>
      <c r="W5" s="25"/>
      <c r="X5" s="25"/>
    </row>
    <row r="6" spans="1:24" ht="15.75" x14ac:dyDescent="0.3">
      <c r="A6" s="8" t="s">
        <v>2</v>
      </c>
      <c r="B6" s="40">
        <v>352</v>
      </c>
      <c r="C6" s="40">
        <v>350</v>
      </c>
      <c r="D6" s="40">
        <v>348</v>
      </c>
      <c r="E6" s="46">
        <v>241</v>
      </c>
      <c r="F6" s="46">
        <v>55</v>
      </c>
      <c r="G6" s="28"/>
      <c r="H6" s="25"/>
      <c r="I6" s="25"/>
      <c r="J6" s="25"/>
      <c r="K6" s="25"/>
      <c r="L6" s="30"/>
      <c r="M6" s="31"/>
      <c r="N6" s="27"/>
      <c r="O6" s="27"/>
      <c r="P6" s="27"/>
      <c r="Q6" s="27"/>
      <c r="R6" s="25"/>
      <c r="S6" s="25"/>
      <c r="T6" s="25"/>
      <c r="U6" s="25"/>
      <c r="V6" s="25"/>
      <c r="W6" s="25"/>
      <c r="X6" s="25"/>
    </row>
    <row r="7" spans="1:24" ht="15.75" x14ac:dyDescent="0.3">
      <c r="A7" s="8" t="s">
        <v>3</v>
      </c>
      <c r="B7" s="40">
        <v>391</v>
      </c>
      <c r="C7" s="40">
        <v>406</v>
      </c>
      <c r="D7" s="40">
        <v>530</v>
      </c>
      <c r="E7" s="46">
        <v>457</v>
      </c>
      <c r="F7" s="46">
        <v>133</v>
      </c>
      <c r="G7" s="28"/>
      <c r="H7" s="25"/>
      <c r="I7" s="25"/>
      <c r="J7" s="25"/>
      <c r="K7" s="25"/>
      <c r="L7" s="30"/>
      <c r="M7" s="31"/>
      <c r="N7" s="27"/>
      <c r="O7" s="27"/>
      <c r="P7" s="27"/>
      <c r="Q7" s="27"/>
      <c r="R7" s="25"/>
      <c r="S7" s="25"/>
      <c r="T7" s="25"/>
      <c r="U7" s="25"/>
      <c r="V7" s="25"/>
      <c r="W7" s="25"/>
      <c r="X7" s="25"/>
    </row>
    <row r="8" spans="1:24" ht="15.75" x14ac:dyDescent="0.3">
      <c r="A8" s="8" t="s">
        <v>4</v>
      </c>
      <c r="B8" s="39">
        <v>390</v>
      </c>
      <c r="C8" s="39">
        <v>408</v>
      </c>
      <c r="D8" s="39">
        <v>530</v>
      </c>
      <c r="E8" s="46">
        <v>452</v>
      </c>
      <c r="F8" s="46">
        <v>133</v>
      </c>
      <c r="G8" s="28"/>
      <c r="H8" s="25"/>
      <c r="I8" s="25"/>
      <c r="J8" s="25"/>
      <c r="K8" s="25"/>
      <c r="L8" s="26"/>
      <c r="M8" s="32"/>
      <c r="N8" s="32"/>
      <c r="O8" s="32"/>
      <c r="P8" s="32"/>
      <c r="Q8" s="32"/>
      <c r="R8" s="25"/>
      <c r="S8" s="25"/>
      <c r="T8" s="25"/>
      <c r="U8" s="25"/>
      <c r="V8" s="25"/>
      <c r="W8" s="25"/>
      <c r="X8" s="25"/>
    </row>
    <row r="9" spans="1:24" ht="15.75" x14ac:dyDescent="0.3">
      <c r="A9" s="8" t="s">
        <v>5</v>
      </c>
      <c r="B9" s="41">
        <v>178</v>
      </c>
      <c r="C9" s="41">
        <v>222</v>
      </c>
      <c r="D9" s="41">
        <v>196</v>
      </c>
      <c r="E9" s="46">
        <v>151</v>
      </c>
      <c r="F9" s="46">
        <v>34</v>
      </c>
      <c r="G9" s="28"/>
      <c r="H9" s="25"/>
      <c r="I9" s="25"/>
      <c r="J9" s="25"/>
      <c r="K9" s="25"/>
      <c r="L9" s="26"/>
      <c r="M9" s="32"/>
      <c r="N9" s="32"/>
      <c r="O9" s="32"/>
      <c r="P9" s="32"/>
      <c r="Q9" s="32"/>
      <c r="R9" s="25"/>
      <c r="S9" s="25"/>
      <c r="T9" s="25"/>
      <c r="U9" s="25"/>
      <c r="V9" s="25"/>
      <c r="W9" s="25"/>
      <c r="X9" s="25"/>
    </row>
    <row r="10" spans="1:24" ht="15.75" x14ac:dyDescent="0.3">
      <c r="A10" s="8" t="s">
        <v>6</v>
      </c>
      <c r="B10" s="41">
        <v>178</v>
      </c>
      <c r="C10" s="41">
        <v>222</v>
      </c>
      <c r="D10" s="41">
        <v>196</v>
      </c>
      <c r="E10" s="46">
        <v>151</v>
      </c>
      <c r="F10" s="46">
        <v>34</v>
      </c>
      <c r="G10" s="28"/>
      <c r="H10" s="25"/>
      <c r="I10" s="25"/>
      <c r="J10" s="25"/>
      <c r="K10" s="25"/>
      <c r="L10" s="30"/>
      <c r="M10" s="33"/>
      <c r="N10" s="33"/>
      <c r="O10" s="33"/>
      <c r="P10" s="33"/>
      <c r="Q10" s="25"/>
      <c r="R10" s="25"/>
      <c r="S10" s="25"/>
      <c r="T10" s="25"/>
      <c r="U10" s="25"/>
      <c r="V10" s="25"/>
      <c r="W10" s="25"/>
      <c r="X10" s="25"/>
    </row>
    <row r="11" spans="1:24" ht="15.75" x14ac:dyDescent="0.3">
      <c r="A11" s="8" t="s">
        <v>7</v>
      </c>
      <c r="B11" s="39">
        <v>304</v>
      </c>
      <c r="C11" s="39">
        <v>359</v>
      </c>
      <c r="D11" s="39">
        <v>359</v>
      </c>
      <c r="E11" s="46">
        <v>400</v>
      </c>
      <c r="F11" s="46">
        <v>88</v>
      </c>
      <c r="G11" s="28"/>
      <c r="H11" s="25"/>
      <c r="I11" s="25"/>
      <c r="J11" s="25"/>
      <c r="K11" s="25"/>
      <c r="L11" s="30"/>
      <c r="M11" s="33"/>
      <c r="N11" s="33"/>
      <c r="O11" s="33"/>
      <c r="P11" s="33"/>
      <c r="Q11" s="25"/>
      <c r="R11" s="25"/>
      <c r="S11" s="25"/>
      <c r="T11" s="25"/>
      <c r="U11" s="25"/>
      <c r="V11" s="25"/>
      <c r="W11" s="25"/>
      <c r="X11" s="25"/>
    </row>
    <row r="12" spans="1:24" ht="15.75" x14ac:dyDescent="0.3">
      <c r="A12" s="8" t="s">
        <v>8</v>
      </c>
      <c r="B12" s="39">
        <v>304</v>
      </c>
      <c r="C12" s="39">
        <v>358</v>
      </c>
      <c r="D12" s="39">
        <v>360</v>
      </c>
      <c r="E12" s="46">
        <v>401</v>
      </c>
      <c r="F12" s="46">
        <v>87</v>
      </c>
      <c r="G12" s="28"/>
      <c r="H12" s="25"/>
      <c r="I12" s="25"/>
      <c r="J12" s="25"/>
      <c r="K12" s="25"/>
      <c r="L12" s="30"/>
      <c r="M12" s="34"/>
      <c r="N12" s="34"/>
      <c r="O12" s="34"/>
      <c r="P12" s="34"/>
      <c r="Q12" s="33"/>
      <c r="R12" s="25"/>
      <c r="S12" s="25"/>
      <c r="T12" s="25"/>
      <c r="U12" s="25"/>
      <c r="V12" s="25"/>
      <c r="W12" s="25"/>
      <c r="X12" s="25"/>
    </row>
    <row r="13" spans="1:24" ht="15.75" x14ac:dyDescent="0.3">
      <c r="A13" s="8" t="s">
        <v>9</v>
      </c>
      <c r="B13" s="39">
        <v>369</v>
      </c>
      <c r="C13" s="39">
        <v>358</v>
      </c>
      <c r="D13" s="39">
        <v>367</v>
      </c>
      <c r="E13" s="46">
        <v>354</v>
      </c>
      <c r="F13" s="46">
        <v>73</v>
      </c>
      <c r="G13" s="28"/>
      <c r="H13" s="25"/>
      <c r="I13" s="25"/>
      <c r="J13" s="25"/>
      <c r="K13" s="25"/>
      <c r="L13" s="30"/>
      <c r="M13" s="34"/>
      <c r="N13" s="34"/>
      <c r="O13" s="34"/>
      <c r="P13" s="34"/>
      <c r="Q13" s="33"/>
      <c r="R13" s="25"/>
      <c r="S13" s="25"/>
      <c r="T13" s="25"/>
      <c r="U13" s="25"/>
      <c r="V13" s="25"/>
      <c r="W13" s="25"/>
      <c r="X13" s="25"/>
    </row>
    <row r="14" spans="1:24" ht="15.75" x14ac:dyDescent="0.3">
      <c r="A14" s="8" t="s">
        <v>10</v>
      </c>
      <c r="B14" s="10">
        <v>356</v>
      </c>
      <c r="C14" s="10">
        <v>357</v>
      </c>
      <c r="D14" s="10">
        <v>366</v>
      </c>
      <c r="E14" s="47">
        <v>354</v>
      </c>
      <c r="F14" s="47">
        <v>73</v>
      </c>
      <c r="G14" s="28"/>
      <c r="H14" s="25"/>
      <c r="I14" s="25"/>
      <c r="J14" s="25"/>
      <c r="K14" s="25"/>
      <c r="L14" s="30"/>
      <c r="M14" s="34"/>
      <c r="N14" s="34"/>
      <c r="O14" s="34"/>
      <c r="P14" s="34"/>
      <c r="Q14" s="34"/>
      <c r="R14" s="25"/>
      <c r="S14" s="25"/>
      <c r="T14" s="25"/>
      <c r="U14" s="25"/>
      <c r="V14" s="25"/>
      <c r="W14" s="25"/>
      <c r="X14" s="25"/>
    </row>
    <row r="15" spans="1:24" ht="15.75" x14ac:dyDescent="0.3">
      <c r="A15" s="8" t="s">
        <v>11</v>
      </c>
      <c r="B15" s="10">
        <v>25</v>
      </c>
      <c r="C15" s="10">
        <v>35</v>
      </c>
      <c r="D15" s="10">
        <v>51</v>
      </c>
      <c r="E15" s="47">
        <v>30</v>
      </c>
      <c r="F15" s="47">
        <v>18</v>
      </c>
      <c r="G15" s="28"/>
      <c r="H15" s="25"/>
      <c r="I15" s="25"/>
      <c r="J15" s="25"/>
      <c r="K15" s="25"/>
      <c r="L15" s="30"/>
      <c r="M15" s="34"/>
      <c r="N15" s="34"/>
      <c r="O15" s="34"/>
      <c r="P15" s="34"/>
      <c r="Q15" s="34"/>
      <c r="R15" s="25"/>
      <c r="S15" s="25"/>
      <c r="T15" s="25"/>
      <c r="U15" s="25"/>
      <c r="V15" s="25"/>
      <c r="W15" s="25"/>
      <c r="X15" s="25"/>
    </row>
    <row r="16" spans="1:24" ht="15.75" x14ac:dyDescent="0.3">
      <c r="A16" s="8" t="s">
        <v>12</v>
      </c>
      <c r="B16" s="10">
        <v>26</v>
      </c>
      <c r="C16" s="10">
        <v>26</v>
      </c>
      <c r="D16" s="10">
        <v>42</v>
      </c>
      <c r="E16" s="47">
        <v>29</v>
      </c>
      <c r="F16" s="47">
        <v>18</v>
      </c>
      <c r="G16" s="28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</row>
    <row r="17" spans="1:24" ht="15.75" x14ac:dyDescent="0.3">
      <c r="A17" s="8" t="s">
        <v>13</v>
      </c>
      <c r="B17" s="10">
        <v>13</v>
      </c>
      <c r="C17" s="10">
        <v>17</v>
      </c>
      <c r="D17" s="10">
        <v>25</v>
      </c>
      <c r="E17" s="47">
        <v>1</v>
      </c>
      <c r="F17" s="47">
        <v>13</v>
      </c>
      <c r="G17" s="28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</row>
    <row r="18" spans="1:24" ht="15.75" x14ac:dyDescent="0.3">
      <c r="A18" s="8" t="s">
        <v>15</v>
      </c>
      <c r="B18" s="10">
        <v>14</v>
      </c>
      <c r="C18" s="10">
        <v>8</v>
      </c>
      <c r="D18" s="10">
        <v>16</v>
      </c>
      <c r="E18" s="47">
        <v>0</v>
      </c>
      <c r="F18" s="47">
        <v>13</v>
      </c>
      <c r="G18" s="28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</row>
    <row r="19" spans="1:24" ht="15.75" x14ac:dyDescent="0.3">
      <c r="A19" s="8" t="s">
        <v>16</v>
      </c>
      <c r="B19" s="11">
        <v>50</v>
      </c>
      <c r="C19" s="11">
        <v>53</v>
      </c>
      <c r="D19" s="11">
        <v>43</v>
      </c>
      <c r="E19" s="47">
        <v>135</v>
      </c>
      <c r="F19" s="47">
        <v>32</v>
      </c>
      <c r="G19" s="28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</row>
    <row r="20" spans="1:24" ht="15.75" x14ac:dyDescent="0.3">
      <c r="A20" s="8" t="s">
        <v>18</v>
      </c>
      <c r="B20" s="11">
        <v>62</v>
      </c>
      <c r="C20" s="11">
        <v>55</v>
      </c>
      <c r="D20" s="11">
        <v>44</v>
      </c>
      <c r="E20" s="47">
        <v>135</v>
      </c>
      <c r="F20" s="47">
        <v>34</v>
      </c>
      <c r="G20" s="28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</row>
    <row r="21" spans="1:24" ht="15.75" x14ac:dyDescent="0.3">
      <c r="A21" s="8" t="s">
        <v>19</v>
      </c>
      <c r="B21" s="12">
        <v>138</v>
      </c>
      <c r="C21" s="12">
        <v>139</v>
      </c>
      <c r="D21" s="12">
        <v>150</v>
      </c>
      <c r="E21" s="12">
        <v>0</v>
      </c>
      <c r="F21" s="12">
        <v>1</v>
      </c>
      <c r="G21" s="28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</row>
    <row r="22" spans="1:24" ht="15.75" x14ac:dyDescent="0.3">
      <c r="A22" s="8" t="s">
        <v>20</v>
      </c>
      <c r="B22" s="12">
        <v>138</v>
      </c>
      <c r="C22" s="12">
        <v>140</v>
      </c>
      <c r="D22" s="12">
        <v>149</v>
      </c>
      <c r="E22" s="12">
        <v>0</v>
      </c>
      <c r="F22" s="12">
        <v>1</v>
      </c>
      <c r="G22" s="28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</row>
    <row r="23" spans="1:24" ht="15.75" x14ac:dyDescent="0.3">
      <c r="A23" s="14" t="s">
        <v>21</v>
      </c>
      <c r="B23" s="45">
        <v>0</v>
      </c>
      <c r="C23" s="45">
        <v>0</v>
      </c>
      <c r="D23" s="45">
        <v>0</v>
      </c>
      <c r="E23" s="45">
        <v>0</v>
      </c>
      <c r="F23" s="45">
        <v>0</v>
      </c>
      <c r="G23" s="28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</row>
    <row r="24" spans="1:24" ht="15.75" x14ac:dyDescent="0.3">
      <c r="A24" s="14" t="s">
        <v>22</v>
      </c>
      <c r="B24" s="45">
        <v>0</v>
      </c>
      <c r="C24" s="45">
        <v>0</v>
      </c>
      <c r="D24" s="45">
        <v>0</v>
      </c>
      <c r="E24" s="45">
        <v>0</v>
      </c>
      <c r="F24" s="45">
        <v>0</v>
      </c>
      <c r="G24" s="28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</row>
    <row r="25" spans="1:24" ht="15.75" x14ac:dyDescent="0.3">
      <c r="A25" s="8" t="s">
        <v>23</v>
      </c>
      <c r="B25" s="13">
        <v>109</v>
      </c>
      <c r="C25" s="13">
        <v>104</v>
      </c>
      <c r="D25" s="13">
        <v>105</v>
      </c>
      <c r="E25" s="47">
        <v>105</v>
      </c>
      <c r="F25" s="47">
        <v>22</v>
      </c>
      <c r="G25" s="28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</row>
    <row r="26" spans="1:24" ht="15.75" x14ac:dyDescent="0.3">
      <c r="A26" s="8" t="s">
        <v>24</v>
      </c>
      <c r="B26" s="13">
        <v>89</v>
      </c>
      <c r="C26" s="13">
        <v>104</v>
      </c>
      <c r="D26" s="13">
        <v>104</v>
      </c>
      <c r="E26" s="47">
        <v>104</v>
      </c>
      <c r="F26" s="47">
        <v>22</v>
      </c>
      <c r="G26" s="28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</row>
    <row r="27" spans="1:24" ht="15.75" x14ac:dyDescent="0.3">
      <c r="A27" s="8" t="s">
        <v>25</v>
      </c>
      <c r="B27" s="13">
        <v>109</v>
      </c>
      <c r="C27" s="13">
        <v>104</v>
      </c>
      <c r="D27" s="13">
        <v>105</v>
      </c>
      <c r="E27" s="47">
        <v>87</v>
      </c>
      <c r="F27" s="47">
        <v>12</v>
      </c>
      <c r="G27" s="28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ht="15.75" x14ac:dyDescent="0.3">
      <c r="A28" s="8" t="s">
        <v>26</v>
      </c>
      <c r="B28" s="13">
        <v>89</v>
      </c>
      <c r="C28" s="13">
        <v>104</v>
      </c>
      <c r="D28" s="13">
        <v>104</v>
      </c>
      <c r="E28" s="47">
        <v>86</v>
      </c>
      <c r="F28" s="47">
        <v>13</v>
      </c>
      <c r="G28" s="28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ht="15.75" x14ac:dyDescent="0.3">
      <c r="A29" s="8" t="s">
        <v>27</v>
      </c>
      <c r="B29" s="13">
        <v>105</v>
      </c>
      <c r="C29" s="13">
        <v>104</v>
      </c>
      <c r="D29" s="13">
        <v>122</v>
      </c>
      <c r="E29" s="47">
        <v>191</v>
      </c>
      <c r="F29" s="47">
        <v>24</v>
      </c>
      <c r="G29" s="28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ht="15.75" x14ac:dyDescent="0.3">
      <c r="A30" s="8" t="s">
        <v>28</v>
      </c>
      <c r="B30" s="13">
        <v>103</v>
      </c>
      <c r="C30" s="13">
        <v>103</v>
      </c>
      <c r="D30" s="13">
        <v>120</v>
      </c>
      <c r="E30" s="47">
        <v>191</v>
      </c>
      <c r="F30" s="47">
        <v>24</v>
      </c>
      <c r="G30" s="28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ht="15.75" x14ac:dyDescent="0.3">
      <c r="A31" s="8" t="s">
        <v>29</v>
      </c>
      <c r="B31" s="13">
        <v>105</v>
      </c>
      <c r="C31" s="13">
        <v>104</v>
      </c>
      <c r="D31" s="13">
        <v>95</v>
      </c>
      <c r="E31" s="13">
        <v>0</v>
      </c>
      <c r="F31" s="13">
        <v>0</v>
      </c>
      <c r="G31" s="28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</row>
    <row r="32" spans="1:24" ht="15.75" x14ac:dyDescent="0.3">
      <c r="A32" s="8" t="s">
        <v>30</v>
      </c>
      <c r="B32" s="13">
        <v>103</v>
      </c>
      <c r="C32" s="13">
        <v>103</v>
      </c>
      <c r="D32" s="13">
        <v>95</v>
      </c>
      <c r="E32" s="13">
        <v>0</v>
      </c>
      <c r="F32" s="13">
        <v>0</v>
      </c>
      <c r="G32" s="28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</row>
    <row r="33" spans="1:24" ht="15.75" x14ac:dyDescent="0.3">
      <c r="A33" s="14" t="s">
        <v>31</v>
      </c>
      <c r="B33" s="9">
        <v>139</v>
      </c>
      <c r="C33" s="9">
        <v>146</v>
      </c>
      <c r="D33" s="9">
        <v>127</v>
      </c>
      <c r="E33" s="47">
        <v>98</v>
      </c>
      <c r="F33" s="47">
        <v>25</v>
      </c>
      <c r="G33" s="3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</row>
    <row r="34" spans="1:24" ht="16.5" x14ac:dyDescent="0.3">
      <c r="A34" s="14" t="s">
        <v>32</v>
      </c>
      <c r="B34" s="9">
        <v>138</v>
      </c>
      <c r="C34" s="9">
        <v>147</v>
      </c>
      <c r="D34" s="9">
        <v>127</v>
      </c>
      <c r="E34" s="47">
        <v>99</v>
      </c>
      <c r="F34" s="47">
        <v>25</v>
      </c>
      <c r="G34" s="48"/>
      <c r="H34" s="48"/>
      <c r="I34" s="48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</row>
    <row r="35" spans="1:24" ht="15.75" x14ac:dyDescent="0.3">
      <c r="A35" s="14" t="s">
        <v>33</v>
      </c>
      <c r="B35" s="13">
        <v>0</v>
      </c>
      <c r="C35" s="13">
        <v>0</v>
      </c>
      <c r="D35" s="13">
        <v>0</v>
      </c>
      <c r="E35" s="13">
        <v>0</v>
      </c>
      <c r="F35" s="13">
        <v>0</v>
      </c>
      <c r="G35" s="28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</row>
    <row r="36" spans="1:24" ht="15.75" x14ac:dyDescent="0.3">
      <c r="A36" s="14" t="s">
        <v>34</v>
      </c>
      <c r="B36" s="13">
        <v>0</v>
      </c>
      <c r="C36" s="13">
        <v>0</v>
      </c>
      <c r="D36" s="13">
        <v>0</v>
      </c>
      <c r="E36" s="13">
        <v>0</v>
      </c>
      <c r="F36" s="13">
        <v>0</v>
      </c>
      <c r="G36" s="28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</row>
    <row r="37" spans="1:24" ht="15.75" x14ac:dyDescent="0.3">
      <c r="A37" s="14" t="s">
        <v>35</v>
      </c>
      <c r="B37" s="9" t="s">
        <v>14</v>
      </c>
      <c r="C37" s="9" t="s">
        <v>14</v>
      </c>
      <c r="D37" s="15">
        <v>25</v>
      </c>
      <c r="E37" s="47">
        <v>99</v>
      </c>
      <c r="F37" s="47">
        <v>23</v>
      </c>
      <c r="G37" s="28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ht="15.75" x14ac:dyDescent="0.3">
      <c r="A38" s="14" t="s">
        <v>36</v>
      </c>
      <c r="B38" s="9" t="s">
        <v>14</v>
      </c>
      <c r="C38" s="9" t="s">
        <v>14</v>
      </c>
      <c r="D38" s="15">
        <v>27</v>
      </c>
      <c r="E38" s="47">
        <v>99</v>
      </c>
      <c r="F38" s="47">
        <v>22</v>
      </c>
      <c r="G38" s="28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ht="15.75" x14ac:dyDescent="0.3">
      <c r="A39" s="14" t="s">
        <v>55</v>
      </c>
      <c r="B39" s="13">
        <v>0</v>
      </c>
      <c r="C39" s="13">
        <v>0</v>
      </c>
      <c r="D39" s="13">
        <v>0</v>
      </c>
      <c r="E39" s="47">
        <v>4</v>
      </c>
      <c r="F39" s="47">
        <v>0</v>
      </c>
      <c r="G39" s="28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ht="15.75" x14ac:dyDescent="0.3">
      <c r="A40" s="16" t="s">
        <v>37</v>
      </c>
      <c r="B40" s="17">
        <v>448</v>
      </c>
      <c r="C40" s="17">
        <f>SUM(C41:C48)</f>
        <v>644</v>
      </c>
      <c r="D40" s="17">
        <f>SUM(D41:D52)</f>
        <v>880</v>
      </c>
      <c r="E40" s="17">
        <f>SUM(E41:E52)</f>
        <v>1230</v>
      </c>
      <c r="F40" s="17">
        <f>SUM(F41:F52)</f>
        <v>393</v>
      </c>
      <c r="G40" s="28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ht="15.75" x14ac:dyDescent="0.3">
      <c r="A41" s="14" t="s">
        <v>38</v>
      </c>
      <c r="B41" s="9">
        <v>178</v>
      </c>
      <c r="C41" s="9">
        <v>288</v>
      </c>
      <c r="D41" s="9">
        <v>258</v>
      </c>
      <c r="E41" s="47">
        <v>283</v>
      </c>
      <c r="F41" s="47">
        <v>67</v>
      </c>
      <c r="G41" s="28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</row>
    <row r="42" spans="1:24" ht="16.5" x14ac:dyDescent="0.3">
      <c r="A42" s="14" t="s">
        <v>39</v>
      </c>
      <c r="B42" s="9">
        <v>177</v>
      </c>
      <c r="C42" s="9">
        <v>289</v>
      </c>
      <c r="D42" s="9">
        <v>255</v>
      </c>
      <c r="E42" s="47">
        <v>282</v>
      </c>
      <c r="F42" s="47">
        <v>67</v>
      </c>
      <c r="G42" s="36"/>
      <c r="H42" s="25"/>
      <c r="I42" s="37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</row>
    <row r="43" spans="1:24" ht="16.5" x14ac:dyDescent="0.3">
      <c r="A43" s="14" t="s">
        <v>40</v>
      </c>
      <c r="B43" s="15">
        <v>31</v>
      </c>
      <c r="C43" s="15">
        <v>15</v>
      </c>
      <c r="D43" s="15">
        <v>62</v>
      </c>
      <c r="E43" s="47">
        <v>127</v>
      </c>
      <c r="F43" s="47">
        <v>35</v>
      </c>
      <c r="G43" s="48"/>
      <c r="H43" s="48"/>
      <c r="I43" s="48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</row>
    <row r="44" spans="1:24" ht="15.75" x14ac:dyDescent="0.3">
      <c r="A44" s="14" t="s">
        <v>41</v>
      </c>
      <c r="B44" s="15">
        <v>31</v>
      </c>
      <c r="C44" s="15">
        <v>16</v>
      </c>
      <c r="D44" s="15">
        <v>59</v>
      </c>
      <c r="E44" s="47">
        <v>127</v>
      </c>
      <c r="F44" s="47">
        <v>35</v>
      </c>
      <c r="G44" s="28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</row>
    <row r="45" spans="1:24" ht="15.75" x14ac:dyDescent="0.3">
      <c r="A45" s="14" t="s">
        <v>42</v>
      </c>
      <c r="B45" s="15">
        <v>15</v>
      </c>
      <c r="C45" s="13">
        <v>0</v>
      </c>
      <c r="D45" s="13">
        <v>0</v>
      </c>
      <c r="E45" s="13">
        <v>0</v>
      </c>
      <c r="F45" s="13">
        <v>0</v>
      </c>
      <c r="G45" s="28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</row>
    <row r="46" spans="1:24" ht="15.75" x14ac:dyDescent="0.3">
      <c r="A46" s="14" t="s">
        <v>43</v>
      </c>
      <c r="B46" s="15">
        <v>16</v>
      </c>
      <c r="C46" s="15" t="s">
        <v>17</v>
      </c>
      <c r="D46" s="9">
        <v>1</v>
      </c>
      <c r="E46" s="19">
        <v>0</v>
      </c>
      <c r="F46" s="19">
        <v>0</v>
      </c>
      <c r="G46" s="38"/>
      <c r="H46" s="37"/>
      <c r="I46" s="29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</row>
    <row r="47" spans="1:24" ht="15.75" x14ac:dyDescent="0.3">
      <c r="A47" s="14" t="s">
        <v>44</v>
      </c>
      <c r="B47" s="15" t="s">
        <v>17</v>
      </c>
      <c r="C47" s="15">
        <v>18</v>
      </c>
      <c r="D47" s="15">
        <v>70</v>
      </c>
      <c r="E47" s="47">
        <v>139</v>
      </c>
      <c r="F47" s="47">
        <v>82</v>
      </c>
      <c r="G47" s="38"/>
      <c r="H47" s="25"/>
      <c r="I47" s="29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ht="15.75" x14ac:dyDescent="0.3">
      <c r="A48" s="14" t="s">
        <v>45</v>
      </c>
      <c r="B48" s="15" t="s">
        <v>17</v>
      </c>
      <c r="C48" s="15">
        <v>18</v>
      </c>
      <c r="D48" s="15">
        <v>70</v>
      </c>
      <c r="E48" s="47">
        <v>139</v>
      </c>
      <c r="F48" s="47">
        <v>82</v>
      </c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ht="15.75" x14ac:dyDescent="0.3">
      <c r="A49" s="14" t="s">
        <v>46</v>
      </c>
      <c r="B49" s="9" t="s">
        <v>47</v>
      </c>
      <c r="C49" s="9" t="s">
        <v>47</v>
      </c>
      <c r="D49" s="15">
        <v>27</v>
      </c>
      <c r="E49" s="47">
        <v>75</v>
      </c>
      <c r="F49" s="47">
        <v>7</v>
      </c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ht="15.75" x14ac:dyDescent="0.3">
      <c r="A50" s="14" t="s">
        <v>48</v>
      </c>
      <c r="B50" s="9" t="s">
        <v>47</v>
      </c>
      <c r="C50" s="9" t="s">
        <v>47</v>
      </c>
      <c r="D50" s="15">
        <v>33</v>
      </c>
      <c r="E50" s="47">
        <v>58</v>
      </c>
      <c r="F50" s="47">
        <v>14</v>
      </c>
    </row>
    <row r="51" spans="1:24" ht="15.75" x14ac:dyDescent="0.3">
      <c r="A51" s="14" t="s">
        <v>49</v>
      </c>
      <c r="B51" s="9" t="s">
        <v>47</v>
      </c>
      <c r="C51" s="9" t="s">
        <v>47</v>
      </c>
      <c r="D51" s="15">
        <v>25</v>
      </c>
      <c r="E51" s="18">
        <v>0</v>
      </c>
      <c r="F51" s="18">
        <v>2</v>
      </c>
    </row>
    <row r="52" spans="1:24" ht="15.75" x14ac:dyDescent="0.3">
      <c r="A52" s="14" t="s">
        <v>50</v>
      </c>
      <c r="B52" s="9" t="s">
        <v>47</v>
      </c>
      <c r="C52" s="9" t="s">
        <v>47</v>
      </c>
      <c r="D52" s="15">
        <v>20</v>
      </c>
      <c r="E52" s="19">
        <v>0</v>
      </c>
      <c r="F52" s="19">
        <v>2</v>
      </c>
    </row>
    <row r="53" spans="1:24" ht="15.75" x14ac:dyDescent="0.3">
      <c r="A53" s="16" t="s">
        <v>53</v>
      </c>
      <c r="B53" s="9" t="s">
        <v>47</v>
      </c>
      <c r="C53" s="9" t="s">
        <v>47</v>
      </c>
      <c r="D53" s="9" t="s">
        <v>47</v>
      </c>
      <c r="E53" s="22">
        <f>SUM(E54:E55)</f>
        <v>121</v>
      </c>
      <c r="F53" s="22">
        <f>SUM(F54:F56)</f>
        <v>176</v>
      </c>
    </row>
    <row r="54" spans="1:24" ht="15.75" x14ac:dyDescent="0.3">
      <c r="A54" s="42" t="s">
        <v>54</v>
      </c>
      <c r="B54" s="9" t="s">
        <v>47</v>
      </c>
      <c r="C54" s="9" t="s">
        <v>47</v>
      </c>
      <c r="D54" s="9" t="s">
        <v>47</v>
      </c>
      <c r="E54" s="47">
        <v>85</v>
      </c>
      <c r="F54" s="47">
        <v>152</v>
      </c>
    </row>
    <row r="55" spans="1:24" ht="15.75" x14ac:dyDescent="0.3">
      <c r="A55" s="42" t="s">
        <v>57</v>
      </c>
      <c r="B55" s="9" t="s">
        <v>47</v>
      </c>
      <c r="C55" s="9" t="s">
        <v>47</v>
      </c>
      <c r="D55" s="9" t="s">
        <v>47</v>
      </c>
      <c r="E55" s="47">
        <v>36</v>
      </c>
      <c r="F55" s="47">
        <v>0</v>
      </c>
    </row>
    <row r="56" spans="1:24" ht="15.75" x14ac:dyDescent="0.3">
      <c r="A56" s="42" t="s">
        <v>58</v>
      </c>
      <c r="B56" s="9" t="s">
        <v>47</v>
      </c>
      <c r="C56" s="9" t="s">
        <v>47</v>
      </c>
      <c r="D56" s="9" t="s">
        <v>47</v>
      </c>
      <c r="E56" s="9" t="s">
        <v>47</v>
      </c>
      <c r="F56" s="47">
        <v>24</v>
      </c>
    </row>
    <row r="57" spans="1:24" ht="15.75" x14ac:dyDescent="0.3">
      <c r="A57" s="20" t="s">
        <v>51</v>
      </c>
      <c r="B57" s="21">
        <f>B4+B40</f>
        <v>5477</v>
      </c>
      <c r="C57" s="21">
        <f>C4+C40</f>
        <v>5634</v>
      </c>
      <c r="D57" s="21">
        <f>D40+D4</f>
        <v>6157</v>
      </c>
      <c r="E57" s="21">
        <f>E40+E4+E53</f>
        <v>6046</v>
      </c>
      <c r="F57" s="21">
        <f>F40+F4+F53</f>
        <v>1676</v>
      </c>
    </row>
    <row r="58" spans="1:24" ht="15.75" customHeight="1" x14ac:dyDescent="0.25">
      <c r="A58" s="49" t="s">
        <v>59</v>
      </c>
      <c r="B58" s="49"/>
      <c r="C58" s="49"/>
      <c r="D58" s="49"/>
      <c r="E58" s="49"/>
      <c r="F58" s="49"/>
    </row>
    <row r="59" spans="1:24" ht="15.75" customHeight="1" x14ac:dyDescent="0.25">
      <c r="A59" s="55" t="s">
        <v>56</v>
      </c>
      <c r="B59" s="55"/>
      <c r="C59" s="55"/>
      <c r="D59" s="55"/>
      <c r="E59" s="55"/>
      <c r="F59" s="55"/>
    </row>
    <row r="60" spans="1:24" ht="15.75" customHeight="1" x14ac:dyDescent="0.25">
      <c r="A60" s="55" t="s">
        <v>62</v>
      </c>
      <c r="B60" s="55"/>
      <c r="C60" s="55"/>
      <c r="D60" s="55"/>
      <c r="E60" s="55"/>
      <c r="F60" s="55"/>
    </row>
    <row r="61" spans="1:24" ht="18" customHeight="1" x14ac:dyDescent="0.25">
      <c r="A61" s="50" t="s">
        <v>60</v>
      </c>
      <c r="B61" s="50"/>
      <c r="C61" s="50"/>
      <c r="D61" s="50"/>
      <c r="E61" s="50"/>
      <c r="F61" s="50"/>
    </row>
    <row r="62" spans="1:24" ht="15.75" x14ac:dyDescent="0.25">
      <c r="A62" s="2"/>
      <c r="B62" s="1"/>
      <c r="C62" s="1"/>
      <c r="D62" s="1"/>
    </row>
  </sheetData>
  <mergeCells count="11">
    <mergeCell ref="G34:I34"/>
    <mergeCell ref="A1:F1"/>
    <mergeCell ref="L1:X1"/>
    <mergeCell ref="A2:D2"/>
    <mergeCell ref="L2:W2"/>
    <mergeCell ref="G4:I4"/>
    <mergeCell ref="G43:I43"/>
    <mergeCell ref="A58:F58"/>
    <mergeCell ref="A59:F59"/>
    <mergeCell ref="A60:F60"/>
    <mergeCell ref="A61:F6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2020-06-15T06:48:43Z</cp:lastPrinted>
  <dcterms:created xsi:type="dcterms:W3CDTF">2020-05-31T12:33:06Z</dcterms:created>
  <dcterms:modified xsi:type="dcterms:W3CDTF">2021-09-20T03:12:05Z</dcterms:modified>
</cp:coreProperties>
</file>