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mkgur/Downloads/"/>
    </mc:Choice>
  </mc:AlternateContent>
  <xr:revisionPtr revIDLastSave="0" documentId="13_ncr:1_{ACF9871E-26E6-724C-A731-E05D2882E19F}" xr6:coauthVersionLast="47" xr6:coauthVersionMax="47" xr10:uidLastSave="{00000000-0000-0000-0000-000000000000}"/>
  <bookViews>
    <workbookView xWindow="0" yWindow="500" windowWidth="25600" windowHeight="14180" xr2:uid="{00000000-000D-0000-FFFF-FFFF00000000}"/>
  </bookViews>
  <sheets>
    <sheet name="Households covered" sheetId="1" r:id="rId1"/>
    <sheet name="Cereals" sheetId="2" r:id="rId2"/>
    <sheet name="Oilseeds" sheetId="3" r:id="rId3"/>
    <sheet name="Pulses" sheetId="4" r:id="rId4"/>
    <sheet name="Vegetables" sheetId="5" r:id="rId5"/>
    <sheet name="Mushroom" sheetId="6" r:id="rId6"/>
    <sheet name="Spices" sheetId="7" r:id="rId7"/>
    <sheet name="Roots and Tubers" sheetId="8" r:id="rId8"/>
    <sheet name="Fruits" sheetId="9" r:id="rId9"/>
    <sheet name="Livestock Population" sheetId="10" r:id="rId10"/>
    <sheet name="Livestock Production" sheetId="11" r:id="rId11"/>
    <sheet name="Livestock Death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6" roundtripDataChecksum="Me7rigIcV2w3pkr/zCF+p8KMLWu1EFhuI8YVRhn7dxM="/>
    </ext>
  </extLst>
</workbook>
</file>

<file path=xl/calcChain.xml><?xml version="1.0" encoding="utf-8"?>
<calcChain xmlns="http://schemas.openxmlformats.org/spreadsheetml/2006/main">
  <c r="L229" i="12" l="1"/>
  <c r="K229" i="12"/>
  <c r="J229" i="12"/>
  <c r="I229" i="12"/>
  <c r="H229" i="12"/>
  <c r="G229" i="12"/>
  <c r="F229" i="12"/>
  <c r="E229" i="12"/>
  <c r="D229" i="12"/>
  <c r="C229" i="12"/>
  <c r="Q229" i="11"/>
  <c r="P229" i="11"/>
  <c r="O229" i="11"/>
  <c r="N229" i="11"/>
  <c r="M229" i="11"/>
  <c r="L229" i="11"/>
  <c r="K229" i="11"/>
  <c r="J229" i="11"/>
  <c r="I229" i="11"/>
  <c r="H229" i="11"/>
  <c r="G229" i="11"/>
  <c r="F229" i="11"/>
  <c r="N228" i="11"/>
  <c r="M228" i="11"/>
  <c r="E228" i="11"/>
  <c r="E229" i="11" s="1"/>
  <c r="D228" i="11"/>
  <c r="D229" i="11" s="1"/>
  <c r="C228" i="11"/>
  <c r="C229" i="11" s="1"/>
  <c r="FT229" i="10"/>
  <c r="FS229" i="10"/>
  <c r="FR229" i="10"/>
  <c r="FQ229" i="10"/>
  <c r="FP229" i="10"/>
  <c r="FN229" i="10"/>
  <c r="FM229" i="10"/>
  <c r="FL229" i="10"/>
  <c r="FK229" i="10"/>
  <c r="FJ229" i="10"/>
  <c r="FH229" i="10"/>
  <c r="FG229" i="10"/>
  <c r="FF229" i="10"/>
  <c r="FE229" i="10"/>
  <c r="FD229" i="10"/>
  <c r="FB229" i="10"/>
  <c r="FA229" i="10"/>
  <c r="EZ229" i="10"/>
  <c r="EY229" i="10"/>
  <c r="EX229" i="10"/>
  <c r="EV229" i="10"/>
  <c r="EU229" i="10"/>
  <c r="ET229" i="10"/>
  <c r="ES229" i="10"/>
  <c r="ER229" i="10"/>
  <c r="EQ229" i="10"/>
  <c r="EP229" i="10"/>
  <c r="EN229" i="10"/>
  <c r="EM229" i="10"/>
  <c r="EL229" i="10"/>
  <c r="EK229" i="10"/>
  <c r="EJ229" i="10"/>
  <c r="EI229" i="10"/>
  <c r="EH229" i="10"/>
  <c r="EG229" i="10"/>
  <c r="EF229" i="10"/>
  <c r="EE229" i="10"/>
  <c r="EC229" i="10"/>
  <c r="EB229" i="10"/>
  <c r="EA229" i="10"/>
  <c r="DZ229" i="10"/>
  <c r="DY229" i="10"/>
  <c r="DX229" i="10"/>
  <c r="DW229" i="10"/>
  <c r="DV229" i="10"/>
  <c r="DU229" i="10"/>
  <c r="DT229" i="10"/>
  <c r="DR229" i="10"/>
  <c r="DQ229" i="10"/>
  <c r="DP229" i="10"/>
  <c r="DO229" i="10"/>
  <c r="DN229" i="10"/>
  <c r="DM229" i="10"/>
  <c r="DL229" i="10"/>
  <c r="DK229" i="10"/>
  <c r="DJ229" i="10"/>
  <c r="DI229" i="10"/>
  <c r="DG229" i="10"/>
  <c r="DF229" i="10"/>
  <c r="DE229" i="10"/>
  <c r="DD229" i="10"/>
  <c r="DC229" i="10"/>
  <c r="DB229" i="10"/>
  <c r="DA229" i="10"/>
  <c r="CZ229" i="10"/>
  <c r="CY229" i="10"/>
  <c r="CX229" i="10"/>
  <c r="CV229" i="10"/>
  <c r="CU229" i="10"/>
  <c r="CT229" i="10"/>
  <c r="CS229" i="10"/>
  <c r="CR229" i="10"/>
  <c r="CQ229" i="10"/>
  <c r="CP229" i="10"/>
  <c r="CO229" i="10"/>
  <c r="CN229" i="10"/>
  <c r="CM229" i="10"/>
  <c r="CK229" i="10"/>
  <c r="CJ229" i="10"/>
  <c r="CI229" i="10"/>
  <c r="CH229" i="10"/>
  <c r="CG229" i="10"/>
  <c r="CF229" i="10"/>
  <c r="CE229" i="10"/>
  <c r="CD229" i="10"/>
  <c r="CC229" i="10"/>
  <c r="CB229" i="10"/>
  <c r="BZ229" i="10"/>
  <c r="BY229" i="10"/>
  <c r="BX229" i="10"/>
  <c r="BW229" i="10"/>
  <c r="BV229" i="10"/>
  <c r="BU229" i="10"/>
  <c r="BT229" i="10"/>
  <c r="BS229" i="10"/>
  <c r="BR229" i="10"/>
  <c r="BQ229" i="10"/>
  <c r="BO229" i="10"/>
  <c r="BN229" i="10"/>
  <c r="BM229" i="10"/>
  <c r="BL229" i="10"/>
  <c r="BK229" i="10"/>
  <c r="BJ229" i="10"/>
  <c r="BI229" i="10"/>
  <c r="BH229" i="10"/>
  <c r="BG229" i="10"/>
  <c r="BF229" i="10"/>
  <c r="BD229" i="10"/>
  <c r="BC229" i="10"/>
  <c r="BB229" i="10"/>
  <c r="BA229" i="10"/>
  <c r="AZ229" i="10"/>
  <c r="AY229" i="10"/>
  <c r="AX229" i="10"/>
  <c r="AW229" i="10"/>
  <c r="AV229" i="10"/>
  <c r="AU229" i="10"/>
  <c r="AS229" i="10"/>
  <c r="AR229" i="10"/>
  <c r="AQ229" i="10"/>
  <c r="AP229" i="10"/>
  <c r="AO229" i="10"/>
  <c r="AN229" i="10"/>
  <c r="AM229" i="10"/>
  <c r="AL229" i="10"/>
  <c r="AK229" i="10"/>
  <c r="AJ229" i="10"/>
  <c r="AH229" i="10"/>
  <c r="AG229" i="10"/>
  <c r="AF229" i="10"/>
  <c r="AE229" i="10"/>
  <c r="AD229" i="10"/>
  <c r="AC229" i="10"/>
  <c r="AB229" i="10"/>
  <c r="AA229" i="10"/>
  <c r="Z229" i="10"/>
  <c r="Y229" i="10"/>
  <c r="W229" i="10"/>
  <c r="V229" i="10"/>
  <c r="U229" i="10"/>
  <c r="T229" i="10"/>
  <c r="S229" i="10"/>
  <c r="R229" i="10"/>
  <c r="Q229" i="10"/>
  <c r="P229" i="10"/>
  <c r="O229" i="10"/>
  <c r="N229" i="10"/>
  <c r="L229" i="10"/>
  <c r="K229" i="10"/>
  <c r="J229" i="10"/>
  <c r="I229" i="10"/>
  <c r="C229" i="10"/>
  <c r="FU228" i="10"/>
  <c r="FU229" i="10" s="1"/>
  <c r="FO228" i="10"/>
  <c r="FO229" i="10" s="1"/>
  <c r="FI228" i="10"/>
  <c r="FI229" i="10" s="1"/>
  <c r="FG228" i="10"/>
  <c r="FC228" i="10"/>
  <c r="FC229" i="10" s="1"/>
  <c r="EW228" i="10"/>
  <c r="DS228" i="10"/>
  <c r="DS229" i="10" s="1"/>
  <c r="DH228" i="10"/>
  <c r="DH229" i="10" s="1"/>
  <c r="X228" i="10"/>
  <c r="X229" i="10" s="1"/>
  <c r="H228" i="10"/>
  <c r="H229" i="10" s="1"/>
  <c r="G228" i="10"/>
  <c r="G229" i="10" s="1"/>
  <c r="F228" i="10"/>
  <c r="F229" i="10" s="1"/>
  <c r="E228" i="10"/>
  <c r="E229" i="10" s="1"/>
  <c r="D228" i="10"/>
  <c r="D229" i="10" s="1"/>
  <c r="FU227" i="10"/>
  <c r="FO227" i="10"/>
  <c r="FI227" i="10"/>
  <c r="FC227" i="10"/>
  <c r="EW227" i="10"/>
  <c r="EO227" i="10"/>
  <c r="ED227" i="10"/>
  <c r="DS227" i="10"/>
  <c r="DH227" i="10"/>
  <c r="CW227" i="10"/>
  <c r="CL227" i="10"/>
  <c r="CA227" i="10"/>
  <c r="BP227" i="10"/>
  <c r="BE227" i="10"/>
  <c r="AT227" i="10"/>
  <c r="AI227" i="10"/>
  <c r="X227" i="10"/>
  <c r="M227" i="10"/>
  <c r="FU226" i="10"/>
  <c r="FO226" i="10"/>
  <c r="FI226" i="10"/>
  <c r="FC226" i="10"/>
  <c r="EW226" i="10"/>
  <c r="EO226" i="10"/>
  <c r="ED226" i="10"/>
  <c r="DS226" i="10"/>
  <c r="DH226" i="10"/>
  <c r="CW226" i="10"/>
  <c r="CL226" i="10"/>
  <c r="CA226" i="10"/>
  <c r="BP226" i="10"/>
  <c r="BE226" i="10"/>
  <c r="AT226" i="10"/>
  <c r="AI226" i="10"/>
  <c r="X226" i="10"/>
  <c r="M226" i="10"/>
  <c r="FU225" i="10"/>
  <c r="FO225" i="10"/>
  <c r="FI225" i="10"/>
  <c r="FC225" i="10"/>
  <c r="EW225" i="10"/>
  <c r="EO225" i="10"/>
  <c r="ED225" i="10"/>
  <c r="DS225" i="10"/>
  <c r="DH225" i="10"/>
  <c r="CW225" i="10"/>
  <c r="CL225" i="10"/>
  <c r="CA225" i="10"/>
  <c r="BP225" i="10"/>
  <c r="BE225" i="10"/>
  <c r="AT225" i="10"/>
  <c r="AI225" i="10"/>
  <c r="X225" i="10"/>
  <c r="M225" i="10"/>
  <c r="FU224" i="10"/>
  <c r="FO224" i="10"/>
  <c r="FI224" i="10"/>
  <c r="FC224" i="10"/>
  <c r="EW224" i="10"/>
  <c r="EO224" i="10"/>
  <c r="ED224" i="10"/>
  <c r="DS224" i="10"/>
  <c r="DH224" i="10"/>
  <c r="CW224" i="10"/>
  <c r="CL224" i="10"/>
  <c r="CA224" i="10"/>
  <c r="BP224" i="10"/>
  <c r="BE224" i="10"/>
  <c r="AT224" i="10"/>
  <c r="AI224" i="10"/>
  <c r="X224" i="10"/>
  <c r="M224" i="10"/>
  <c r="FU223" i="10"/>
  <c r="FO223" i="10"/>
  <c r="FI223" i="10"/>
  <c r="FC223" i="10"/>
  <c r="EW223" i="10"/>
  <c r="EO223" i="10"/>
  <c r="ED223" i="10"/>
  <c r="DS223" i="10"/>
  <c r="DH223" i="10"/>
  <c r="CW223" i="10"/>
  <c r="CL223" i="10"/>
  <c r="CA223" i="10"/>
  <c r="BP223" i="10"/>
  <c r="BE223" i="10"/>
  <c r="AT223" i="10"/>
  <c r="AI223" i="10"/>
  <c r="X223" i="10"/>
  <c r="M223" i="10"/>
  <c r="FU222" i="10"/>
  <c r="FO222" i="10"/>
  <c r="FI222" i="10"/>
  <c r="FC222" i="10"/>
  <c r="EW222" i="10"/>
  <c r="EO222" i="10"/>
  <c r="ED222" i="10"/>
  <c r="DS222" i="10"/>
  <c r="DH222" i="10"/>
  <c r="CW222" i="10"/>
  <c r="CL222" i="10"/>
  <c r="CA222" i="10"/>
  <c r="BP222" i="10"/>
  <c r="BE222" i="10"/>
  <c r="AT222" i="10"/>
  <c r="AI222" i="10"/>
  <c r="X222" i="10"/>
  <c r="M222" i="10"/>
  <c r="FU221" i="10"/>
  <c r="FO221" i="10"/>
  <c r="FI221" i="10"/>
  <c r="FC221" i="10"/>
  <c r="EW221" i="10"/>
  <c r="EO221" i="10"/>
  <c r="ED221" i="10"/>
  <c r="DS221" i="10"/>
  <c r="DH221" i="10"/>
  <c r="CW221" i="10"/>
  <c r="CL221" i="10"/>
  <c r="CA221" i="10"/>
  <c r="BP221" i="10"/>
  <c r="BE221" i="10"/>
  <c r="AT221" i="10"/>
  <c r="AI221" i="10"/>
  <c r="X221" i="10"/>
  <c r="M221" i="10"/>
  <c r="FU220" i="10"/>
  <c r="FO220" i="10"/>
  <c r="FI220" i="10"/>
  <c r="FC220" i="10"/>
  <c r="EW220" i="10"/>
  <c r="EO220" i="10"/>
  <c r="ED220" i="10"/>
  <c r="DS220" i="10"/>
  <c r="DH220" i="10"/>
  <c r="CW220" i="10"/>
  <c r="CL220" i="10"/>
  <c r="CA220" i="10"/>
  <c r="BP220" i="10"/>
  <c r="BE220" i="10"/>
  <c r="AT220" i="10"/>
  <c r="AI220" i="10"/>
  <c r="X220" i="10"/>
  <c r="M220" i="10"/>
  <c r="FU219" i="10"/>
  <c r="FO219" i="10"/>
  <c r="FI219" i="10"/>
  <c r="FC219" i="10"/>
  <c r="EW219" i="10"/>
  <c r="EO219" i="10"/>
  <c r="ED219" i="10"/>
  <c r="ED229" i="10" s="1"/>
  <c r="DS219" i="10"/>
  <c r="DH219" i="10"/>
  <c r="CW219" i="10"/>
  <c r="CW229" i="10" s="1"/>
  <c r="CL219" i="10"/>
  <c r="CL229" i="10" s="1"/>
  <c r="CA219" i="10"/>
  <c r="CA229" i="10" s="1"/>
  <c r="BP219" i="10"/>
  <c r="BE219" i="10"/>
  <c r="AT219" i="10"/>
  <c r="AT229" i="10" s="1"/>
  <c r="AI219" i="10"/>
  <c r="AI229" i="10" s="1"/>
  <c r="X219" i="10"/>
  <c r="M219" i="10"/>
  <c r="FU218" i="10"/>
  <c r="FO218" i="10"/>
  <c r="FI218" i="10"/>
  <c r="FC218" i="10"/>
  <c r="EW218" i="10"/>
  <c r="EO218" i="10"/>
  <c r="ED218" i="10"/>
  <c r="DS218" i="10"/>
  <c r="DH218" i="10"/>
  <c r="CW218" i="10"/>
  <c r="CL218" i="10"/>
  <c r="CA218" i="10"/>
  <c r="BP218" i="10"/>
  <c r="BE218" i="10"/>
  <c r="AT218" i="10"/>
  <c r="AI218" i="10"/>
  <c r="X218" i="10"/>
  <c r="M218" i="10"/>
  <c r="FU217" i="10"/>
  <c r="FO217" i="10"/>
  <c r="FI217" i="10"/>
  <c r="FC217" i="10"/>
  <c r="EW217" i="10"/>
  <c r="EO217" i="10"/>
  <c r="ED217" i="10"/>
  <c r="DS217" i="10"/>
  <c r="DH217" i="10"/>
  <c r="CW217" i="10"/>
  <c r="CL217" i="10"/>
  <c r="CA217" i="10"/>
  <c r="BP217" i="10"/>
  <c r="BE217" i="10"/>
  <c r="AT217" i="10"/>
  <c r="AI217" i="10"/>
  <c r="X217" i="10"/>
  <c r="M217" i="10"/>
  <c r="FU216" i="10"/>
  <c r="FO216" i="10"/>
  <c r="FI216" i="10"/>
  <c r="FC216" i="10"/>
  <c r="EW216" i="10"/>
  <c r="EO216" i="10"/>
  <c r="ED216" i="10"/>
  <c r="DS216" i="10"/>
  <c r="DH216" i="10"/>
  <c r="CW216" i="10"/>
  <c r="CL216" i="10"/>
  <c r="CA216" i="10"/>
  <c r="BP216" i="10"/>
  <c r="BE216" i="10"/>
  <c r="AT216" i="10"/>
  <c r="AI216" i="10"/>
  <c r="X216" i="10"/>
  <c r="M216" i="10"/>
  <c r="FU215" i="10"/>
  <c r="FO215" i="10"/>
  <c r="FI215" i="10"/>
  <c r="FC215" i="10"/>
  <c r="EW215" i="10"/>
  <c r="EO215" i="10"/>
  <c r="ED215" i="10"/>
  <c r="DS215" i="10"/>
  <c r="DH215" i="10"/>
  <c r="CW215" i="10"/>
  <c r="CL215" i="10"/>
  <c r="CA215" i="10"/>
  <c r="BP215" i="10"/>
  <c r="BE215" i="10"/>
  <c r="AT215" i="10"/>
  <c r="AI215" i="10"/>
  <c r="X215" i="10"/>
  <c r="M215" i="10"/>
  <c r="FU214" i="10"/>
  <c r="FO214" i="10"/>
  <c r="FI214" i="10"/>
  <c r="FC214" i="10"/>
  <c r="EW214" i="10"/>
  <c r="EO214" i="10"/>
  <c r="ED214" i="10"/>
  <c r="DS214" i="10"/>
  <c r="DH214" i="10"/>
  <c r="CW214" i="10"/>
  <c r="CL214" i="10"/>
  <c r="CA214" i="10"/>
  <c r="BP214" i="10"/>
  <c r="BE214" i="10"/>
  <c r="AT214" i="10"/>
  <c r="AI214" i="10"/>
  <c r="X214" i="10"/>
  <c r="M214" i="10"/>
  <c r="FU213" i="10"/>
  <c r="FO213" i="10"/>
  <c r="FI213" i="10"/>
  <c r="FC213" i="10"/>
  <c r="EW213" i="10"/>
  <c r="EO213" i="10"/>
  <c r="ED213" i="10"/>
  <c r="DS213" i="10"/>
  <c r="DH213" i="10"/>
  <c r="CW213" i="10"/>
  <c r="CL213" i="10"/>
  <c r="CA213" i="10"/>
  <c r="BP213" i="10"/>
  <c r="BE213" i="10"/>
  <c r="AT213" i="10"/>
  <c r="AI213" i="10"/>
  <c r="X213" i="10"/>
  <c r="M213" i="10"/>
  <c r="FU212" i="10"/>
  <c r="FO212" i="10"/>
  <c r="FI212" i="10"/>
  <c r="FC212" i="10"/>
  <c r="EW212" i="10"/>
  <c r="EO212" i="10"/>
  <c r="ED212" i="10"/>
  <c r="DS212" i="10"/>
  <c r="DH212" i="10"/>
  <c r="CW212" i="10"/>
  <c r="CL212" i="10"/>
  <c r="CA212" i="10"/>
  <c r="BP212" i="10"/>
  <c r="BE212" i="10"/>
  <c r="AT212" i="10"/>
  <c r="AI212" i="10"/>
  <c r="X212" i="10"/>
  <c r="M212" i="10"/>
  <c r="FU211" i="10"/>
  <c r="FO211" i="10"/>
  <c r="FI211" i="10"/>
  <c r="FC211" i="10"/>
  <c r="EW211" i="10"/>
  <c r="EO211" i="10"/>
  <c r="ED211" i="10"/>
  <c r="DS211" i="10"/>
  <c r="DH211" i="10"/>
  <c r="CW211" i="10"/>
  <c r="CL211" i="10"/>
  <c r="CA211" i="10"/>
  <c r="BP211" i="10"/>
  <c r="BE211" i="10"/>
  <c r="AT211" i="10"/>
  <c r="AI211" i="10"/>
  <c r="X211" i="10"/>
  <c r="M211" i="10"/>
  <c r="FU210" i="10"/>
  <c r="FO210" i="10"/>
  <c r="FI210" i="10"/>
  <c r="FC210" i="10"/>
  <c r="EW210" i="10"/>
  <c r="EO210" i="10"/>
  <c r="ED210" i="10"/>
  <c r="DS210" i="10"/>
  <c r="DH210" i="10"/>
  <c r="CW210" i="10"/>
  <c r="CL210" i="10"/>
  <c r="CA210" i="10"/>
  <c r="BP210" i="10"/>
  <c r="BE210" i="10"/>
  <c r="AT210" i="10"/>
  <c r="AI210" i="10"/>
  <c r="X210" i="10"/>
  <c r="M210" i="10"/>
  <c r="FU209" i="10"/>
  <c r="FO209" i="10"/>
  <c r="FI209" i="10"/>
  <c r="FC209" i="10"/>
  <c r="EW209" i="10"/>
  <c r="EO209" i="10"/>
  <c r="ED209" i="10"/>
  <c r="DS209" i="10"/>
  <c r="DH209" i="10"/>
  <c r="CW209" i="10"/>
  <c r="CL209" i="10"/>
  <c r="CA209" i="10"/>
  <c r="BP209" i="10"/>
  <c r="BE209" i="10"/>
  <c r="AT209" i="10"/>
  <c r="AI209" i="10"/>
  <c r="X209" i="10"/>
  <c r="M209" i="10"/>
  <c r="FU208" i="10"/>
  <c r="FO208" i="10"/>
  <c r="FI208" i="10"/>
  <c r="FC208" i="10"/>
  <c r="EW208" i="10"/>
  <c r="EO208" i="10"/>
  <c r="ED208" i="10"/>
  <c r="DS208" i="10"/>
  <c r="DH208" i="10"/>
  <c r="CW208" i="10"/>
  <c r="CL208" i="10"/>
  <c r="CA208" i="10"/>
  <c r="BP208" i="10"/>
  <c r="BE208" i="10"/>
  <c r="AT208" i="10"/>
  <c r="AI208" i="10"/>
  <c r="X208" i="10"/>
  <c r="M208" i="10"/>
  <c r="FU207" i="10"/>
  <c r="FO207" i="10"/>
  <c r="FI207" i="10"/>
  <c r="FC207" i="10"/>
  <c r="EW207" i="10"/>
  <c r="EO207" i="10"/>
  <c r="ED207" i="10"/>
  <c r="DS207" i="10"/>
  <c r="DH207" i="10"/>
  <c r="CW207" i="10"/>
  <c r="CL207" i="10"/>
  <c r="CA207" i="10"/>
  <c r="BP207" i="10"/>
  <c r="BE207" i="10"/>
  <c r="AT207" i="10"/>
  <c r="AI207" i="10"/>
  <c r="X207" i="10"/>
  <c r="M207" i="10"/>
  <c r="FU206" i="10"/>
  <c r="FO206" i="10"/>
  <c r="FI206" i="10"/>
  <c r="FC206" i="10"/>
  <c r="EW206" i="10"/>
  <c r="EO206" i="10"/>
  <c r="ED206" i="10"/>
  <c r="DS206" i="10"/>
  <c r="DH206" i="10"/>
  <c r="CW206" i="10"/>
  <c r="CL206" i="10"/>
  <c r="CA206" i="10"/>
  <c r="BP206" i="10"/>
  <c r="BE206" i="10"/>
  <c r="AT206" i="10"/>
  <c r="AI206" i="10"/>
  <c r="X206" i="10"/>
  <c r="M206" i="10"/>
  <c r="FU205" i="10"/>
  <c r="FO205" i="10"/>
  <c r="FI205" i="10"/>
  <c r="FC205" i="10"/>
  <c r="EW205" i="10"/>
  <c r="EO205" i="10"/>
  <c r="ED205" i="10"/>
  <c r="DS205" i="10"/>
  <c r="DH205" i="10"/>
  <c r="CW205" i="10"/>
  <c r="CL205" i="10"/>
  <c r="CA205" i="10"/>
  <c r="BP205" i="10"/>
  <c r="BE205" i="10"/>
  <c r="AT205" i="10"/>
  <c r="AI205" i="10"/>
  <c r="X205" i="10"/>
  <c r="M205" i="10"/>
  <c r="FU204" i="10"/>
  <c r="FO204" i="10"/>
  <c r="FI204" i="10"/>
  <c r="FC204" i="10"/>
  <c r="EW204" i="10"/>
  <c r="EO204" i="10"/>
  <c r="ED204" i="10"/>
  <c r="DS204" i="10"/>
  <c r="DH204" i="10"/>
  <c r="CW204" i="10"/>
  <c r="CL204" i="10"/>
  <c r="CA204" i="10"/>
  <c r="BP204" i="10"/>
  <c r="BE204" i="10"/>
  <c r="AT204" i="10"/>
  <c r="AI204" i="10"/>
  <c r="X204" i="10"/>
  <c r="M204" i="10"/>
  <c r="FU203" i="10"/>
  <c r="FO203" i="10"/>
  <c r="FI203" i="10"/>
  <c r="FC203" i="10"/>
  <c r="EW203" i="10"/>
  <c r="EO203" i="10"/>
  <c r="ED203" i="10"/>
  <c r="DS203" i="10"/>
  <c r="DH203" i="10"/>
  <c r="CW203" i="10"/>
  <c r="CL203" i="10"/>
  <c r="CA203" i="10"/>
  <c r="BP203" i="10"/>
  <c r="BE203" i="10"/>
  <c r="AT203" i="10"/>
  <c r="AI203" i="10"/>
  <c r="X203" i="10"/>
  <c r="M203" i="10"/>
  <c r="FU202" i="10"/>
  <c r="FO202" i="10"/>
  <c r="FI202" i="10"/>
  <c r="FC202" i="10"/>
  <c r="EW202" i="10"/>
  <c r="EO202" i="10"/>
  <c r="ED202" i="10"/>
  <c r="DS202" i="10"/>
  <c r="DH202" i="10"/>
  <c r="CW202" i="10"/>
  <c r="CL202" i="10"/>
  <c r="CA202" i="10"/>
  <c r="BP202" i="10"/>
  <c r="BE202" i="10"/>
  <c r="AT202" i="10"/>
  <c r="AI202" i="10"/>
  <c r="X202" i="10"/>
  <c r="M202" i="10"/>
  <c r="FU201" i="10"/>
  <c r="FO201" i="10"/>
  <c r="FI201" i="10"/>
  <c r="FC201" i="10"/>
  <c r="EW201" i="10"/>
  <c r="EO201" i="10"/>
  <c r="ED201" i="10"/>
  <c r="DS201" i="10"/>
  <c r="DH201" i="10"/>
  <c r="CW201" i="10"/>
  <c r="CL201" i="10"/>
  <c r="CA201" i="10"/>
  <c r="BP201" i="10"/>
  <c r="BE201" i="10"/>
  <c r="AT201" i="10"/>
  <c r="AI201" i="10"/>
  <c r="X201" i="10"/>
  <c r="M201" i="10"/>
  <c r="FU200" i="10"/>
  <c r="FO200" i="10"/>
  <c r="FI200" i="10"/>
  <c r="FC200" i="10"/>
  <c r="EW200" i="10"/>
  <c r="EO200" i="10"/>
  <c r="ED200" i="10"/>
  <c r="DS200" i="10"/>
  <c r="DH200" i="10"/>
  <c r="CW200" i="10"/>
  <c r="CL200" i="10"/>
  <c r="CA200" i="10"/>
  <c r="BP200" i="10"/>
  <c r="BE200" i="10"/>
  <c r="AT200" i="10"/>
  <c r="AI200" i="10"/>
  <c r="X200" i="10"/>
  <c r="M200" i="10"/>
  <c r="FU199" i="10"/>
  <c r="FO199" i="10"/>
  <c r="FI199" i="10"/>
  <c r="FC199" i="10"/>
  <c r="EW199" i="10"/>
  <c r="EO199" i="10"/>
  <c r="ED199" i="10"/>
  <c r="DS199" i="10"/>
  <c r="DH199" i="10"/>
  <c r="CW199" i="10"/>
  <c r="CL199" i="10"/>
  <c r="CA199" i="10"/>
  <c r="BP199" i="10"/>
  <c r="BE199" i="10"/>
  <c r="AT199" i="10"/>
  <c r="AI199" i="10"/>
  <c r="X199" i="10"/>
  <c r="M199" i="10"/>
  <c r="FU198" i="10"/>
  <c r="FO198" i="10"/>
  <c r="FI198" i="10"/>
  <c r="FC198" i="10"/>
  <c r="EW198" i="10"/>
  <c r="EO198" i="10"/>
  <c r="ED198" i="10"/>
  <c r="DS198" i="10"/>
  <c r="DH198" i="10"/>
  <c r="CW198" i="10"/>
  <c r="CL198" i="10"/>
  <c r="CA198" i="10"/>
  <c r="BP198" i="10"/>
  <c r="BE198" i="10"/>
  <c r="AT198" i="10"/>
  <c r="AI198" i="10"/>
  <c r="X198" i="10"/>
  <c r="M198" i="10"/>
  <c r="FU197" i="10"/>
  <c r="FO197" i="10"/>
  <c r="FI197" i="10"/>
  <c r="FC197" i="10"/>
  <c r="EW197" i="10"/>
  <c r="EO197" i="10"/>
  <c r="ED197" i="10"/>
  <c r="DS197" i="10"/>
  <c r="DH197" i="10"/>
  <c r="CW197" i="10"/>
  <c r="CL197" i="10"/>
  <c r="CA197" i="10"/>
  <c r="BP197" i="10"/>
  <c r="BE197" i="10"/>
  <c r="AT197" i="10"/>
  <c r="AI197" i="10"/>
  <c r="X197" i="10"/>
  <c r="M197" i="10"/>
  <c r="FU196" i="10"/>
  <c r="FO196" i="10"/>
  <c r="FI196" i="10"/>
  <c r="FC196" i="10"/>
  <c r="EW196" i="10"/>
  <c r="EO196" i="10"/>
  <c r="ED196" i="10"/>
  <c r="DS196" i="10"/>
  <c r="DH196" i="10"/>
  <c r="CW196" i="10"/>
  <c r="CL196" i="10"/>
  <c r="CA196" i="10"/>
  <c r="BP196" i="10"/>
  <c r="BE196" i="10"/>
  <c r="AT196" i="10"/>
  <c r="AI196" i="10"/>
  <c r="X196" i="10"/>
  <c r="M196" i="10"/>
  <c r="FU195" i="10"/>
  <c r="FO195" i="10"/>
  <c r="FI195" i="10"/>
  <c r="FC195" i="10"/>
  <c r="EW195" i="10"/>
  <c r="EO195" i="10"/>
  <c r="ED195" i="10"/>
  <c r="DS195" i="10"/>
  <c r="DH195" i="10"/>
  <c r="CW195" i="10"/>
  <c r="CL195" i="10"/>
  <c r="CA195" i="10"/>
  <c r="BP195" i="10"/>
  <c r="BE195" i="10"/>
  <c r="AT195" i="10"/>
  <c r="AI195" i="10"/>
  <c r="X195" i="10"/>
  <c r="M195" i="10"/>
  <c r="FU194" i="10"/>
  <c r="FO194" i="10"/>
  <c r="FI194" i="10"/>
  <c r="FC194" i="10"/>
  <c r="EW194" i="10"/>
  <c r="EO194" i="10"/>
  <c r="ED194" i="10"/>
  <c r="DS194" i="10"/>
  <c r="DH194" i="10"/>
  <c r="CW194" i="10"/>
  <c r="CL194" i="10"/>
  <c r="CA194" i="10"/>
  <c r="BP194" i="10"/>
  <c r="BE194" i="10"/>
  <c r="AT194" i="10"/>
  <c r="AI194" i="10"/>
  <c r="X194" i="10"/>
  <c r="M194" i="10"/>
  <c r="FU193" i="10"/>
  <c r="FO193" i="10"/>
  <c r="FI193" i="10"/>
  <c r="FC193" i="10"/>
  <c r="EW193" i="10"/>
  <c r="EO193" i="10"/>
  <c r="ED193" i="10"/>
  <c r="DS193" i="10"/>
  <c r="DH193" i="10"/>
  <c r="CW193" i="10"/>
  <c r="CL193" i="10"/>
  <c r="CA193" i="10"/>
  <c r="BP193" i="10"/>
  <c r="BE193" i="10"/>
  <c r="AT193" i="10"/>
  <c r="AI193" i="10"/>
  <c r="X193" i="10"/>
  <c r="M193" i="10"/>
  <c r="FU192" i="10"/>
  <c r="FO192" i="10"/>
  <c r="FI192" i="10"/>
  <c r="FC192" i="10"/>
  <c r="EW192" i="10"/>
  <c r="EO192" i="10"/>
  <c r="ED192" i="10"/>
  <c r="DS192" i="10"/>
  <c r="DH192" i="10"/>
  <c r="CW192" i="10"/>
  <c r="CL192" i="10"/>
  <c r="CA192" i="10"/>
  <c r="BP192" i="10"/>
  <c r="BE192" i="10"/>
  <c r="AT192" i="10"/>
  <c r="AI192" i="10"/>
  <c r="X192" i="10"/>
  <c r="M192" i="10"/>
  <c r="FU191" i="10"/>
  <c r="FO191" i="10"/>
  <c r="FI191" i="10"/>
  <c r="FC191" i="10"/>
  <c r="EW191" i="10"/>
  <c r="EO191" i="10"/>
  <c r="ED191" i="10"/>
  <c r="DS191" i="10"/>
  <c r="DH191" i="10"/>
  <c r="CW191" i="10"/>
  <c r="CL191" i="10"/>
  <c r="CA191" i="10"/>
  <c r="BP191" i="10"/>
  <c r="BE191" i="10"/>
  <c r="AT191" i="10"/>
  <c r="AI191" i="10"/>
  <c r="X191" i="10"/>
  <c r="M191" i="10"/>
  <c r="FU190" i="10"/>
  <c r="FO190" i="10"/>
  <c r="FI190" i="10"/>
  <c r="FC190" i="10"/>
  <c r="EW190" i="10"/>
  <c r="EO190" i="10"/>
  <c r="EO229" i="10" s="1"/>
  <c r="ED190" i="10"/>
  <c r="DS190" i="10"/>
  <c r="DH190" i="10"/>
  <c r="CW190" i="10"/>
  <c r="CL190" i="10"/>
  <c r="CA190" i="10"/>
  <c r="BP190" i="10"/>
  <c r="BE190" i="10"/>
  <c r="BE229" i="10" s="1"/>
  <c r="AT190" i="10"/>
  <c r="AI190" i="10"/>
  <c r="X190" i="10"/>
  <c r="M190" i="10"/>
  <c r="FU189" i="10"/>
  <c r="FO189" i="10"/>
  <c r="FI189" i="10"/>
  <c r="FC189" i="10"/>
  <c r="EW189" i="10"/>
  <c r="EO189" i="10"/>
  <c r="ED189" i="10"/>
  <c r="DS189" i="10"/>
  <c r="DH189" i="10"/>
  <c r="CW189" i="10"/>
  <c r="CL189" i="10"/>
  <c r="CA189" i="10"/>
  <c r="BP189" i="10"/>
  <c r="BE189" i="10"/>
  <c r="AT189" i="10"/>
  <c r="AI189" i="10"/>
  <c r="X189" i="10"/>
  <c r="M189" i="10"/>
  <c r="FU188" i="10"/>
  <c r="FO188" i="10"/>
  <c r="FI188" i="10"/>
  <c r="FC188" i="10"/>
  <c r="EW188" i="10"/>
  <c r="EO188" i="10"/>
  <c r="ED188" i="10"/>
  <c r="DS188" i="10"/>
  <c r="DH188" i="10"/>
  <c r="CW188" i="10"/>
  <c r="CL188" i="10"/>
  <c r="CA188" i="10"/>
  <c r="BP188" i="10"/>
  <c r="BE188" i="10"/>
  <c r="AT188" i="10"/>
  <c r="AI188" i="10"/>
  <c r="X188" i="10"/>
  <c r="M188" i="10"/>
  <c r="FU187" i="10"/>
  <c r="FO187" i="10"/>
  <c r="FI187" i="10"/>
  <c r="FC187" i="10"/>
  <c r="EW187" i="10"/>
  <c r="EO187" i="10"/>
  <c r="ED187" i="10"/>
  <c r="DS187" i="10"/>
  <c r="DH187" i="10"/>
  <c r="CW187" i="10"/>
  <c r="CL187" i="10"/>
  <c r="CA187" i="10"/>
  <c r="BP187" i="10"/>
  <c r="BE187" i="10"/>
  <c r="AT187" i="10"/>
  <c r="AI187" i="10"/>
  <c r="X187" i="10"/>
  <c r="M187" i="10"/>
  <c r="FU186" i="10"/>
  <c r="FO186" i="10"/>
  <c r="FI186" i="10"/>
  <c r="FC186" i="10"/>
  <c r="EW186" i="10"/>
  <c r="EO186" i="10"/>
  <c r="ED186" i="10"/>
  <c r="DS186" i="10"/>
  <c r="DH186" i="10"/>
  <c r="CW186" i="10"/>
  <c r="CL186" i="10"/>
  <c r="CA186" i="10"/>
  <c r="BP186" i="10"/>
  <c r="BE186" i="10"/>
  <c r="AT186" i="10"/>
  <c r="AI186" i="10"/>
  <c r="X186" i="10"/>
  <c r="M186" i="10"/>
  <c r="FU185" i="10"/>
  <c r="FO185" i="10"/>
  <c r="FI185" i="10"/>
  <c r="FC185" i="10"/>
  <c r="EW185" i="10"/>
  <c r="EO185" i="10"/>
  <c r="ED185" i="10"/>
  <c r="DS185" i="10"/>
  <c r="DH185" i="10"/>
  <c r="CW185" i="10"/>
  <c r="CL185" i="10"/>
  <c r="CA185" i="10"/>
  <c r="BP185" i="10"/>
  <c r="BE185" i="10"/>
  <c r="AT185" i="10"/>
  <c r="AI185" i="10"/>
  <c r="X185" i="10"/>
  <c r="M185" i="10"/>
  <c r="FU184" i="10"/>
  <c r="FO184" i="10"/>
  <c r="FI184" i="10"/>
  <c r="FC184" i="10"/>
  <c r="EW184" i="10"/>
  <c r="EW229" i="10" s="1"/>
  <c r="EO184" i="10"/>
  <c r="ED184" i="10"/>
  <c r="DS184" i="10"/>
  <c r="DH184" i="10"/>
  <c r="CW184" i="10"/>
  <c r="CL184" i="10"/>
  <c r="CA184" i="10"/>
  <c r="BP184" i="10"/>
  <c r="BP229" i="10" s="1"/>
  <c r="BE184" i="10"/>
  <c r="AT184" i="10"/>
  <c r="AI184" i="10"/>
  <c r="X184" i="10"/>
  <c r="M184" i="10"/>
  <c r="FU183" i="10"/>
  <c r="FO183" i="10"/>
  <c r="FI183" i="10"/>
  <c r="FC183" i="10"/>
  <c r="EW183" i="10"/>
  <c r="EO183" i="10"/>
  <c r="ED183" i="10"/>
  <c r="DS183" i="10"/>
  <c r="DH183" i="10"/>
  <c r="CW183" i="10"/>
  <c r="CL183" i="10"/>
  <c r="CA183" i="10"/>
  <c r="BP183" i="10"/>
  <c r="BE183" i="10"/>
  <c r="AT183" i="10"/>
  <c r="AI183" i="10"/>
  <c r="X183" i="10"/>
  <c r="M183" i="10"/>
  <c r="FU182" i="10"/>
  <c r="FO182" i="10"/>
  <c r="FI182" i="10"/>
  <c r="FC182" i="10"/>
  <c r="EW182" i="10"/>
  <c r="EO182" i="10"/>
  <c r="ED182" i="10"/>
  <c r="DS182" i="10"/>
  <c r="DH182" i="10"/>
  <c r="CW182" i="10"/>
  <c r="CL182" i="10"/>
  <c r="CA182" i="10"/>
  <c r="BP182" i="10"/>
  <c r="BE182" i="10"/>
  <c r="AT182" i="10"/>
  <c r="AI182" i="10"/>
  <c r="X182" i="10"/>
  <c r="M182" i="10"/>
  <c r="FU181" i="10"/>
  <c r="FO181" i="10"/>
  <c r="FI181" i="10"/>
  <c r="FC181" i="10"/>
  <c r="EW181" i="10"/>
  <c r="EO181" i="10"/>
  <c r="ED181" i="10"/>
  <c r="DS181" i="10"/>
  <c r="DH181" i="10"/>
  <c r="CW181" i="10"/>
  <c r="CL181" i="10"/>
  <c r="CA181" i="10"/>
  <c r="BP181" i="10"/>
  <c r="BE181" i="10"/>
  <c r="AT181" i="10"/>
  <c r="AI181" i="10"/>
  <c r="X181" i="10"/>
  <c r="M181" i="10"/>
  <c r="FU180" i="10"/>
  <c r="FO180" i="10"/>
  <c r="FI180" i="10"/>
  <c r="FC180" i="10"/>
  <c r="EW180" i="10"/>
  <c r="EO180" i="10"/>
  <c r="ED180" i="10"/>
  <c r="DS180" i="10"/>
  <c r="DH180" i="10"/>
  <c r="CW180" i="10"/>
  <c r="CL180" i="10"/>
  <c r="CA180" i="10"/>
  <c r="BP180" i="10"/>
  <c r="BE180" i="10"/>
  <c r="AT180" i="10"/>
  <c r="AI180" i="10"/>
  <c r="X180" i="10"/>
  <c r="M180" i="10"/>
  <c r="FU179" i="10"/>
  <c r="FO179" i="10"/>
  <c r="FI179" i="10"/>
  <c r="FC179" i="10"/>
  <c r="EW179" i="10"/>
  <c r="EO179" i="10"/>
  <c r="ED179" i="10"/>
  <c r="DS179" i="10"/>
  <c r="DH179" i="10"/>
  <c r="CW179" i="10"/>
  <c r="CL179" i="10"/>
  <c r="CA179" i="10"/>
  <c r="BP179" i="10"/>
  <c r="BE179" i="10"/>
  <c r="AT179" i="10"/>
  <c r="AI179" i="10"/>
  <c r="X179" i="10"/>
  <c r="M179" i="10"/>
  <c r="FU178" i="10"/>
  <c r="FO178" i="10"/>
  <c r="FI178" i="10"/>
  <c r="FC178" i="10"/>
  <c r="EW178" i="10"/>
  <c r="EO178" i="10"/>
  <c r="ED178" i="10"/>
  <c r="DS178" i="10"/>
  <c r="DH178" i="10"/>
  <c r="CW178" i="10"/>
  <c r="CL178" i="10"/>
  <c r="CA178" i="10"/>
  <c r="BP178" i="10"/>
  <c r="BE178" i="10"/>
  <c r="AT178" i="10"/>
  <c r="AI178" i="10"/>
  <c r="X178" i="10"/>
  <c r="M178" i="10"/>
  <c r="FU177" i="10"/>
  <c r="FO177" i="10"/>
  <c r="FI177" i="10"/>
  <c r="FC177" i="10"/>
  <c r="EW177" i="10"/>
  <c r="EO177" i="10"/>
  <c r="ED177" i="10"/>
  <c r="DS177" i="10"/>
  <c r="DH177" i="10"/>
  <c r="CW177" i="10"/>
  <c r="CL177" i="10"/>
  <c r="CA177" i="10"/>
  <c r="BP177" i="10"/>
  <c r="BE177" i="10"/>
  <c r="AT177" i="10"/>
  <c r="AI177" i="10"/>
  <c r="X177" i="10"/>
  <c r="M177" i="10"/>
  <c r="FU176" i="10"/>
  <c r="FO176" i="10"/>
  <c r="FI176" i="10"/>
  <c r="FC176" i="10"/>
  <c r="EW176" i="10"/>
  <c r="EO176" i="10"/>
  <c r="ED176" i="10"/>
  <c r="DS176" i="10"/>
  <c r="DH176" i="10"/>
  <c r="CW176" i="10"/>
  <c r="CL176" i="10"/>
  <c r="CA176" i="10"/>
  <c r="BP176" i="10"/>
  <c r="BE176" i="10"/>
  <c r="AT176" i="10"/>
  <c r="AI176" i="10"/>
  <c r="X176" i="10"/>
  <c r="M176" i="10"/>
  <c r="FU175" i="10"/>
  <c r="FO175" i="10"/>
  <c r="FI175" i="10"/>
  <c r="FC175" i="10"/>
  <c r="EW175" i="10"/>
  <c r="EO175" i="10"/>
  <c r="ED175" i="10"/>
  <c r="DS175" i="10"/>
  <c r="DH175" i="10"/>
  <c r="CL175" i="10"/>
  <c r="BP175" i="10"/>
  <c r="BE175" i="10"/>
  <c r="AT175" i="10"/>
  <c r="AI175" i="10"/>
  <c r="X175" i="10"/>
  <c r="M175" i="10"/>
  <c r="FU174" i="10"/>
  <c r="FO174" i="10"/>
  <c r="FI174" i="10"/>
  <c r="FC174" i="10"/>
  <c r="EW174" i="10"/>
  <c r="EO174" i="10"/>
  <c r="ED174" i="10"/>
  <c r="DS174" i="10"/>
  <c r="DH174" i="10"/>
  <c r="CW174" i="10"/>
  <c r="CL174" i="10"/>
  <c r="CA174" i="10"/>
  <c r="BP174" i="10"/>
  <c r="BE174" i="10"/>
  <c r="AT174" i="10"/>
  <c r="AI174" i="10"/>
  <c r="X174" i="10"/>
  <c r="M174" i="10"/>
  <c r="FU173" i="10"/>
  <c r="FO173" i="10"/>
  <c r="FI173" i="10"/>
  <c r="FC173" i="10"/>
  <c r="EW173" i="10"/>
  <c r="EO173" i="10"/>
  <c r="ED173" i="10"/>
  <c r="DS173" i="10"/>
  <c r="DH173" i="10"/>
  <c r="CW173" i="10"/>
  <c r="CL173" i="10"/>
  <c r="CA173" i="10"/>
  <c r="BP173" i="10"/>
  <c r="BE173" i="10"/>
  <c r="AT173" i="10"/>
  <c r="AI173" i="10"/>
  <c r="X173" i="10"/>
  <c r="M173" i="10"/>
  <c r="FU172" i="10"/>
  <c r="FO172" i="10"/>
  <c r="FI172" i="10"/>
  <c r="FC172" i="10"/>
  <c r="EW172" i="10"/>
  <c r="EO172" i="10"/>
  <c r="ED172" i="10"/>
  <c r="DS172" i="10"/>
  <c r="DH172" i="10"/>
  <c r="CW172" i="10"/>
  <c r="CL172" i="10"/>
  <c r="CA172" i="10"/>
  <c r="BP172" i="10"/>
  <c r="BE172" i="10"/>
  <c r="AT172" i="10"/>
  <c r="AI172" i="10"/>
  <c r="X172" i="10"/>
  <c r="M172" i="10"/>
  <c r="FU171" i="10"/>
  <c r="FO171" i="10"/>
  <c r="FI171" i="10"/>
  <c r="FC171" i="10"/>
  <c r="EW171" i="10"/>
  <c r="EO171" i="10"/>
  <c r="ED171" i="10"/>
  <c r="DS171" i="10"/>
  <c r="DH171" i="10"/>
  <c r="CW171" i="10"/>
  <c r="CL171" i="10"/>
  <c r="CA171" i="10"/>
  <c r="BP171" i="10"/>
  <c r="BE171" i="10"/>
  <c r="AT171" i="10"/>
  <c r="AI171" i="10"/>
  <c r="X171" i="10"/>
  <c r="M171" i="10"/>
  <c r="FU170" i="10"/>
  <c r="FO170" i="10"/>
  <c r="FI170" i="10"/>
  <c r="FC170" i="10"/>
  <c r="EW170" i="10"/>
  <c r="EO170" i="10"/>
  <c r="ED170" i="10"/>
  <c r="DS170" i="10"/>
  <c r="DH170" i="10"/>
  <c r="CW170" i="10"/>
  <c r="CL170" i="10"/>
  <c r="CA170" i="10"/>
  <c r="BP170" i="10"/>
  <c r="BE170" i="10"/>
  <c r="AT170" i="10"/>
  <c r="AI170" i="10"/>
  <c r="X170" i="10"/>
  <c r="M170" i="10"/>
  <c r="FU169" i="10"/>
  <c r="FO169" i="10"/>
  <c r="FI169" i="10"/>
  <c r="FC169" i="10"/>
  <c r="EW169" i="10"/>
  <c r="EO169" i="10"/>
  <c r="ED169" i="10"/>
  <c r="DS169" i="10"/>
  <c r="DH169" i="10"/>
  <c r="CW169" i="10"/>
  <c r="CL169" i="10"/>
  <c r="CA169" i="10"/>
  <c r="BP169" i="10"/>
  <c r="BE169" i="10"/>
  <c r="AT169" i="10"/>
  <c r="AI169" i="10"/>
  <c r="X169" i="10"/>
  <c r="M169" i="10"/>
  <c r="FU168" i="10"/>
  <c r="FO168" i="10"/>
  <c r="FI168" i="10"/>
  <c r="FC168" i="10"/>
  <c r="EW168" i="10"/>
  <c r="EO168" i="10"/>
  <c r="ED168" i="10"/>
  <c r="DS168" i="10"/>
  <c r="DH168" i="10"/>
  <c r="CW168" i="10"/>
  <c r="CL168" i="10"/>
  <c r="CA168" i="10"/>
  <c r="BP168" i="10"/>
  <c r="BE168" i="10"/>
  <c r="AT168" i="10"/>
  <c r="AI168" i="10"/>
  <c r="X168" i="10"/>
  <c r="M168" i="10"/>
  <c r="FU167" i="10"/>
  <c r="FO167" i="10"/>
  <c r="FI167" i="10"/>
  <c r="FC167" i="10"/>
  <c r="EW167" i="10"/>
  <c r="EO167" i="10"/>
  <c r="ED167" i="10"/>
  <c r="DS167" i="10"/>
  <c r="DH167" i="10"/>
  <c r="CW167" i="10"/>
  <c r="CL167" i="10"/>
  <c r="CA167" i="10"/>
  <c r="BP167" i="10"/>
  <c r="BE167" i="10"/>
  <c r="AT167" i="10"/>
  <c r="AI167" i="10"/>
  <c r="X167" i="10"/>
  <c r="M167" i="10"/>
  <c r="FU166" i="10"/>
  <c r="FO166" i="10"/>
  <c r="FI166" i="10"/>
  <c r="FC166" i="10"/>
  <c r="EW166" i="10"/>
  <c r="EO166" i="10"/>
  <c r="ED166" i="10"/>
  <c r="DS166" i="10"/>
  <c r="DH166" i="10"/>
  <c r="CW166" i="10"/>
  <c r="CL166" i="10"/>
  <c r="CA166" i="10"/>
  <c r="BP166" i="10"/>
  <c r="BE166" i="10"/>
  <c r="AT166" i="10"/>
  <c r="AI166" i="10"/>
  <c r="X166" i="10"/>
  <c r="M166" i="10"/>
  <c r="FU165" i="10"/>
  <c r="FO165" i="10"/>
  <c r="FI165" i="10"/>
  <c r="FC165" i="10"/>
  <c r="EW165" i="10"/>
  <c r="EO165" i="10"/>
  <c r="ED165" i="10"/>
  <c r="DS165" i="10"/>
  <c r="DH165" i="10"/>
  <c r="CW165" i="10"/>
  <c r="CL165" i="10"/>
  <c r="CA165" i="10"/>
  <c r="BP165" i="10"/>
  <c r="BE165" i="10"/>
  <c r="AT165" i="10"/>
  <c r="AI165" i="10"/>
  <c r="X165" i="10"/>
  <c r="M165" i="10"/>
  <c r="FU164" i="10"/>
  <c r="FO164" i="10"/>
  <c r="FI164" i="10"/>
  <c r="FC164" i="10"/>
  <c r="EW164" i="10"/>
  <c r="EO164" i="10"/>
  <c r="ED164" i="10"/>
  <c r="DS164" i="10"/>
  <c r="DH164" i="10"/>
  <c r="CW164" i="10"/>
  <c r="CL164" i="10"/>
  <c r="CA164" i="10"/>
  <c r="BP164" i="10"/>
  <c r="BE164" i="10"/>
  <c r="AT164" i="10"/>
  <c r="AI164" i="10"/>
  <c r="X164" i="10"/>
  <c r="M164" i="10"/>
  <c r="FU163" i="10"/>
  <c r="FO163" i="10"/>
  <c r="FI163" i="10"/>
  <c r="FC163" i="10"/>
  <c r="EW163" i="10"/>
  <c r="EO163" i="10"/>
  <c r="ED163" i="10"/>
  <c r="DS163" i="10"/>
  <c r="DH163" i="10"/>
  <c r="CW163" i="10"/>
  <c r="CL163" i="10"/>
  <c r="CA163" i="10"/>
  <c r="BP163" i="10"/>
  <c r="BE163" i="10"/>
  <c r="AT163" i="10"/>
  <c r="AI163" i="10"/>
  <c r="X163" i="10"/>
  <c r="M163" i="10"/>
  <c r="FU162" i="10"/>
  <c r="FO162" i="10"/>
  <c r="FI162" i="10"/>
  <c r="FC162" i="10"/>
  <c r="EW162" i="10"/>
  <c r="EO162" i="10"/>
  <c r="ED162" i="10"/>
  <c r="DS162" i="10"/>
  <c r="DH162" i="10"/>
  <c r="CW162" i="10"/>
  <c r="CL162" i="10"/>
  <c r="CA162" i="10"/>
  <c r="BP162" i="10"/>
  <c r="BE162" i="10"/>
  <c r="AT162" i="10"/>
  <c r="AI162" i="10"/>
  <c r="X162" i="10"/>
  <c r="M162" i="10"/>
  <c r="FU161" i="10"/>
  <c r="FO161" i="10"/>
  <c r="FI161" i="10"/>
  <c r="FC161" i="10"/>
  <c r="EW161" i="10"/>
  <c r="EO161" i="10"/>
  <c r="ED161" i="10"/>
  <c r="DS161" i="10"/>
  <c r="DH161" i="10"/>
  <c r="CW161" i="10"/>
  <c r="CL161" i="10"/>
  <c r="CA161" i="10"/>
  <c r="BP161" i="10"/>
  <c r="BE161" i="10"/>
  <c r="AT161" i="10"/>
  <c r="AI161" i="10"/>
  <c r="X161" i="10"/>
  <c r="M161" i="10"/>
  <c r="FU160" i="10"/>
  <c r="FO160" i="10"/>
  <c r="FI160" i="10"/>
  <c r="FC160" i="10"/>
  <c r="EW160" i="10"/>
  <c r="EO160" i="10"/>
  <c r="ED160" i="10"/>
  <c r="DS160" i="10"/>
  <c r="DH160" i="10"/>
  <c r="CW160" i="10"/>
  <c r="CL160" i="10"/>
  <c r="CA160" i="10"/>
  <c r="BP160" i="10"/>
  <c r="BE160" i="10"/>
  <c r="AT160" i="10"/>
  <c r="AI160" i="10"/>
  <c r="X160" i="10"/>
  <c r="M160" i="10"/>
  <c r="FU159" i="10"/>
  <c r="FO159" i="10"/>
  <c r="FI159" i="10"/>
  <c r="FC159" i="10"/>
  <c r="EW159" i="10"/>
  <c r="EO159" i="10"/>
  <c r="ED159" i="10"/>
  <c r="DS159" i="10"/>
  <c r="DH159" i="10"/>
  <c r="CW159" i="10"/>
  <c r="CL159" i="10"/>
  <c r="CA159" i="10"/>
  <c r="BP159" i="10"/>
  <c r="BE159" i="10"/>
  <c r="AT159" i="10"/>
  <c r="AI159" i="10"/>
  <c r="X159" i="10"/>
  <c r="M159" i="10"/>
  <c r="FU158" i="10"/>
  <c r="FO158" i="10"/>
  <c r="FI158" i="10"/>
  <c r="FC158" i="10"/>
  <c r="EW158" i="10"/>
  <c r="EO158" i="10"/>
  <c r="ED158" i="10"/>
  <c r="DS158" i="10"/>
  <c r="DH158" i="10"/>
  <c r="CW158" i="10"/>
  <c r="CL158" i="10"/>
  <c r="CA158" i="10"/>
  <c r="BP158" i="10"/>
  <c r="BE158" i="10"/>
  <c r="AT158" i="10"/>
  <c r="AI158" i="10"/>
  <c r="X158" i="10"/>
  <c r="M158" i="10"/>
  <c r="FU157" i="10"/>
  <c r="FO157" i="10"/>
  <c r="FI157" i="10"/>
  <c r="FC157" i="10"/>
  <c r="EW157" i="10"/>
  <c r="EO157" i="10"/>
  <c r="ED157" i="10"/>
  <c r="DS157" i="10"/>
  <c r="DH157" i="10"/>
  <c r="CW157" i="10"/>
  <c r="CL157" i="10"/>
  <c r="CA157" i="10"/>
  <c r="BP157" i="10"/>
  <c r="BE157" i="10"/>
  <c r="AT157" i="10"/>
  <c r="AI157" i="10"/>
  <c r="X157" i="10"/>
  <c r="M157" i="10"/>
  <c r="FU156" i="10"/>
  <c r="FO156" i="10"/>
  <c r="FI156" i="10"/>
  <c r="FC156" i="10"/>
  <c r="EW156" i="10"/>
  <c r="EO156" i="10"/>
  <c r="ED156" i="10"/>
  <c r="DS156" i="10"/>
  <c r="DH156" i="10"/>
  <c r="CW156" i="10"/>
  <c r="CL156" i="10"/>
  <c r="CA156" i="10"/>
  <c r="BP156" i="10"/>
  <c r="BE156" i="10"/>
  <c r="AT156" i="10"/>
  <c r="AI156" i="10"/>
  <c r="X156" i="10"/>
  <c r="M156" i="10"/>
  <c r="FU155" i="10"/>
  <c r="FO155" i="10"/>
  <c r="FI155" i="10"/>
  <c r="FC155" i="10"/>
  <c r="EW155" i="10"/>
  <c r="EO155" i="10"/>
  <c r="ED155" i="10"/>
  <c r="DS155" i="10"/>
  <c r="DH155" i="10"/>
  <c r="CW155" i="10"/>
  <c r="CL155" i="10"/>
  <c r="CA155" i="10"/>
  <c r="BP155" i="10"/>
  <c r="BE155" i="10"/>
  <c r="AT155" i="10"/>
  <c r="AI155" i="10"/>
  <c r="X155" i="10"/>
  <c r="M155" i="10"/>
  <c r="FU154" i="10"/>
  <c r="FO154" i="10"/>
  <c r="FI154" i="10"/>
  <c r="FC154" i="10"/>
  <c r="EW154" i="10"/>
  <c r="EO154" i="10"/>
  <c r="ED154" i="10"/>
  <c r="DS154" i="10"/>
  <c r="DH154" i="10"/>
  <c r="CW154" i="10"/>
  <c r="CL154" i="10"/>
  <c r="CA154" i="10"/>
  <c r="BP154" i="10"/>
  <c r="BE154" i="10"/>
  <c r="AT154" i="10"/>
  <c r="AI154" i="10"/>
  <c r="X154" i="10"/>
  <c r="M154" i="10"/>
  <c r="FU153" i="10"/>
  <c r="FO153" i="10"/>
  <c r="FI153" i="10"/>
  <c r="FC153" i="10"/>
  <c r="EW153" i="10"/>
  <c r="EO153" i="10"/>
  <c r="ED153" i="10"/>
  <c r="DS153" i="10"/>
  <c r="DH153" i="10"/>
  <c r="CW153" i="10"/>
  <c r="CL153" i="10"/>
  <c r="CA153" i="10"/>
  <c r="BP153" i="10"/>
  <c r="BE153" i="10"/>
  <c r="AT153" i="10"/>
  <c r="AI153" i="10"/>
  <c r="X153" i="10"/>
  <c r="M153" i="10"/>
  <c r="FU152" i="10"/>
  <c r="FO152" i="10"/>
  <c r="FI152" i="10"/>
  <c r="FC152" i="10"/>
  <c r="EW152" i="10"/>
  <c r="EO152" i="10"/>
  <c r="ED152" i="10"/>
  <c r="DS152" i="10"/>
  <c r="DH152" i="10"/>
  <c r="CW152" i="10"/>
  <c r="CL152" i="10"/>
  <c r="CA152" i="10"/>
  <c r="BP152" i="10"/>
  <c r="BE152" i="10"/>
  <c r="AT152" i="10"/>
  <c r="AI152" i="10"/>
  <c r="X152" i="10"/>
  <c r="M152" i="10"/>
  <c r="FU151" i="10"/>
  <c r="FO151" i="10"/>
  <c r="FI151" i="10"/>
  <c r="FC151" i="10"/>
  <c r="EW151" i="10"/>
  <c r="EO151" i="10"/>
  <c r="ED151" i="10"/>
  <c r="DS151" i="10"/>
  <c r="DH151" i="10"/>
  <c r="CW151" i="10"/>
  <c r="CL151" i="10"/>
  <c r="CA151" i="10"/>
  <c r="BP151" i="10"/>
  <c r="BE151" i="10"/>
  <c r="AT151" i="10"/>
  <c r="AI151" i="10"/>
  <c r="X151" i="10"/>
  <c r="M151" i="10"/>
  <c r="FU150" i="10"/>
  <c r="FO150" i="10"/>
  <c r="FI150" i="10"/>
  <c r="FC150" i="10"/>
  <c r="EW150" i="10"/>
  <c r="EO150" i="10"/>
  <c r="ED150" i="10"/>
  <c r="DS150" i="10"/>
  <c r="DH150" i="10"/>
  <c r="CW150" i="10"/>
  <c r="CL150" i="10"/>
  <c r="CA150" i="10"/>
  <c r="BP150" i="10"/>
  <c r="BE150" i="10"/>
  <c r="AT150" i="10"/>
  <c r="AI150" i="10"/>
  <c r="X150" i="10"/>
  <c r="M150" i="10"/>
  <c r="FU149" i="10"/>
  <c r="FO149" i="10"/>
  <c r="FI149" i="10"/>
  <c r="FC149" i="10"/>
  <c r="EW149" i="10"/>
  <c r="EO149" i="10"/>
  <c r="ED149" i="10"/>
  <c r="DS149" i="10"/>
  <c r="DH149" i="10"/>
  <c r="CW149" i="10"/>
  <c r="CL149" i="10"/>
  <c r="CA149" i="10"/>
  <c r="BP149" i="10"/>
  <c r="BE149" i="10"/>
  <c r="AT149" i="10"/>
  <c r="AI149" i="10"/>
  <c r="X149" i="10"/>
  <c r="M149" i="10"/>
  <c r="FU148" i="10"/>
  <c r="FO148" i="10"/>
  <c r="FI148" i="10"/>
  <c r="FC148" i="10"/>
  <c r="EW148" i="10"/>
  <c r="EO148" i="10"/>
  <c r="ED148" i="10"/>
  <c r="DS148" i="10"/>
  <c r="DH148" i="10"/>
  <c r="CW148" i="10"/>
  <c r="CL148" i="10"/>
  <c r="CA148" i="10"/>
  <c r="BP148" i="10"/>
  <c r="BE148" i="10"/>
  <c r="AT148" i="10"/>
  <c r="AI148" i="10"/>
  <c r="X148" i="10"/>
  <c r="M148" i="10"/>
  <c r="FU147" i="10"/>
  <c r="FO147" i="10"/>
  <c r="FI147" i="10"/>
  <c r="FC147" i="10"/>
  <c r="EW147" i="10"/>
  <c r="EO147" i="10"/>
  <c r="ED147" i="10"/>
  <c r="DS147" i="10"/>
  <c r="DH147" i="10"/>
  <c r="CW147" i="10"/>
  <c r="CL147" i="10"/>
  <c r="CA147" i="10"/>
  <c r="BP147" i="10"/>
  <c r="BE147" i="10"/>
  <c r="AT147" i="10"/>
  <c r="AI147" i="10"/>
  <c r="X147" i="10"/>
  <c r="M147" i="10"/>
  <c r="FU146" i="10"/>
  <c r="FO146" i="10"/>
  <c r="FI146" i="10"/>
  <c r="FC146" i="10"/>
  <c r="EW146" i="10"/>
  <c r="EO146" i="10"/>
  <c r="ED146" i="10"/>
  <c r="DS146" i="10"/>
  <c r="DH146" i="10"/>
  <c r="CW146" i="10"/>
  <c r="CL146" i="10"/>
  <c r="CA146" i="10"/>
  <c r="BP146" i="10"/>
  <c r="BE146" i="10"/>
  <c r="AT146" i="10"/>
  <c r="AI146" i="10"/>
  <c r="X146" i="10"/>
  <c r="M146" i="10"/>
  <c r="FU145" i="10"/>
  <c r="FO145" i="10"/>
  <c r="FI145" i="10"/>
  <c r="FC145" i="10"/>
  <c r="EW145" i="10"/>
  <c r="EO145" i="10"/>
  <c r="ED145" i="10"/>
  <c r="DS145" i="10"/>
  <c r="DH145" i="10"/>
  <c r="CW145" i="10"/>
  <c r="CL145" i="10"/>
  <c r="CA145" i="10"/>
  <c r="BP145" i="10"/>
  <c r="BE145" i="10"/>
  <c r="AT145" i="10"/>
  <c r="AI145" i="10"/>
  <c r="X145" i="10"/>
  <c r="M145" i="10"/>
  <c r="FU144" i="10"/>
  <c r="FO144" i="10"/>
  <c r="FI144" i="10"/>
  <c r="FC144" i="10"/>
  <c r="EW144" i="10"/>
  <c r="EO144" i="10"/>
  <c r="ED144" i="10"/>
  <c r="DS144" i="10"/>
  <c r="DH144" i="10"/>
  <c r="CW144" i="10"/>
  <c r="CL144" i="10"/>
  <c r="CA144" i="10"/>
  <c r="BP144" i="10"/>
  <c r="BE144" i="10"/>
  <c r="AT144" i="10"/>
  <c r="AI144" i="10"/>
  <c r="X144" i="10"/>
  <c r="M144" i="10"/>
  <c r="FU143" i="10"/>
  <c r="FO143" i="10"/>
  <c r="FI143" i="10"/>
  <c r="FC143" i="10"/>
  <c r="EW143" i="10"/>
  <c r="EO143" i="10"/>
  <c r="ED143" i="10"/>
  <c r="DS143" i="10"/>
  <c r="DH143" i="10"/>
  <c r="CW143" i="10"/>
  <c r="CL143" i="10"/>
  <c r="CA143" i="10"/>
  <c r="BP143" i="10"/>
  <c r="BE143" i="10"/>
  <c r="AT143" i="10"/>
  <c r="AI143" i="10"/>
  <c r="X143" i="10"/>
  <c r="M143" i="10"/>
  <c r="FU142" i="10"/>
  <c r="FO142" i="10"/>
  <c r="FI142" i="10"/>
  <c r="FC142" i="10"/>
  <c r="EW142" i="10"/>
  <c r="EO142" i="10"/>
  <c r="ED142" i="10"/>
  <c r="DS142" i="10"/>
  <c r="DH142" i="10"/>
  <c r="CW142" i="10"/>
  <c r="CL142" i="10"/>
  <c r="CA142" i="10"/>
  <c r="BP142" i="10"/>
  <c r="BE142" i="10"/>
  <c r="AT142" i="10"/>
  <c r="AI142" i="10"/>
  <c r="X142" i="10"/>
  <c r="M142" i="10"/>
  <c r="FU141" i="10"/>
  <c r="FO141" i="10"/>
  <c r="FI141" i="10"/>
  <c r="FC141" i="10"/>
  <c r="EW141" i="10"/>
  <c r="EO141" i="10"/>
  <c r="ED141" i="10"/>
  <c r="DS141" i="10"/>
  <c r="DH141" i="10"/>
  <c r="CW141" i="10"/>
  <c r="CL141" i="10"/>
  <c r="CA141" i="10"/>
  <c r="BP141" i="10"/>
  <c r="BE141" i="10"/>
  <c r="AT141" i="10"/>
  <c r="AI141" i="10"/>
  <c r="X141" i="10"/>
  <c r="M141" i="10"/>
  <c r="FU140" i="10"/>
  <c r="FO140" i="10"/>
  <c r="FI140" i="10"/>
  <c r="FC140" i="10"/>
  <c r="EW140" i="10"/>
  <c r="EO140" i="10"/>
  <c r="ED140" i="10"/>
  <c r="DS140" i="10"/>
  <c r="DH140" i="10"/>
  <c r="CW140" i="10"/>
  <c r="CL140" i="10"/>
  <c r="CA140" i="10"/>
  <c r="BP140" i="10"/>
  <c r="BE140" i="10"/>
  <c r="AT140" i="10"/>
  <c r="AI140" i="10"/>
  <c r="X140" i="10"/>
  <c r="M140" i="10"/>
  <c r="FU139" i="10"/>
  <c r="FO139" i="10"/>
  <c r="FI139" i="10"/>
  <c r="FC139" i="10"/>
  <c r="EW139" i="10"/>
  <c r="EO139" i="10"/>
  <c r="ED139" i="10"/>
  <c r="DS139" i="10"/>
  <c r="DH139" i="10"/>
  <c r="CW139" i="10"/>
  <c r="CL139" i="10"/>
  <c r="CA139" i="10"/>
  <c r="BP139" i="10"/>
  <c r="BE139" i="10"/>
  <c r="AT139" i="10"/>
  <c r="AI139" i="10"/>
  <c r="X139" i="10"/>
  <c r="M139" i="10"/>
  <c r="FU138" i="10"/>
  <c r="FO138" i="10"/>
  <c r="FI138" i="10"/>
  <c r="FC138" i="10"/>
  <c r="EW138" i="10"/>
  <c r="EO138" i="10"/>
  <c r="ED138" i="10"/>
  <c r="DS138" i="10"/>
  <c r="DH138" i="10"/>
  <c r="CW138" i="10"/>
  <c r="CL138" i="10"/>
  <c r="CA138" i="10"/>
  <c r="BP138" i="10"/>
  <c r="BE138" i="10"/>
  <c r="AT138" i="10"/>
  <c r="AI138" i="10"/>
  <c r="X138" i="10"/>
  <c r="M138" i="10"/>
  <c r="FU137" i="10"/>
  <c r="FO137" i="10"/>
  <c r="FI137" i="10"/>
  <c r="FC137" i="10"/>
  <c r="EW137" i="10"/>
  <c r="EO137" i="10"/>
  <c r="ED137" i="10"/>
  <c r="DS137" i="10"/>
  <c r="DH137" i="10"/>
  <c r="CW137" i="10"/>
  <c r="CL137" i="10"/>
  <c r="CA137" i="10"/>
  <c r="BP137" i="10"/>
  <c r="BE137" i="10"/>
  <c r="AT137" i="10"/>
  <c r="AI137" i="10"/>
  <c r="X137" i="10"/>
  <c r="M137" i="10"/>
  <c r="FU136" i="10"/>
  <c r="FO136" i="10"/>
  <c r="FI136" i="10"/>
  <c r="FC136" i="10"/>
  <c r="EW136" i="10"/>
  <c r="EO136" i="10"/>
  <c r="ED136" i="10"/>
  <c r="DS136" i="10"/>
  <c r="DH136" i="10"/>
  <c r="CW136" i="10"/>
  <c r="CL136" i="10"/>
  <c r="CA136" i="10"/>
  <c r="BP136" i="10"/>
  <c r="BE136" i="10"/>
  <c r="AT136" i="10"/>
  <c r="AI136" i="10"/>
  <c r="X136" i="10"/>
  <c r="M136" i="10"/>
  <c r="FU135" i="10"/>
  <c r="FO135" i="10"/>
  <c r="FI135" i="10"/>
  <c r="FC135" i="10"/>
  <c r="EW135" i="10"/>
  <c r="EO135" i="10"/>
  <c r="ED135" i="10"/>
  <c r="DS135" i="10"/>
  <c r="DH135" i="10"/>
  <c r="CW135" i="10"/>
  <c r="CL135" i="10"/>
  <c r="CA135" i="10"/>
  <c r="BP135" i="10"/>
  <c r="BE135" i="10"/>
  <c r="AT135" i="10"/>
  <c r="AI135" i="10"/>
  <c r="X135" i="10"/>
  <c r="M135" i="10"/>
  <c r="FU134" i="10"/>
  <c r="FO134" i="10"/>
  <c r="FI134" i="10"/>
  <c r="FC134" i="10"/>
  <c r="EW134" i="10"/>
  <c r="EO134" i="10"/>
  <c r="ED134" i="10"/>
  <c r="DS134" i="10"/>
  <c r="DH134" i="10"/>
  <c r="CW134" i="10"/>
  <c r="CL134" i="10"/>
  <c r="CA134" i="10"/>
  <c r="BP134" i="10"/>
  <c r="BE134" i="10"/>
  <c r="AT134" i="10"/>
  <c r="AI134" i="10"/>
  <c r="X134" i="10"/>
  <c r="M134" i="10"/>
  <c r="FU133" i="10"/>
  <c r="FO133" i="10"/>
  <c r="FI133" i="10"/>
  <c r="FC133" i="10"/>
  <c r="EW133" i="10"/>
  <c r="EO133" i="10"/>
  <c r="ED133" i="10"/>
  <c r="DS133" i="10"/>
  <c r="DH133" i="10"/>
  <c r="CW133" i="10"/>
  <c r="CL133" i="10"/>
  <c r="CA133" i="10"/>
  <c r="BP133" i="10"/>
  <c r="BE133" i="10"/>
  <c r="AT133" i="10"/>
  <c r="AI133" i="10"/>
  <c r="X133" i="10"/>
  <c r="M133" i="10"/>
  <c r="FU132" i="10"/>
  <c r="FO132" i="10"/>
  <c r="FI132" i="10"/>
  <c r="FC132" i="10"/>
  <c r="EW132" i="10"/>
  <c r="EO132" i="10"/>
  <c r="ED132" i="10"/>
  <c r="DS132" i="10"/>
  <c r="DH132" i="10"/>
  <c r="CW132" i="10"/>
  <c r="CL132" i="10"/>
  <c r="CA132" i="10"/>
  <c r="BP132" i="10"/>
  <c r="BE132" i="10"/>
  <c r="AT132" i="10"/>
  <c r="AI132" i="10"/>
  <c r="X132" i="10"/>
  <c r="M132" i="10"/>
  <c r="FU131" i="10"/>
  <c r="FO131" i="10"/>
  <c r="FI131" i="10"/>
  <c r="FC131" i="10"/>
  <c r="EW131" i="10"/>
  <c r="EO131" i="10"/>
  <c r="ED131" i="10"/>
  <c r="DS131" i="10"/>
  <c r="DH131" i="10"/>
  <c r="CW131" i="10"/>
  <c r="CL131" i="10"/>
  <c r="CA131" i="10"/>
  <c r="BP131" i="10"/>
  <c r="BE131" i="10"/>
  <c r="AT131" i="10"/>
  <c r="AI131" i="10"/>
  <c r="X131" i="10"/>
  <c r="M131" i="10"/>
  <c r="FU130" i="10"/>
  <c r="FO130" i="10"/>
  <c r="FI130" i="10"/>
  <c r="FC130" i="10"/>
  <c r="EW130" i="10"/>
  <c r="EO130" i="10"/>
  <c r="ED130" i="10"/>
  <c r="DS130" i="10"/>
  <c r="DH130" i="10"/>
  <c r="CW130" i="10"/>
  <c r="CL130" i="10"/>
  <c r="CA130" i="10"/>
  <c r="BP130" i="10"/>
  <c r="BE130" i="10"/>
  <c r="AT130" i="10"/>
  <c r="AI130" i="10"/>
  <c r="X130" i="10"/>
  <c r="M130" i="10"/>
  <c r="FU129" i="10"/>
  <c r="FO129" i="10"/>
  <c r="FI129" i="10"/>
  <c r="FC129" i="10"/>
  <c r="EW129" i="10"/>
  <c r="EO129" i="10"/>
  <c r="ED129" i="10"/>
  <c r="DS129" i="10"/>
  <c r="DH129" i="10"/>
  <c r="CW129" i="10"/>
  <c r="CL129" i="10"/>
  <c r="CA129" i="10"/>
  <c r="BP129" i="10"/>
  <c r="BE129" i="10"/>
  <c r="AT129" i="10"/>
  <c r="AI129" i="10"/>
  <c r="X129" i="10"/>
  <c r="M129" i="10"/>
  <c r="FU128" i="10"/>
  <c r="FO128" i="10"/>
  <c r="FI128" i="10"/>
  <c r="FC128" i="10"/>
  <c r="EW128" i="10"/>
  <c r="EO128" i="10"/>
  <c r="ED128" i="10"/>
  <c r="DS128" i="10"/>
  <c r="DH128" i="10"/>
  <c r="CW128" i="10"/>
  <c r="CL128" i="10"/>
  <c r="CA128" i="10"/>
  <c r="BP128" i="10"/>
  <c r="BE128" i="10"/>
  <c r="AT128" i="10"/>
  <c r="AI128" i="10"/>
  <c r="X128" i="10"/>
  <c r="M128" i="10"/>
  <c r="FU127" i="10"/>
  <c r="FO127" i="10"/>
  <c r="FI127" i="10"/>
  <c r="FC127" i="10"/>
  <c r="EW127" i="10"/>
  <c r="EO127" i="10"/>
  <c r="ED127" i="10"/>
  <c r="DS127" i="10"/>
  <c r="DH127" i="10"/>
  <c r="CW127" i="10"/>
  <c r="CL127" i="10"/>
  <c r="CA127" i="10"/>
  <c r="BP127" i="10"/>
  <c r="BE127" i="10"/>
  <c r="AT127" i="10"/>
  <c r="AI127" i="10"/>
  <c r="X127" i="10"/>
  <c r="M127" i="10"/>
  <c r="FU126" i="10"/>
  <c r="FO126" i="10"/>
  <c r="FI126" i="10"/>
  <c r="FC126" i="10"/>
  <c r="EW126" i="10"/>
  <c r="EO126" i="10"/>
  <c r="ED126" i="10"/>
  <c r="DS126" i="10"/>
  <c r="DH126" i="10"/>
  <c r="CW126" i="10"/>
  <c r="CL126" i="10"/>
  <c r="CA126" i="10"/>
  <c r="BP126" i="10"/>
  <c r="BE126" i="10"/>
  <c r="AT126" i="10"/>
  <c r="AI126" i="10"/>
  <c r="X126" i="10"/>
  <c r="M126" i="10"/>
  <c r="FU125" i="10"/>
  <c r="FO125" i="10"/>
  <c r="FI125" i="10"/>
  <c r="FC125" i="10"/>
  <c r="EW125" i="10"/>
  <c r="EO125" i="10"/>
  <c r="ED125" i="10"/>
  <c r="DS125" i="10"/>
  <c r="DH125" i="10"/>
  <c r="CW125" i="10"/>
  <c r="CL125" i="10"/>
  <c r="CA125" i="10"/>
  <c r="BP125" i="10"/>
  <c r="BE125" i="10"/>
  <c r="AT125" i="10"/>
  <c r="AI125" i="10"/>
  <c r="X125" i="10"/>
  <c r="M125" i="10"/>
  <c r="FU124" i="10"/>
  <c r="FO124" i="10"/>
  <c r="FI124" i="10"/>
  <c r="FC124" i="10"/>
  <c r="EW124" i="10"/>
  <c r="EO124" i="10"/>
  <c r="ED124" i="10"/>
  <c r="DS124" i="10"/>
  <c r="DH124" i="10"/>
  <c r="CW124" i="10"/>
  <c r="CL124" i="10"/>
  <c r="CA124" i="10"/>
  <c r="BP124" i="10"/>
  <c r="BE124" i="10"/>
  <c r="AT124" i="10"/>
  <c r="AI124" i="10"/>
  <c r="X124" i="10"/>
  <c r="M124" i="10"/>
  <c r="FU123" i="10"/>
  <c r="FO123" i="10"/>
  <c r="FI123" i="10"/>
  <c r="FC123" i="10"/>
  <c r="EW123" i="10"/>
  <c r="EO123" i="10"/>
  <c r="ED123" i="10"/>
  <c r="DS123" i="10"/>
  <c r="DH123" i="10"/>
  <c r="CW123" i="10"/>
  <c r="CL123" i="10"/>
  <c r="CA123" i="10"/>
  <c r="BP123" i="10"/>
  <c r="BE123" i="10"/>
  <c r="AT123" i="10"/>
  <c r="AI123" i="10"/>
  <c r="X123" i="10"/>
  <c r="M123" i="10"/>
  <c r="FU122" i="10"/>
  <c r="FO122" i="10"/>
  <c r="FI122" i="10"/>
  <c r="FC122" i="10"/>
  <c r="EW122" i="10"/>
  <c r="EO122" i="10"/>
  <c r="ED122" i="10"/>
  <c r="DS122" i="10"/>
  <c r="DH122" i="10"/>
  <c r="CW122" i="10"/>
  <c r="CL122" i="10"/>
  <c r="CA122" i="10"/>
  <c r="BP122" i="10"/>
  <c r="BE122" i="10"/>
  <c r="AT122" i="10"/>
  <c r="AI122" i="10"/>
  <c r="X122" i="10"/>
  <c r="M122" i="10"/>
  <c r="FU121" i="10"/>
  <c r="FO121" i="10"/>
  <c r="FI121" i="10"/>
  <c r="FC121" i="10"/>
  <c r="EW121" i="10"/>
  <c r="EO121" i="10"/>
  <c r="ED121" i="10"/>
  <c r="DS121" i="10"/>
  <c r="DH121" i="10"/>
  <c r="CW121" i="10"/>
  <c r="CL121" i="10"/>
  <c r="CA121" i="10"/>
  <c r="BP121" i="10"/>
  <c r="BE121" i="10"/>
  <c r="AT121" i="10"/>
  <c r="AI121" i="10"/>
  <c r="X121" i="10"/>
  <c r="M121" i="10"/>
  <c r="FU120" i="10"/>
  <c r="FO120" i="10"/>
  <c r="FI120" i="10"/>
  <c r="FC120" i="10"/>
  <c r="EW120" i="10"/>
  <c r="EO120" i="10"/>
  <c r="ED120" i="10"/>
  <c r="DS120" i="10"/>
  <c r="DH120" i="10"/>
  <c r="CW120" i="10"/>
  <c r="CL120" i="10"/>
  <c r="CA120" i="10"/>
  <c r="BP120" i="10"/>
  <c r="BE120" i="10"/>
  <c r="AT120" i="10"/>
  <c r="AI120" i="10"/>
  <c r="X120" i="10"/>
  <c r="M120" i="10"/>
  <c r="FU119" i="10"/>
  <c r="FO119" i="10"/>
  <c r="FI119" i="10"/>
  <c r="FC119" i="10"/>
  <c r="EW119" i="10"/>
  <c r="EO119" i="10"/>
  <c r="ED119" i="10"/>
  <c r="DS119" i="10"/>
  <c r="DH119" i="10"/>
  <c r="CW119" i="10"/>
  <c r="CL119" i="10"/>
  <c r="CA119" i="10"/>
  <c r="BP119" i="10"/>
  <c r="BE119" i="10"/>
  <c r="AT119" i="10"/>
  <c r="AI119" i="10"/>
  <c r="X119" i="10"/>
  <c r="M119" i="10"/>
  <c r="FU118" i="10"/>
  <c r="FO118" i="10"/>
  <c r="FI118" i="10"/>
  <c r="FC118" i="10"/>
  <c r="EW118" i="10"/>
  <c r="EO118" i="10"/>
  <c r="ED118" i="10"/>
  <c r="DS118" i="10"/>
  <c r="DH118" i="10"/>
  <c r="CW118" i="10"/>
  <c r="CL118" i="10"/>
  <c r="CA118" i="10"/>
  <c r="BP118" i="10"/>
  <c r="BE118" i="10"/>
  <c r="AT118" i="10"/>
  <c r="AI118" i="10"/>
  <c r="X118" i="10"/>
  <c r="M118" i="10"/>
  <c r="FU117" i="10"/>
  <c r="FO117" i="10"/>
  <c r="FI117" i="10"/>
  <c r="FC117" i="10"/>
  <c r="EW117" i="10"/>
  <c r="EO117" i="10"/>
  <c r="ED117" i="10"/>
  <c r="DS117" i="10"/>
  <c r="DH117" i="10"/>
  <c r="CW117" i="10"/>
  <c r="CL117" i="10"/>
  <c r="CA117" i="10"/>
  <c r="BP117" i="10"/>
  <c r="BE117" i="10"/>
  <c r="AT117" i="10"/>
  <c r="AI117" i="10"/>
  <c r="X117" i="10"/>
  <c r="M117" i="10"/>
  <c r="FU116" i="10"/>
  <c r="FO116" i="10"/>
  <c r="FI116" i="10"/>
  <c r="FC116" i="10"/>
  <c r="EW116" i="10"/>
  <c r="EO116" i="10"/>
  <c r="ED116" i="10"/>
  <c r="DS116" i="10"/>
  <c r="DH116" i="10"/>
  <c r="CW116" i="10"/>
  <c r="CL116" i="10"/>
  <c r="CA116" i="10"/>
  <c r="BP116" i="10"/>
  <c r="BE116" i="10"/>
  <c r="AT116" i="10"/>
  <c r="AI116" i="10"/>
  <c r="X116" i="10"/>
  <c r="M116" i="10"/>
  <c r="FU115" i="10"/>
  <c r="FO115" i="10"/>
  <c r="FI115" i="10"/>
  <c r="FC115" i="10"/>
  <c r="EW115" i="10"/>
  <c r="EO115" i="10"/>
  <c r="ED115" i="10"/>
  <c r="DS115" i="10"/>
  <c r="DH115" i="10"/>
  <c r="CW115" i="10"/>
  <c r="CL115" i="10"/>
  <c r="CA115" i="10"/>
  <c r="BP115" i="10"/>
  <c r="BE115" i="10"/>
  <c r="AT115" i="10"/>
  <c r="AI115" i="10"/>
  <c r="X115" i="10"/>
  <c r="M115" i="10"/>
  <c r="FU114" i="10"/>
  <c r="FO114" i="10"/>
  <c r="FI114" i="10"/>
  <c r="FC114" i="10"/>
  <c r="EW114" i="10"/>
  <c r="EO114" i="10"/>
  <c r="ED114" i="10"/>
  <c r="DS114" i="10"/>
  <c r="DH114" i="10"/>
  <c r="CW114" i="10"/>
  <c r="CL114" i="10"/>
  <c r="CA114" i="10"/>
  <c r="BP114" i="10"/>
  <c r="BE114" i="10"/>
  <c r="AT114" i="10"/>
  <c r="AI114" i="10"/>
  <c r="X114" i="10"/>
  <c r="M114" i="10"/>
  <c r="FU113" i="10"/>
  <c r="FO113" i="10"/>
  <c r="FI113" i="10"/>
  <c r="FC113" i="10"/>
  <c r="EW113" i="10"/>
  <c r="EO113" i="10"/>
  <c r="ED113" i="10"/>
  <c r="DS113" i="10"/>
  <c r="DH113" i="10"/>
  <c r="CW113" i="10"/>
  <c r="CL113" i="10"/>
  <c r="CA113" i="10"/>
  <c r="BP113" i="10"/>
  <c r="BE113" i="10"/>
  <c r="AT113" i="10"/>
  <c r="AI113" i="10"/>
  <c r="X113" i="10"/>
  <c r="M113" i="10"/>
  <c r="FU112" i="10"/>
  <c r="FO112" i="10"/>
  <c r="FI112" i="10"/>
  <c r="FC112" i="10"/>
  <c r="EW112" i="10"/>
  <c r="EO112" i="10"/>
  <c r="ED112" i="10"/>
  <c r="DS112" i="10"/>
  <c r="DH112" i="10"/>
  <c r="CW112" i="10"/>
  <c r="CL112" i="10"/>
  <c r="CA112" i="10"/>
  <c r="BP112" i="10"/>
  <c r="BE112" i="10"/>
  <c r="AT112" i="10"/>
  <c r="AI112" i="10"/>
  <c r="X112" i="10"/>
  <c r="M112" i="10"/>
  <c r="FU111" i="10"/>
  <c r="FO111" i="10"/>
  <c r="FI111" i="10"/>
  <c r="FC111" i="10"/>
  <c r="EW111" i="10"/>
  <c r="EO111" i="10"/>
  <c r="ED111" i="10"/>
  <c r="DS111" i="10"/>
  <c r="DH111" i="10"/>
  <c r="CW111" i="10"/>
  <c r="CL111" i="10"/>
  <c r="CA111" i="10"/>
  <c r="BP111" i="10"/>
  <c r="BE111" i="10"/>
  <c r="AT111" i="10"/>
  <c r="AI111" i="10"/>
  <c r="X111" i="10"/>
  <c r="M111" i="10"/>
  <c r="FU110" i="10"/>
  <c r="FO110" i="10"/>
  <c r="FI110" i="10"/>
  <c r="FC110" i="10"/>
  <c r="EW110" i="10"/>
  <c r="EO110" i="10"/>
  <c r="ED110" i="10"/>
  <c r="DS110" i="10"/>
  <c r="DH110" i="10"/>
  <c r="CW110" i="10"/>
  <c r="CL110" i="10"/>
  <c r="CA110" i="10"/>
  <c r="BP110" i="10"/>
  <c r="BE110" i="10"/>
  <c r="AT110" i="10"/>
  <c r="AI110" i="10"/>
  <c r="X110" i="10"/>
  <c r="M110" i="10"/>
  <c r="FU109" i="10"/>
  <c r="FO109" i="10"/>
  <c r="FI109" i="10"/>
  <c r="FC109" i="10"/>
  <c r="EW109" i="10"/>
  <c r="EO109" i="10"/>
  <c r="ED109" i="10"/>
  <c r="DS109" i="10"/>
  <c r="DH109" i="10"/>
  <c r="CW109" i="10"/>
  <c r="CL109" i="10"/>
  <c r="CA109" i="10"/>
  <c r="BP109" i="10"/>
  <c r="BE109" i="10"/>
  <c r="AT109" i="10"/>
  <c r="AI109" i="10"/>
  <c r="X109" i="10"/>
  <c r="M109" i="10"/>
  <c r="FU108" i="10"/>
  <c r="FO108" i="10"/>
  <c r="FI108" i="10"/>
  <c r="FC108" i="10"/>
  <c r="EW108" i="10"/>
  <c r="EO108" i="10"/>
  <c r="ED108" i="10"/>
  <c r="DS108" i="10"/>
  <c r="DH108" i="10"/>
  <c r="CW108" i="10"/>
  <c r="CL108" i="10"/>
  <c r="CA108" i="10"/>
  <c r="BP108" i="10"/>
  <c r="BE108" i="10"/>
  <c r="AT108" i="10"/>
  <c r="AI108" i="10"/>
  <c r="X108" i="10"/>
  <c r="M108" i="10"/>
  <c r="FU107" i="10"/>
  <c r="FO107" i="10"/>
  <c r="FI107" i="10"/>
  <c r="FC107" i="10"/>
  <c r="EW107" i="10"/>
  <c r="EO107" i="10"/>
  <c r="ED107" i="10"/>
  <c r="DS107" i="10"/>
  <c r="DH107" i="10"/>
  <c r="CW107" i="10"/>
  <c r="CL107" i="10"/>
  <c r="CA107" i="10"/>
  <c r="BP107" i="10"/>
  <c r="BE107" i="10"/>
  <c r="AT107" i="10"/>
  <c r="AI107" i="10"/>
  <c r="X107" i="10"/>
  <c r="M107" i="10"/>
  <c r="FU106" i="10"/>
  <c r="FO106" i="10"/>
  <c r="FI106" i="10"/>
  <c r="FC106" i="10"/>
  <c r="EW106" i="10"/>
  <c r="EO106" i="10"/>
  <c r="ED106" i="10"/>
  <c r="DS106" i="10"/>
  <c r="DH106" i="10"/>
  <c r="CW106" i="10"/>
  <c r="CL106" i="10"/>
  <c r="CA106" i="10"/>
  <c r="BP106" i="10"/>
  <c r="BE106" i="10"/>
  <c r="AT106" i="10"/>
  <c r="AI106" i="10"/>
  <c r="X106" i="10"/>
  <c r="M106" i="10"/>
  <c r="FU105" i="10"/>
  <c r="FO105" i="10"/>
  <c r="FI105" i="10"/>
  <c r="FC105" i="10"/>
  <c r="EW105" i="10"/>
  <c r="EO105" i="10"/>
  <c r="ED105" i="10"/>
  <c r="DS105" i="10"/>
  <c r="DH105" i="10"/>
  <c r="CW105" i="10"/>
  <c r="CL105" i="10"/>
  <c r="CA105" i="10"/>
  <c r="BP105" i="10"/>
  <c r="BE105" i="10"/>
  <c r="AT105" i="10"/>
  <c r="AI105" i="10"/>
  <c r="X105" i="10"/>
  <c r="M105" i="10"/>
  <c r="FU104" i="10"/>
  <c r="FO104" i="10"/>
  <c r="FI104" i="10"/>
  <c r="FC104" i="10"/>
  <c r="EW104" i="10"/>
  <c r="EO104" i="10"/>
  <c r="ED104" i="10"/>
  <c r="DS104" i="10"/>
  <c r="DH104" i="10"/>
  <c r="CW104" i="10"/>
  <c r="CL104" i="10"/>
  <c r="CA104" i="10"/>
  <c r="BP104" i="10"/>
  <c r="BE104" i="10"/>
  <c r="AT104" i="10"/>
  <c r="AI104" i="10"/>
  <c r="X104" i="10"/>
  <c r="M104" i="10"/>
  <c r="FU103" i="10"/>
  <c r="FO103" i="10"/>
  <c r="FI103" i="10"/>
  <c r="FC103" i="10"/>
  <c r="EW103" i="10"/>
  <c r="EO103" i="10"/>
  <c r="ED103" i="10"/>
  <c r="DS103" i="10"/>
  <c r="DH103" i="10"/>
  <c r="CW103" i="10"/>
  <c r="CL103" i="10"/>
  <c r="CA103" i="10"/>
  <c r="BP103" i="10"/>
  <c r="BE103" i="10"/>
  <c r="AT103" i="10"/>
  <c r="AI103" i="10"/>
  <c r="X103" i="10"/>
  <c r="M103" i="10"/>
  <c r="FU102" i="10"/>
  <c r="FO102" i="10"/>
  <c r="FI102" i="10"/>
  <c r="FC102" i="10"/>
  <c r="EW102" i="10"/>
  <c r="EO102" i="10"/>
  <c r="ED102" i="10"/>
  <c r="DS102" i="10"/>
  <c r="DH102" i="10"/>
  <c r="CW102" i="10"/>
  <c r="CL102" i="10"/>
  <c r="CA102" i="10"/>
  <c r="BP102" i="10"/>
  <c r="BE102" i="10"/>
  <c r="AT102" i="10"/>
  <c r="AI102" i="10"/>
  <c r="X102" i="10"/>
  <c r="M102" i="10"/>
  <c r="FU101" i="10"/>
  <c r="FO101" i="10"/>
  <c r="FI101" i="10"/>
  <c r="FC101" i="10"/>
  <c r="EW101" i="10"/>
  <c r="EO101" i="10"/>
  <c r="ED101" i="10"/>
  <c r="DS101" i="10"/>
  <c r="DH101" i="10"/>
  <c r="CW101" i="10"/>
  <c r="CL101" i="10"/>
  <c r="CA101" i="10"/>
  <c r="BP101" i="10"/>
  <c r="BE101" i="10"/>
  <c r="AT101" i="10"/>
  <c r="AI101" i="10"/>
  <c r="X101" i="10"/>
  <c r="M101" i="10"/>
  <c r="FU100" i="10"/>
  <c r="FO100" i="10"/>
  <c r="FI100" i="10"/>
  <c r="FC100" i="10"/>
  <c r="EW100" i="10"/>
  <c r="EO100" i="10"/>
  <c r="ED100" i="10"/>
  <c r="DS100" i="10"/>
  <c r="DH100" i="10"/>
  <c r="CW100" i="10"/>
  <c r="CL100" i="10"/>
  <c r="CA100" i="10"/>
  <c r="BP100" i="10"/>
  <c r="BE100" i="10"/>
  <c r="AT100" i="10"/>
  <c r="AI100" i="10"/>
  <c r="X100" i="10"/>
  <c r="M100" i="10"/>
  <c r="FU99" i="10"/>
  <c r="FO99" i="10"/>
  <c r="FI99" i="10"/>
  <c r="FC99" i="10"/>
  <c r="EW99" i="10"/>
  <c r="EO99" i="10"/>
  <c r="ED99" i="10"/>
  <c r="DS99" i="10"/>
  <c r="DH99" i="10"/>
  <c r="CW99" i="10"/>
  <c r="CL99" i="10"/>
  <c r="CA99" i="10"/>
  <c r="BP99" i="10"/>
  <c r="BE99" i="10"/>
  <c r="AT99" i="10"/>
  <c r="AI99" i="10"/>
  <c r="X99" i="10"/>
  <c r="M99" i="10"/>
  <c r="FU98" i="10"/>
  <c r="FO98" i="10"/>
  <c r="FI98" i="10"/>
  <c r="FC98" i="10"/>
  <c r="EW98" i="10"/>
  <c r="EO98" i="10"/>
  <c r="ED98" i="10"/>
  <c r="DS98" i="10"/>
  <c r="DH98" i="10"/>
  <c r="CW98" i="10"/>
  <c r="CL98" i="10"/>
  <c r="CA98" i="10"/>
  <c r="BP98" i="10"/>
  <c r="BE98" i="10"/>
  <c r="AT98" i="10"/>
  <c r="AI98" i="10"/>
  <c r="X98" i="10"/>
  <c r="M98" i="10"/>
  <c r="FU97" i="10"/>
  <c r="FO97" i="10"/>
  <c r="FI97" i="10"/>
  <c r="FC97" i="10"/>
  <c r="EW97" i="10"/>
  <c r="EO97" i="10"/>
  <c r="ED97" i="10"/>
  <c r="DS97" i="10"/>
  <c r="DH97" i="10"/>
  <c r="CW97" i="10"/>
  <c r="CL97" i="10"/>
  <c r="CA97" i="10"/>
  <c r="BP97" i="10"/>
  <c r="BE97" i="10"/>
  <c r="AT97" i="10"/>
  <c r="AI97" i="10"/>
  <c r="X97" i="10"/>
  <c r="M97" i="10"/>
  <c r="FU96" i="10"/>
  <c r="FO96" i="10"/>
  <c r="FI96" i="10"/>
  <c r="FC96" i="10"/>
  <c r="EW96" i="10"/>
  <c r="EO96" i="10"/>
  <c r="ED96" i="10"/>
  <c r="DS96" i="10"/>
  <c r="DH96" i="10"/>
  <c r="CW96" i="10"/>
  <c r="CL96" i="10"/>
  <c r="CA96" i="10"/>
  <c r="BP96" i="10"/>
  <c r="BE96" i="10"/>
  <c r="AT96" i="10"/>
  <c r="AI96" i="10"/>
  <c r="X96" i="10"/>
  <c r="M96" i="10"/>
  <c r="FU95" i="10"/>
  <c r="FO95" i="10"/>
  <c r="FI95" i="10"/>
  <c r="FC95" i="10"/>
  <c r="EW95" i="10"/>
  <c r="EO95" i="10"/>
  <c r="ED95" i="10"/>
  <c r="DS95" i="10"/>
  <c r="DH95" i="10"/>
  <c r="CW95" i="10"/>
  <c r="CL95" i="10"/>
  <c r="CA95" i="10"/>
  <c r="BP95" i="10"/>
  <c r="BE95" i="10"/>
  <c r="AT95" i="10"/>
  <c r="AI95" i="10"/>
  <c r="X95" i="10"/>
  <c r="M95" i="10"/>
  <c r="FU94" i="10"/>
  <c r="FO94" i="10"/>
  <c r="FI94" i="10"/>
  <c r="FC94" i="10"/>
  <c r="EW94" i="10"/>
  <c r="EO94" i="10"/>
  <c r="ED94" i="10"/>
  <c r="DS94" i="10"/>
  <c r="DH94" i="10"/>
  <c r="CW94" i="10"/>
  <c r="CL94" i="10"/>
  <c r="CA94" i="10"/>
  <c r="BP94" i="10"/>
  <c r="BE94" i="10"/>
  <c r="AT94" i="10"/>
  <c r="AI94" i="10"/>
  <c r="X94" i="10"/>
  <c r="M94" i="10"/>
  <c r="FU93" i="10"/>
  <c r="FO93" i="10"/>
  <c r="FI93" i="10"/>
  <c r="FC93" i="10"/>
  <c r="EW93" i="10"/>
  <c r="EO93" i="10"/>
  <c r="ED93" i="10"/>
  <c r="DS93" i="10"/>
  <c r="DH93" i="10"/>
  <c r="CW93" i="10"/>
  <c r="CL93" i="10"/>
  <c r="CA93" i="10"/>
  <c r="BP93" i="10"/>
  <c r="BE93" i="10"/>
  <c r="AT93" i="10"/>
  <c r="AI93" i="10"/>
  <c r="X93" i="10"/>
  <c r="M93" i="10"/>
  <c r="FU92" i="10"/>
  <c r="FO92" i="10"/>
  <c r="FI92" i="10"/>
  <c r="FC92" i="10"/>
  <c r="EW92" i="10"/>
  <c r="EO92" i="10"/>
  <c r="ED92" i="10"/>
  <c r="DS92" i="10"/>
  <c r="DH92" i="10"/>
  <c r="CW92" i="10"/>
  <c r="CL92" i="10"/>
  <c r="CA92" i="10"/>
  <c r="BP92" i="10"/>
  <c r="BE92" i="10"/>
  <c r="AT92" i="10"/>
  <c r="AI92" i="10"/>
  <c r="X92" i="10"/>
  <c r="M92" i="10"/>
  <c r="FU91" i="10"/>
  <c r="FO91" i="10"/>
  <c r="FI91" i="10"/>
  <c r="FC91" i="10"/>
  <c r="EW91" i="10"/>
  <c r="EO91" i="10"/>
  <c r="ED91" i="10"/>
  <c r="DS91" i="10"/>
  <c r="DH91" i="10"/>
  <c r="CW91" i="10"/>
  <c r="CL91" i="10"/>
  <c r="CA91" i="10"/>
  <c r="BP91" i="10"/>
  <c r="BE91" i="10"/>
  <c r="AT91" i="10"/>
  <c r="AI91" i="10"/>
  <c r="X91" i="10"/>
  <c r="M91" i="10"/>
  <c r="FU90" i="10"/>
  <c r="FO90" i="10"/>
  <c r="FI90" i="10"/>
  <c r="FC90" i="10"/>
  <c r="EW90" i="10"/>
  <c r="EO90" i="10"/>
  <c r="ED90" i="10"/>
  <c r="DS90" i="10"/>
  <c r="DH90" i="10"/>
  <c r="CW90" i="10"/>
  <c r="CL90" i="10"/>
  <c r="CA90" i="10"/>
  <c r="BP90" i="10"/>
  <c r="BE90" i="10"/>
  <c r="AT90" i="10"/>
  <c r="AI90" i="10"/>
  <c r="X90" i="10"/>
  <c r="M90" i="10"/>
  <c r="FU89" i="10"/>
  <c r="FO89" i="10"/>
  <c r="FI89" i="10"/>
  <c r="FC89" i="10"/>
  <c r="EW89" i="10"/>
  <c r="EO89" i="10"/>
  <c r="ED89" i="10"/>
  <c r="DS89" i="10"/>
  <c r="DH89" i="10"/>
  <c r="CW89" i="10"/>
  <c r="CL89" i="10"/>
  <c r="CA89" i="10"/>
  <c r="BP89" i="10"/>
  <c r="BE89" i="10"/>
  <c r="AT89" i="10"/>
  <c r="AI89" i="10"/>
  <c r="X89" i="10"/>
  <c r="M89" i="10"/>
  <c r="FU88" i="10"/>
  <c r="FO88" i="10"/>
  <c r="FI88" i="10"/>
  <c r="FC88" i="10"/>
  <c r="EW88" i="10"/>
  <c r="EO88" i="10"/>
  <c r="ED88" i="10"/>
  <c r="DS88" i="10"/>
  <c r="DH88" i="10"/>
  <c r="CW88" i="10"/>
  <c r="CL88" i="10"/>
  <c r="CA88" i="10"/>
  <c r="BP88" i="10"/>
  <c r="BE88" i="10"/>
  <c r="AT88" i="10"/>
  <c r="AI88" i="10"/>
  <c r="X88" i="10"/>
  <c r="M88" i="10"/>
  <c r="FU87" i="10"/>
  <c r="FO87" i="10"/>
  <c r="FI87" i="10"/>
  <c r="FC87" i="10"/>
  <c r="EW87" i="10"/>
  <c r="EO87" i="10"/>
  <c r="ED87" i="10"/>
  <c r="DS87" i="10"/>
  <c r="DH87" i="10"/>
  <c r="CW87" i="10"/>
  <c r="CL87" i="10"/>
  <c r="CA87" i="10"/>
  <c r="BP87" i="10"/>
  <c r="BE87" i="10"/>
  <c r="AT87" i="10"/>
  <c r="AI87" i="10"/>
  <c r="X87" i="10"/>
  <c r="M87" i="10"/>
  <c r="FU86" i="10"/>
  <c r="FO86" i="10"/>
  <c r="FI86" i="10"/>
  <c r="FC86" i="10"/>
  <c r="EW86" i="10"/>
  <c r="EO86" i="10"/>
  <c r="ED86" i="10"/>
  <c r="DS86" i="10"/>
  <c r="DH86" i="10"/>
  <c r="CW86" i="10"/>
  <c r="CL86" i="10"/>
  <c r="CA86" i="10"/>
  <c r="BP86" i="10"/>
  <c r="BE86" i="10"/>
  <c r="AT86" i="10"/>
  <c r="AI86" i="10"/>
  <c r="X86" i="10"/>
  <c r="M86" i="10"/>
  <c r="FU85" i="10"/>
  <c r="FO85" i="10"/>
  <c r="FI85" i="10"/>
  <c r="FC85" i="10"/>
  <c r="EW85" i="10"/>
  <c r="EO85" i="10"/>
  <c r="ED85" i="10"/>
  <c r="DS85" i="10"/>
  <c r="DH85" i="10"/>
  <c r="CW85" i="10"/>
  <c r="CL85" i="10"/>
  <c r="CA85" i="10"/>
  <c r="BP85" i="10"/>
  <c r="BE85" i="10"/>
  <c r="AT85" i="10"/>
  <c r="AI85" i="10"/>
  <c r="X85" i="10"/>
  <c r="M85" i="10"/>
  <c r="FU84" i="10"/>
  <c r="FO84" i="10"/>
  <c r="FI84" i="10"/>
  <c r="FC84" i="10"/>
  <c r="EW84" i="10"/>
  <c r="EO84" i="10"/>
  <c r="ED84" i="10"/>
  <c r="DS84" i="10"/>
  <c r="DH84" i="10"/>
  <c r="CW84" i="10"/>
  <c r="CL84" i="10"/>
  <c r="CA84" i="10"/>
  <c r="BP84" i="10"/>
  <c r="BE84" i="10"/>
  <c r="AT84" i="10"/>
  <c r="AI84" i="10"/>
  <c r="X84" i="10"/>
  <c r="M84" i="10"/>
  <c r="FU83" i="10"/>
  <c r="FO83" i="10"/>
  <c r="FI83" i="10"/>
  <c r="FC83" i="10"/>
  <c r="EW83" i="10"/>
  <c r="EO83" i="10"/>
  <c r="ED83" i="10"/>
  <c r="DS83" i="10"/>
  <c r="DH83" i="10"/>
  <c r="CW83" i="10"/>
  <c r="CL83" i="10"/>
  <c r="CA83" i="10"/>
  <c r="BP83" i="10"/>
  <c r="BE83" i="10"/>
  <c r="AT83" i="10"/>
  <c r="AI83" i="10"/>
  <c r="X83" i="10"/>
  <c r="M83" i="10"/>
  <c r="FU82" i="10"/>
  <c r="FO82" i="10"/>
  <c r="FI82" i="10"/>
  <c r="FC82" i="10"/>
  <c r="EW82" i="10"/>
  <c r="EO82" i="10"/>
  <c r="ED82" i="10"/>
  <c r="DS82" i="10"/>
  <c r="DH82" i="10"/>
  <c r="CW82" i="10"/>
  <c r="CL82" i="10"/>
  <c r="CA82" i="10"/>
  <c r="BP82" i="10"/>
  <c r="BE82" i="10"/>
  <c r="AT82" i="10"/>
  <c r="AI82" i="10"/>
  <c r="X82" i="10"/>
  <c r="M82" i="10"/>
  <c r="FU81" i="10"/>
  <c r="FO81" i="10"/>
  <c r="FI81" i="10"/>
  <c r="FC81" i="10"/>
  <c r="EW81" i="10"/>
  <c r="EO81" i="10"/>
  <c r="ED81" i="10"/>
  <c r="DS81" i="10"/>
  <c r="DH81" i="10"/>
  <c r="CW81" i="10"/>
  <c r="CL81" i="10"/>
  <c r="CA81" i="10"/>
  <c r="BP81" i="10"/>
  <c r="BE81" i="10"/>
  <c r="AT81" i="10"/>
  <c r="AI81" i="10"/>
  <c r="X81" i="10"/>
  <c r="M81" i="10"/>
  <c r="FU80" i="10"/>
  <c r="FO80" i="10"/>
  <c r="FI80" i="10"/>
  <c r="FC80" i="10"/>
  <c r="EW80" i="10"/>
  <c r="EO80" i="10"/>
  <c r="ED80" i="10"/>
  <c r="DS80" i="10"/>
  <c r="DH80" i="10"/>
  <c r="CW80" i="10"/>
  <c r="CL80" i="10"/>
  <c r="CA80" i="10"/>
  <c r="BP80" i="10"/>
  <c r="BE80" i="10"/>
  <c r="AT80" i="10"/>
  <c r="AI80" i="10"/>
  <c r="X80" i="10"/>
  <c r="M80" i="10"/>
  <c r="FU79" i="10"/>
  <c r="FO79" i="10"/>
  <c r="FI79" i="10"/>
  <c r="FC79" i="10"/>
  <c r="EW79" i="10"/>
  <c r="EO79" i="10"/>
  <c r="ED79" i="10"/>
  <c r="DS79" i="10"/>
  <c r="DH79" i="10"/>
  <c r="CW79" i="10"/>
  <c r="CL79" i="10"/>
  <c r="CA79" i="10"/>
  <c r="BP79" i="10"/>
  <c r="BE79" i="10"/>
  <c r="AT79" i="10"/>
  <c r="AI79" i="10"/>
  <c r="X79" i="10"/>
  <c r="M79" i="10"/>
  <c r="FU78" i="10"/>
  <c r="FO78" i="10"/>
  <c r="FI78" i="10"/>
  <c r="FC78" i="10"/>
  <c r="EW78" i="10"/>
  <c r="EO78" i="10"/>
  <c r="ED78" i="10"/>
  <c r="DS78" i="10"/>
  <c r="DH78" i="10"/>
  <c r="CW78" i="10"/>
  <c r="CL78" i="10"/>
  <c r="CA78" i="10"/>
  <c r="BP78" i="10"/>
  <c r="BE78" i="10"/>
  <c r="AT78" i="10"/>
  <c r="AI78" i="10"/>
  <c r="X78" i="10"/>
  <c r="M78" i="10"/>
  <c r="FU77" i="10"/>
  <c r="FO77" i="10"/>
  <c r="FI77" i="10"/>
  <c r="FC77" i="10"/>
  <c r="EW77" i="10"/>
  <c r="EO77" i="10"/>
  <c r="ED77" i="10"/>
  <c r="DS77" i="10"/>
  <c r="DH77" i="10"/>
  <c r="CW77" i="10"/>
  <c r="CL77" i="10"/>
  <c r="CA77" i="10"/>
  <c r="BP77" i="10"/>
  <c r="BE77" i="10"/>
  <c r="AT77" i="10"/>
  <c r="AI77" i="10"/>
  <c r="X77" i="10"/>
  <c r="M77" i="10"/>
  <c r="FU76" i="10"/>
  <c r="FO76" i="10"/>
  <c r="FI76" i="10"/>
  <c r="FC76" i="10"/>
  <c r="EW76" i="10"/>
  <c r="EO76" i="10"/>
  <c r="ED76" i="10"/>
  <c r="DS76" i="10"/>
  <c r="DH76" i="10"/>
  <c r="CW76" i="10"/>
  <c r="CL76" i="10"/>
  <c r="CA76" i="10"/>
  <c r="BP76" i="10"/>
  <c r="BE76" i="10"/>
  <c r="AT76" i="10"/>
  <c r="AI76" i="10"/>
  <c r="X76" i="10"/>
  <c r="M76" i="10"/>
  <c r="FU75" i="10"/>
  <c r="FO75" i="10"/>
  <c r="FI75" i="10"/>
  <c r="FC75" i="10"/>
  <c r="EW75" i="10"/>
  <c r="EO75" i="10"/>
  <c r="ED75" i="10"/>
  <c r="DS75" i="10"/>
  <c r="DH75" i="10"/>
  <c r="CW75" i="10"/>
  <c r="CL75" i="10"/>
  <c r="CA75" i="10"/>
  <c r="BP75" i="10"/>
  <c r="BE75" i="10"/>
  <c r="AT75" i="10"/>
  <c r="AI75" i="10"/>
  <c r="X75" i="10"/>
  <c r="M75" i="10"/>
  <c r="FU74" i="10"/>
  <c r="FO74" i="10"/>
  <c r="FI74" i="10"/>
  <c r="FC74" i="10"/>
  <c r="EW74" i="10"/>
  <c r="EO74" i="10"/>
  <c r="ED74" i="10"/>
  <c r="DS74" i="10"/>
  <c r="DH74" i="10"/>
  <c r="CW74" i="10"/>
  <c r="CL74" i="10"/>
  <c r="CA74" i="10"/>
  <c r="BP74" i="10"/>
  <c r="BE74" i="10"/>
  <c r="AT74" i="10"/>
  <c r="AI74" i="10"/>
  <c r="X74" i="10"/>
  <c r="M74" i="10"/>
  <c r="FU73" i="10"/>
  <c r="FO73" i="10"/>
  <c r="FI73" i="10"/>
  <c r="FC73" i="10"/>
  <c r="EW73" i="10"/>
  <c r="EO73" i="10"/>
  <c r="ED73" i="10"/>
  <c r="DS73" i="10"/>
  <c r="DH73" i="10"/>
  <c r="CW73" i="10"/>
  <c r="CL73" i="10"/>
  <c r="CA73" i="10"/>
  <c r="BP73" i="10"/>
  <c r="BE73" i="10"/>
  <c r="AT73" i="10"/>
  <c r="AI73" i="10"/>
  <c r="X73" i="10"/>
  <c r="M73" i="10"/>
  <c r="FU72" i="10"/>
  <c r="FO72" i="10"/>
  <c r="FI72" i="10"/>
  <c r="FC72" i="10"/>
  <c r="EW72" i="10"/>
  <c r="EO72" i="10"/>
  <c r="ED72" i="10"/>
  <c r="DS72" i="10"/>
  <c r="DH72" i="10"/>
  <c r="CW72" i="10"/>
  <c r="CL72" i="10"/>
  <c r="CA72" i="10"/>
  <c r="BP72" i="10"/>
  <c r="BE72" i="10"/>
  <c r="AT72" i="10"/>
  <c r="AI72" i="10"/>
  <c r="X72" i="10"/>
  <c r="M72" i="10"/>
  <c r="FU71" i="10"/>
  <c r="FO71" i="10"/>
  <c r="FI71" i="10"/>
  <c r="FC71" i="10"/>
  <c r="EW71" i="10"/>
  <c r="EO71" i="10"/>
  <c r="ED71" i="10"/>
  <c r="DS71" i="10"/>
  <c r="DH71" i="10"/>
  <c r="CW71" i="10"/>
  <c r="CL71" i="10"/>
  <c r="CA71" i="10"/>
  <c r="BP71" i="10"/>
  <c r="BE71" i="10"/>
  <c r="AT71" i="10"/>
  <c r="AI71" i="10"/>
  <c r="X71" i="10"/>
  <c r="M71" i="10"/>
  <c r="FU70" i="10"/>
  <c r="FO70" i="10"/>
  <c r="FI70" i="10"/>
  <c r="FC70" i="10"/>
  <c r="EW70" i="10"/>
  <c r="EO70" i="10"/>
  <c r="ED70" i="10"/>
  <c r="DS70" i="10"/>
  <c r="DH70" i="10"/>
  <c r="CW70" i="10"/>
  <c r="CL70" i="10"/>
  <c r="CA70" i="10"/>
  <c r="BP70" i="10"/>
  <c r="BE70" i="10"/>
  <c r="AT70" i="10"/>
  <c r="AI70" i="10"/>
  <c r="X70" i="10"/>
  <c r="M70" i="10"/>
  <c r="FU69" i="10"/>
  <c r="FO69" i="10"/>
  <c r="FI69" i="10"/>
  <c r="FC69" i="10"/>
  <c r="EW69" i="10"/>
  <c r="EO69" i="10"/>
  <c r="ED69" i="10"/>
  <c r="DS69" i="10"/>
  <c r="DH69" i="10"/>
  <c r="CW69" i="10"/>
  <c r="CL69" i="10"/>
  <c r="CA69" i="10"/>
  <c r="BP69" i="10"/>
  <c r="BE69" i="10"/>
  <c r="AT69" i="10"/>
  <c r="AI69" i="10"/>
  <c r="X69" i="10"/>
  <c r="M69" i="10"/>
  <c r="FU68" i="10"/>
  <c r="FO68" i="10"/>
  <c r="FI68" i="10"/>
  <c r="FC68" i="10"/>
  <c r="EW68" i="10"/>
  <c r="EO68" i="10"/>
  <c r="ED68" i="10"/>
  <c r="DS68" i="10"/>
  <c r="DH68" i="10"/>
  <c r="CW68" i="10"/>
  <c r="CL68" i="10"/>
  <c r="CA68" i="10"/>
  <c r="BP68" i="10"/>
  <c r="BE68" i="10"/>
  <c r="AT68" i="10"/>
  <c r="AI68" i="10"/>
  <c r="X68" i="10"/>
  <c r="M68" i="10"/>
  <c r="FU67" i="10"/>
  <c r="FO67" i="10"/>
  <c r="FI67" i="10"/>
  <c r="FC67" i="10"/>
  <c r="EW67" i="10"/>
  <c r="EO67" i="10"/>
  <c r="ED67" i="10"/>
  <c r="DS67" i="10"/>
  <c r="DH67" i="10"/>
  <c r="CW67" i="10"/>
  <c r="CL67" i="10"/>
  <c r="CA67" i="10"/>
  <c r="BP67" i="10"/>
  <c r="BE67" i="10"/>
  <c r="AT67" i="10"/>
  <c r="AI67" i="10"/>
  <c r="X67" i="10"/>
  <c r="M67" i="10"/>
  <c r="FU66" i="10"/>
  <c r="FO66" i="10"/>
  <c r="FI66" i="10"/>
  <c r="FC66" i="10"/>
  <c r="EW66" i="10"/>
  <c r="EO66" i="10"/>
  <c r="ED66" i="10"/>
  <c r="DS66" i="10"/>
  <c r="DH66" i="10"/>
  <c r="CW66" i="10"/>
  <c r="CL66" i="10"/>
  <c r="CA66" i="10"/>
  <c r="BP66" i="10"/>
  <c r="BE66" i="10"/>
  <c r="AT66" i="10"/>
  <c r="AI66" i="10"/>
  <c r="X66" i="10"/>
  <c r="M66" i="10"/>
  <c r="FU65" i="10"/>
  <c r="FO65" i="10"/>
  <c r="FI65" i="10"/>
  <c r="FC65" i="10"/>
  <c r="EW65" i="10"/>
  <c r="EO65" i="10"/>
  <c r="ED65" i="10"/>
  <c r="DS65" i="10"/>
  <c r="DH65" i="10"/>
  <c r="CW65" i="10"/>
  <c r="CL65" i="10"/>
  <c r="CA65" i="10"/>
  <c r="BP65" i="10"/>
  <c r="BE65" i="10"/>
  <c r="AT65" i="10"/>
  <c r="AI65" i="10"/>
  <c r="X65" i="10"/>
  <c r="M65" i="10"/>
  <c r="FU64" i="10"/>
  <c r="FO64" i="10"/>
  <c r="FI64" i="10"/>
  <c r="FC64" i="10"/>
  <c r="EW64" i="10"/>
  <c r="EO64" i="10"/>
  <c r="ED64" i="10"/>
  <c r="DS64" i="10"/>
  <c r="DH64" i="10"/>
  <c r="CW64" i="10"/>
  <c r="CL64" i="10"/>
  <c r="CA64" i="10"/>
  <c r="BP64" i="10"/>
  <c r="BE64" i="10"/>
  <c r="AT64" i="10"/>
  <c r="AI64" i="10"/>
  <c r="X64" i="10"/>
  <c r="M64" i="10"/>
  <c r="FU63" i="10"/>
  <c r="FO63" i="10"/>
  <c r="FI63" i="10"/>
  <c r="FC63" i="10"/>
  <c r="EW63" i="10"/>
  <c r="EO63" i="10"/>
  <c r="ED63" i="10"/>
  <c r="DS63" i="10"/>
  <c r="DH63" i="10"/>
  <c r="CW63" i="10"/>
  <c r="CL63" i="10"/>
  <c r="CA63" i="10"/>
  <c r="BP63" i="10"/>
  <c r="BE63" i="10"/>
  <c r="AT63" i="10"/>
  <c r="AI63" i="10"/>
  <c r="X63" i="10"/>
  <c r="M63" i="10"/>
  <c r="FU62" i="10"/>
  <c r="FO62" i="10"/>
  <c r="FI62" i="10"/>
  <c r="FC62" i="10"/>
  <c r="EW62" i="10"/>
  <c r="EO62" i="10"/>
  <c r="ED62" i="10"/>
  <c r="DS62" i="10"/>
  <c r="DH62" i="10"/>
  <c r="CW62" i="10"/>
  <c r="CL62" i="10"/>
  <c r="CA62" i="10"/>
  <c r="BP62" i="10"/>
  <c r="BE62" i="10"/>
  <c r="AT62" i="10"/>
  <c r="AI62" i="10"/>
  <c r="X62" i="10"/>
  <c r="M62" i="10"/>
  <c r="FU61" i="10"/>
  <c r="FO61" i="10"/>
  <c r="FI61" i="10"/>
  <c r="FC61" i="10"/>
  <c r="EW61" i="10"/>
  <c r="EO61" i="10"/>
  <c r="ED61" i="10"/>
  <c r="DS61" i="10"/>
  <c r="DH61" i="10"/>
  <c r="CW61" i="10"/>
  <c r="CL61" i="10"/>
  <c r="CA61" i="10"/>
  <c r="BP61" i="10"/>
  <c r="BE61" i="10"/>
  <c r="AT61" i="10"/>
  <c r="AI61" i="10"/>
  <c r="X61" i="10"/>
  <c r="M61" i="10"/>
  <c r="FU60" i="10"/>
  <c r="FO60" i="10"/>
  <c r="FI60" i="10"/>
  <c r="FC60" i="10"/>
  <c r="EW60" i="10"/>
  <c r="EO60" i="10"/>
  <c r="ED60" i="10"/>
  <c r="DS60" i="10"/>
  <c r="DH60" i="10"/>
  <c r="CW60" i="10"/>
  <c r="CL60" i="10"/>
  <c r="CA60" i="10"/>
  <c r="BP60" i="10"/>
  <c r="BE60" i="10"/>
  <c r="AT60" i="10"/>
  <c r="AI60" i="10"/>
  <c r="X60" i="10"/>
  <c r="M60" i="10"/>
  <c r="FU59" i="10"/>
  <c r="FO59" i="10"/>
  <c r="FI59" i="10"/>
  <c r="FC59" i="10"/>
  <c r="EW59" i="10"/>
  <c r="EO59" i="10"/>
  <c r="ED59" i="10"/>
  <c r="DS59" i="10"/>
  <c r="DH59" i="10"/>
  <c r="CW59" i="10"/>
  <c r="CL59" i="10"/>
  <c r="CA59" i="10"/>
  <c r="BP59" i="10"/>
  <c r="BE59" i="10"/>
  <c r="AT59" i="10"/>
  <c r="AI59" i="10"/>
  <c r="X59" i="10"/>
  <c r="M59" i="10"/>
  <c r="FU58" i="10"/>
  <c r="FO58" i="10"/>
  <c r="FI58" i="10"/>
  <c r="FC58" i="10"/>
  <c r="EW58" i="10"/>
  <c r="EO58" i="10"/>
  <c r="ED58" i="10"/>
  <c r="DS58" i="10"/>
  <c r="DH58" i="10"/>
  <c r="CW58" i="10"/>
  <c r="CL58" i="10"/>
  <c r="CA58" i="10"/>
  <c r="BP58" i="10"/>
  <c r="BE58" i="10"/>
  <c r="AT58" i="10"/>
  <c r="AI58" i="10"/>
  <c r="X58" i="10"/>
  <c r="M58" i="10"/>
  <c r="FU57" i="10"/>
  <c r="FO57" i="10"/>
  <c r="FI57" i="10"/>
  <c r="FC57" i="10"/>
  <c r="EW57" i="10"/>
  <c r="EO57" i="10"/>
  <c r="ED57" i="10"/>
  <c r="DS57" i="10"/>
  <c r="DH57" i="10"/>
  <c r="CW57" i="10"/>
  <c r="CL57" i="10"/>
  <c r="CA57" i="10"/>
  <c r="BP57" i="10"/>
  <c r="BE57" i="10"/>
  <c r="AT57" i="10"/>
  <c r="AI57" i="10"/>
  <c r="X57" i="10"/>
  <c r="M57" i="10"/>
  <c r="FU56" i="10"/>
  <c r="FO56" i="10"/>
  <c r="FI56" i="10"/>
  <c r="FC56" i="10"/>
  <c r="EW56" i="10"/>
  <c r="EO56" i="10"/>
  <c r="ED56" i="10"/>
  <c r="DS56" i="10"/>
  <c r="DH56" i="10"/>
  <c r="CW56" i="10"/>
  <c r="CL56" i="10"/>
  <c r="CA56" i="10"/>
  <c r="BP56" i="10"/>
  <c r="BE56" i="10"/>
  <c r="AT56" i="10"/>
  <c r="AI56" i="10"/>
  <c r="X56" i="10"/>
  <c r="M56" i="10"/>
  <c r="FU55" i="10"/>
  <c r="FO55" i="10"/>
  <c r="FI55" i="10"/>
  <c r="FC55" i="10"/>
  <c r="EW55" i="10"/>
  <c r="EO55" i="10"/>
  <c r="ED55" i="10"/>
  <c r="DS55" i="10"/>
  <c r="DH55" i="10"/>
  <c r="CW55" i="10"/>
  <c r="CL55" i="10"/>
  <c r="CA55" i="10"/>
  <c r="BP55" i="10"/>
  <c r="BE55" i="10"/>
  <c r="AT55" i="10"/>
  <c r="AI55" i="10"/>
  <c r="X55" i="10"/>
  <c r="M55" i="10"/>
  <c r="FU54" i="10"/>
  <c r="FO54" i="10"/>
  <c r="FI54" i="10"/>
  <c r="FC54" i="10"/>
  <c r="EW54" i="10"/>
  <c r="EO54" i="10"/>
  <c r="ED54" i="10"/>
  <c r="DS54" i="10"/>
  <c r="DH54" i="10"/>
  <c r="CW54" i="10"/>
  <c r="CL54" i="10"/>
  <c r="CA54" i="10"/>
  <c r="BP54" i="10"/>
  <c r="BE54" i="10"/>
  <c r="AT54" i="10"/>
  <c r="AI54" i="10"/>
  <c r="X54" i="10"/>
  <c r="M54" i="10"/>
  <c r="FU53" i="10"/>
  <c r="FO53" i="10"/>
  <c r="FI53" i="10"/>
  <c r="FC53" i="10"/>
  <c r="EW53" i="10"/>
  <c r="EO53" i="10"/>
  <c r="ED53" i="10"/>
  <c r="DS53" i="10"/>
  <c r="DH53" i="10"/>
  <c r="CW53" i="10"/>
  <c r="CL53" i="10"/>
  <c r="CA53" i="10"/>
  <c r="BP53" i="10"/>
  <c r="BE53" i="10"/>
  <c r="AT53" i="10"/>
  <c r="AI53" i="10"/>
  <c r="X53" i="10"/>
  <c r="M53" i="10"/>
  <c r="FU52" i="10"/>
  <c r="FO52" i="10"/>
  <c r="FI52" i="10"/>
  <c r="FC52" i="10"/>
  <c r="EW52" i="10"/>
  <c r="EO52" i="10"/>
  <c r="ED52" i="10"/>
  <c r="DS52" i="10"/>
  <c r="DH52" i="10"/>
  <c r="CW52" i="10"/>
  <c r="CL52" i="10"/>
  <c r="CA52" i="10"/>
  <c r="BP52" i="10"/>
  <c r="BE52" i="10"/>
  <c r="AT52" i="10"/>
  <c r="AI52" i="10"/>
  <c r="X52" i="10"/>
  <c r="M52" i="10"/>
  <c r="FU51" i="10"/>
  <c r="FO51" i="10"/>
  <c r="FI51" i="10"/>
  <c r="FC51" i="10"/>
  <c r="EW51" i="10"/>
  <c r="EO51" i="10"/>
  <c r="ED51" i="10"/>
  <c r="DS51" i="10"/>
  <c r="DH51" i="10"/>
  <c r="CW51" i="10"/>
  <c r="CL51" i="10"/>
  <c r="CA51" i="10"/>
  <c r="BP51" i="10"/>
  <c r="BE51" i="10"/>
  <c r="AT51" i="10"/>
  <c r="AI51" i="10"/>
  <c r="X51" i="10"/>
  <c r="M51" i="10"/>
  <c r="FU50" i="10"/>
  <c r="FO50" i="10"/>
  <c r="FI50" i="10"/>
  <c r="FC50" i="10"/>
  <c r="EW50" i="10"/>
  <c r="EO50" i="10"/>
  <c r="ED50" i="10"/>
  <c r="DS50" i="10"/>
  <c r="DH50" i="10"/>
  <c r="CW50" i="10"/>
  <c r="CL50" i="10"/>
  <c r="CA50" i="10"/>
  <c r="BP50" i="10"/>
  <c r="BE50" i="10"/>
  <c r="AT50" i="10"/>
  <c r="AI50" i="10"/>
  <c r="X50" i="10"/>
  <c r="M50" i="10"/>
  <c r="FU49" i="10"/>
  <c r="FO49" i="10"/>
  <c r="FI49" i="10"/>
  <c r="FC49" i="10"/>
  <c r="EW49" i="10"/>
  <c r="EO49" i="10"/>
  <c r="ED49" i="10"/>
  <c r="DS49" i="10"/>
  <c r="DH49" i="10"/>
  <c r="CW49" i="10"/>
  <c r="CL49" i="10"/>
  <c r="CA49" i="10"/>
  <c r="BP49" i="10"/>
  <c r="BE49" i="10"/>
  <c r="AT49" i="10"/>
  <c r="AI49" i="10"/>
  <c r="X49" i="10"/>
  <c r="M49" i="10"/>
  <c r="FU48" i="10"/>
  <c r="FO48" i="10"/>
  <c r="FI48" i="10"/>
  <c r="FC48" i="10"/>
  <c r="EW48" i="10"/>
  <c r="EO48" i="10"/>
  <c r="ED48" i="10"/>
  <c r="DS48" i="10"/>
  <c r="DH48" i="10"/>
  <c r="CW48" i="10"/>
  <c r="CL48" i="10"/>
  <c r="CA48" i="10"/>
  <c r="BP48" i="10"/>
  <c r="BE48" i="10"/>
  <c r="AT48" i="10"/>
  <c r="AI48" i="10"/>
  <c r="X48" i="10"/>
  <c r="M48" i="10"/>
  <c r="FU47" i="10"/>
  <c r="FO47" i="10"/>
  <c r="FI47" i="10"/>
  <c r="FC47" i="10"/>
  <c r="EW47" i="10"/>
  <c r="EO47" i="10"/>
  <c r="ED47" i="10"/>
  <c r="DS47" i="10"/>
  <c r="DH47" i="10"/>
  <c r="CW47" i="10"/>
  <c r="CL47" i="10"/>
  <c r="CA47" i="10"/>
  <c r="BP47" i="10"/>
  <c r="BE47" i="10"/>
  <c r="AT47" i="10"/>
  <c r="AI47" i="10"/>
  <c r="X47" i="10"/>
  <c r="M47" i="10"/>
  <c r="FU46" i="10"/>
  <c r="FO46" i="10"/>
  <c r="FI46" i="10"/>
  <c r="FC46" i="10"/>
  <c r="EW46" i="10"/>
  <c r="EO46" i="10"/>
  <c r="ED46" i="10"/>
  <c r="DS46" i="10"/>
  <c r="DH46" i="10"/>
  <c r="CW46" i="10"/>
  <c r="CL46" i="10"/>
  <c r="CA46" i="10"/>
  <c r="BP46" i="10"/>
  <c r="BE46" i="10"/>
  <c r="AT46" i="10"/>
  <c r="AI46" i="10"/>
  <c r="X46" i="10"/>
  <c r="M46" i="10"/>
  <c r="FU45" i="10"/>
  <c r="FO45" i="10"/>
  <c r="FI45" i="10"/>
  <c r="FC45" i="10"/>
  <c r="EW45" i="10"/>
  <c r="EO45" i="10"/>
  <c r="ED45" i="10"/>
  <c r="DS45" i="10"/>
  <c r="DH45" i="10"/>
  <c r="CW45" i="10"/>
  <c r="CL45" i="10"/>
  <c r="CA45" i="10"/>
  <c r="BP45" i="10"/>
  <c r="BE45" i="10"/>
  <c r="AT45" i="10"/>
  <c r="AI45" i="10"/>
  <c r="X45" i="10"/>
  <c r="M45" i="10"/>
  <c r="FU44" i="10"/>
  <c r="FO44" i="10"/>
  <c r="FI44" i="10"/>
  <c r="FC44" i="10"/>
  <c r="EW44" i="10"/>
  <c r="EO44" i="10"/>
  <c r="ED44" i="10"/>
  <c r="DS44" i="10"/>
  <c r="DH44" i="10"/>
  <c r="CW44" i="10"/>
  <c r="CL44" i="10"/>
  <c r="CA44" i="10"/>
  <c r="BP44" i="10"/>
  <c r="BE44" i="10"/>
  <c r="AT44" i="10"/>
  <c r="AI44" i="10"/>
  <c r="X44" i="10"/>
  <c r="M44" i="10"/>
  <c r="FU43" i="10"/>
  <c r="FO43" i="10"/>
  <c r="FI43" i="10"/>
  <c r="FC43" i="10"/>
  <c r="EW43" i="10"/>
  <c r="EO43" i="10"/>
  <c r="ED43" i="10"/>
  <c r="DS43" i="10"/>
  <c r="DH43" i="10"/>
  <c r="CW43" i="10"/>
  <c r="CL43" i="10"/>
  <c r="CA43" i="10"/>
  <c r="BP43" i="10"/>
  <c r="BE43" i="10"/>
  <c r="AT43" i="10"/>
  <c r="AI43" i="10"/>
  <c r="X43" i="10"/>
  <c r="M43" i="10"/>
  <c r="FU42" i="10"/>
  <c r="FO42" i="10"/>
  <c r="FI42" i="10"/>
  <c r="FC42" i="10"/>
  <c r="EW42" i="10"/>
  <c r="EO42" i="10"/>
  <c r="ED42" i="10"/>
  <c r="DS42" i="10"/>
  <c r="DH42" i="10"/>
  <c r="CW42" i="10"/>
  <c r="CL42" i="10"/>
  <c r="CA42" i="10"/>
  <c r="BP42" i="10"/>
  <c r="BE42" i="10"/>
  <c r="AT42" i="10"/>
  <c r="AI42" i="10"/>
  <c r="X42" i="10"/>
  <c r="M42" i="10"/>
  <c r="FU41" i="10"/>
  <c r="FO41" i="10"/>
  <c r="FI41" i="10"/>
  <c r="FC41" i="10"/>
  <c r="EW41" i="10"/>
  <c r="EO41" i="10"/>
  <c r="ED41" i="10"/>
  <c r="DS41" i="10"/>
  <c r="DH41" i="10"/>
  <c r="CW41" i="10"/>
  <c r="CL41" i="10"/>
  <c r="CA41" i="10"/>
  <c r="BP41" i="10"/>
  <c r="BE41" i="10"/>
  <c r="AT41" i="10"/>
  <c r="AI41" i="10"/>
  <c r="X41" i="10"/>
  <c r="M41" i="10"/>
  <c r="FU40" i="10"/>
  <c r="FO40" i="10"/>
  <c r="FI40" i="10"/>
  <c r="FC40" i="10"/>
  <c r="EW40" i="10"/>
  <c r="EO40" i="10"/>
  <c r="ED40" i="10"/>
  <c r="DS40" i="10"/>
  <c r="DH40" i="10"/>
  <c r="CW40" i="10"/>
  <c r="CL40" i="10"/>
  <c r="CA40" i="10"/>
  <c r="BP40" i="10"/>
  <c r="BE40" i="10"/>
  <c r="AT40" i="10"/>
  <c r="AI40" i="10"/>
  <c r="X40" i="10"/>
  <c r="M40" i="10"/>
  <c r="FU39" i="10"/>
  <c r="FO39" i="10"/>
  <c r="FI39" i="10"/>
  <c r="FC39" i="10"/>
  <c r="EW39" i="10"/>
  <c r="EO39" i="10"/>
  <c r="ED39" i="10"/>
  <c r="DS39" i="10"/>
  <c r="DH39" i="10"/>
  <c r="CW39" i="10"/>
  <c r="CL39" i="10"/>
  <c r="CA39" i="10"/>
  <c r="BP39" i="10"/>
  <c r="BE39" i="10"/>
  <c r="AT39" i="10"/>
  <c r="AI39" i="10"/>
  <c r="X39" i="10"/>
  <c r="M39" i="10"/>
  <c r="FU38" i="10"/>
  <c r="FO38" i="10"/>
  <c r="FI38" i="10"/>
  <c r="FC38" i="10"/>
  <c r="EW38" i="10"/>
  <c r="EO38" i="10"/>
  <c r="ED38" i="10"/>
  <c r="DS38" i="10"/>
  <c r="DH38" i="10"/>
  <c r="CW38" i="10"/>
  <c r="CL38" i="10"/>
  <c r="CA38" i="10"/>
  <c r="BP38" i="10"/>
  <c r="BE38" i="10"/>
  <c r="AT38" i="10"/>
  <c r="AI38" i="10"/>
  <c r="X38" i="10"/>
  <c r="M38" i="10"/>
  <c r="FU37" i="10"/>
  <c r="FO37" i="10"/>
  <c r="FI37" i="10"/>
  <c r="FC37" i="10"/>
  <c r="EW37" i="10"/>
  <c r="EO37" i="10"/>
  <c r="ED37" i="10"/>
  <c r="DS37" i="10"/>
  <c r="DH37" i="10"/>
  <c r="CW37" i="10"/>
  <c r="CL37" i="10"/>
  <c r="CA37" i="10"/>
  <c r="BP37" i="10"/>
  <c r="BE37" i="10"/>
  <c r="AT37" i="10"/>
  <c r="AI37" i="10"/>
  <c r="X37" i="10"/>
  <c r="M37" i="10"/>
  <c r="FU36" i="10"/>
  <c r="FO36" i="10"/>
  <c r="FI36" i="10"/>
  <c r="FC36" i="10"/>
  <c r="EW36" i="10"/>
  <c r="EO36" i="10"/>
  <c r="ED36" i="10"/>
  <c r="DS36" i="10"/>
  <c r="DH36" i="10"/>
  <c r="CW36" i="10"/>
  <c r="CL36" i="10"/>
  <c r="CA36" i="10"/>
  <c r="BP36" i="10"/>
  <c r="BE36" i="10"/>
  <c r="AT36" i="10"/>
  <c r="AI36" i="10"/>
  <c r="X36" i="10"/>
  <c r="M36" i="10"/>
  <c r="FU35" i="10"/>
  <c r="FO35" i="10"/>
  <c r="FI35" i="10"/>
  <c r="FC35" i="10"/>
  <c r="EW35" i="10"/>
  <c r="EO35" i="10"/>
  <c r="ED35" i="10"/>
  <c r="DS35" i="10"/>
  <c r="DH35" i="10"/>
  <c r="CW35" i="10"/>
  <c r="CL35" i="10"/>
  <c r="CA35" i="10"/>
  <c r="BP35" i="10"/>
  <c r="BE35" i="10"/>
  <c r="AT35" i="10"/>
  <c r="AI35" i="10"/>
  <c r="X35" i="10"/>
  <c r="M35" i="10"/>
  <c r="FU34" i="10"/>
  <c r="FO34" i="10"/>
  <c r="FI34" i="10"/>
  <c r="FC34" i="10"/>
  <c r="EW34" i="10"/>
  <c r="EO34" i="10"/>
  <c r="ED34" i="10"/>
  <c r="DS34" i="10"/>
  <c r="DH34" i="10"/>
  <c r="CW34" i="10"/>
  <c r="CL34" i="10"/>
  <c r="CA34" i="10"/>
  <c r="BP34" i="10"/>
  <c r="BE34" i="10"/>
  <c r="AT34" i="10"/>
  <c r="AI34" i="10"/>
  <c r="X34" i="10"/>
  <c r="M34" i="10"/>
  <c r="FU33" i="10"/>
  <c r="FO33" i="10"/>
  <c r="FI33" i="10"/>
  <c r="FC33" i="10"/>
  <c r="EW33" i="10"/>
  <c r="EO33" i="10"/>
  <c r="ED33" i="10"/>
  <c r="DS33" i="10"/>
  <c r="DH33" i="10"/>
  <c r="CW33" i="10"/>
  <c r="CL33" i="10"/>
  <c r="CA33" i="10"/>
  <c r="BP33" i="10"/>
  <c r="BE33" i="10"/>
  <c r="AT33" i="10"/>
  <c r="AI33" i="10"/>
  <c r="X33" i="10"/>
  <c r="M33" i="10"/>
  <c r="FU32" i="10"/>
  <c r="FO32" i="10"/>
  <c r="FI32" i="10"/>
  <c r="FC32" i="10"/>
  <c r="EW32" i="10"/>
  <c r="EO32" i="10"/>
  <c r="ED32" i="10"/>
  <c r="DS32" i="10"/>
  <c r="DH32" i="10"/>
  <c r="CW32" i="10"/>
  <c r="CL32" i="10"/>
  <c r="CA32" i="10"/>
  <c r="BP32" i="10"/>
  <c r="BE32" i="10"/>
  <c r="AT32" i="10"/>
  <c r="AI32" i="10"/>
  <c r="X32" i="10"/>
  <c r="M32" i="10"/>
  <c r="FU31" i="10"/>
  <c r="FO31" i="10"/>
  <c r="FI31" i="10"/>
  <c r="FC31" i="10"/>
  <c r="EW31" i="10"/>
  <c r="EO31" i="10"/>
  <c r="ED31" i="10"/>
  <c r="DS31" i="10"/>
  <c r="DH31" i="10"/>
  <c r="CW31" i="10"/>
  <c r="CL31" i="10"/>
  <c r="CA31" i="10"/>
  <c r="BP31" i="10"/>
  <c r="BE31" i="10"/>
  <c r="AT31" i="10"/>
  <c r="AI31" i="10"/>
  <c r="X31" i="10"/>
  <c r="M31" i="10"/>
  <c r="FU30" i="10"/>
  <c r="FO30" i="10"/>
  <c r="FI30" i="10"/>
  <c r="FC30" i="10"/>
  <c r="EW30" i="10"/>
  <c r="EO30" i="10"/>
  <c r="ED30" i="10"/>
  <c r="DS30" i="10"/>
  <c r="DH30" i="10"/>
  <c r="CW30" i="10"/>
  <c r="CL30" i="10"/>
  <c r="CA30" i="10"/>
  <c r="BP30" i="10"/>
  <c r="BE30" i="10"/>
  <c r="AT30" i="10"/>
  <c r="AI30" i="10"/>
  <c r="X30" i="10"/>
  <c r="M30" i="10"/>
  <c r="FU29" i="10"/>
  <c r="FO29" i="10"/>
  <c r="FI29" i="10"/>
  <c r="FC29" i="10"/>
  <c r="EW29" i="10"/>
  <c r="EO29" i="10"/>
  <c r="ED29" i="10"/>
  <c r="DS29" i="10"/>
  <c r="DH29" i="10"/>
  <c r="CW29" i="10"/>
  <c r="CL29" i="10"/>
  <c r="CA29" i="10"/>
  <c r="BP29" i="10"/>
  <c r="BE29" i="10"/>
  <c r="AT29" i="10"/>
  <c r="AI29" i="10"/>
  <c r="X29" i="10"/>
  <c r="M29" i="10"/>
  <c r="FU28" i="10"/>
  <c r="FO28" i="10"/>
  <c r="FI28" i="10"/>
  <c r="FC28" i="10"/>
  <c r="EW28" i="10"/>
  <c r="EO28" i="10"/>
  <c r="ED28" i="10"/>
  <c r="DS28" i="10"/>
  <c r="DH28" i="10"/>
  <c r="CW28" i="10"/>
  <c r="CL28" i="10"/>
  <c r="CA28" i="10"/>
  <c r="BP28" i="10"/>
  <c r="BE28" i="10"/>
  <c r="AT28" i="10"/>
  <c r="AI28" i="10"/>
  <c r="X28" i="10"/>
  <c r="M28" i="10"/>
  <c r="FU27" i="10"/>
  <c r="FO27" i="10"/>
  <c r="FI27" i="10"/>
  <c r="FC27" i="10"/>
  <c r="EW27" i="10"/>
  <c r="EO27" i="10"/>
  <c r="ED27" i="10"/>
  <c r="DS27" i="10"/>
  <c r="DH27" i="10"/>
  <c r="CW27" i="10"/>
  <c r="CL27" i="10"/>
  <c r="CA27" i="10"/>
  <c r="BP27" i="10"/>
  <c r="BE27" i="10"/>
  <c r="AT27" i="10"/>
  <c r="AI27" i="10"/>
  <c r="X27" i="10"/>
  <c r="M27" i="10"/>
  <c r="FU26" i="10"/>
  <c r="FO26" i="10"/>
  <c r="FI26" i="10"/>
  <c r="FC26" i="10"/>
  <c r="EW26" i="10"/>
  <c r="EO26" i="10"/>
  <c r="ED26" i="10"/>
  <c r="DS26" i="10"/>
  <c r="DH26" i="10"/>
  <c r="CW26" i="10"/>
  <c r="CL26" i="10"/>
  <c r="CA26" i="10"/>
  <c r="BP26" i="10"/>
  <c r="BE26" i="10"/>
  <c r="AT26" i="10"/>
  <c r="AI26" i="10"/>
  <c r="X26" i="10"/>
  <c r="M26" i="10"/>
  <c r="FU25" i="10"/>
  <c r="FO25" i="10"/>
  <c r="FI25" i="10"/>
  <c r="FC25" i="10"/>
  <c r="EW25" i="10"/>
  <c r="EO25" i="10"/>
  <c r="ED25" i="10"/>
  <c r="DS25" i="10"/>
  <c r="DH25" i="10"/>
  <c r="CW25" i="10"/>
  <c r="CL25" i="10"/>
  <c r="CA25" i="10"/>
  <c r="BP25" i="10"/>
  <c r="BE25" i="10"/>
  <c r="AT25" i="10"/>
  <c r="AI25" i="10"/>
  <c r="X25" i="10"/>
  <c r="M25" i="10"/>
  <c r="FU24" i="10"/>
  <c r="FO24" i="10"/>
  <c r="FI24" i="10"/>
  <c r="FC24" i="10"/>
  <c r="EW24" i="10"/>
  <c r="EO24" i="10"/>
  <c r="ED24" i="10"/>
  <c r="DS24" i="10"/>
  <c r="DH24" i="10"/>
  <c r="CW24" i="10"/>
  <c r="CL24" i="10"/>
  <c r="CA24" i="10"/>
  <c r="BP24" i="10"/>
  <c r="BE24" i="10"/>
  <c r="AT24" i="10"/>
  <c r="AI24" i="10"/>
  <c r="X24" i="10"/>
  <c r="M24" i="10"/>
  <c r="FU23" i="10"/>
  <c r="FO23" i="10"/>
  <c r="FI23" i="10"/>
  <c r="FC23" i="10"/>
  <c r="EW23" i="10"/>
  <c r="EO23" i="10"/>
  <c r="ED23" i="10"/>
  <c r="DS23" i="10"/>
  <c r="DH23" i="10"/>
  <c r="CW23" i="10"/>
  <c r="CL23" i="10"/>
  <c r="CA23" i="10"/>
  <c r="BP23" i="10"/>
  <c r="BE23" i="10"/>
  <c r="AT23" i="10"/>
  <c r="AI23" i="10"/>
  <c r="X23" i="10"/>
  <c r="M23" i="10"/>
  <c r="FU22" i="10"/>
  <c r="FO22" i="10"/>
  <c r="FI22" i="10"/>
  <c r="FC22" i="10"/>
  <c r="EW22" i="10"/>
  <c r="EO22" i="10"/>
  <c r="ED22" i="10"/>
  <c r="DS22" i="10"/>
  <c r="DH22" i="10"/>
  <c r="CW22" i="10"/>
  <c r="CL22" i="10"/>
  <c r="CA22" i="10"/>
  <c r="BP22" i="10"/>
  <c r="BE22" i="10"/>
  <c r="AT22" i="10"/>
  <c r="AI22" i="10"/>
  <c r="X22" i="10"/>
  <c r="M22" i="10"/>
  <c r="FU21" i="10"/>
  <c r="FO21" i="10"/>
  <c r="FI21" i="10"/>
  <c r="FC21" i="10"/>
  <c r="EW21" i="10"/>
  <c r="EO21" i="10"/>
  <c r="ED21" i="10"/>
  <c r="DS21" i="10"/>
  <c r="DH21" i="10"/>
  <c r="CW21" i="10"/>
  <c r="CL21" i="10"/>
  <c r="CA21" i="10"/>
  <c r="BP21" i="10"/>
  <c r="BE21" i="10"/>
  <c r="AT21" i="10"/>
  <c r="AI21" i="10"/>
  <c r="X21" i="10"/>
  <c r="M21" i="10"/>
  <c r="FU20" i="10"/>
  <c r="FO20" i="10"/>
  <c r="FI20" i="10"/>
  <c r="FC20" i="10"/>
  <c r="EW20" i="10"/>
  <c r="EO20" i="10"/>
  <c r="ED20" i="10"/>
  <c r="DS20" i="10"/>
  <c r="DH20" i="10"/>
  <c r="CW20" i="10"/>
  <c r="CL20" i="10"/>
  <c r="CA20" i="10"/>
  <c r="BP20" i="10"/>
  <c r="BE20" i="10"/>
  <c r="AT20" i="10"/>
  <c r="AI20" i="10"/>
  <c r="X20" i="10"/>
  <c r="M20" i="10"/>
  <c r="FU19" i="10"/>
  <c r="FO19" i="10"/>
  <c r="FI19" i="10"/>
  <c r="FC19" i="10"/>
  <c r="EW19" i="10"/>
  <c r="EO19" i="10"/>
  <c r="ED19" i="10"/>
  <c r="DS19" i="10"/>
  <c r="DH19" i="10"/>
  <c r="CW19" i="10"/>
  <c r="CL19" i="10"/>
  <c r="CA19" i="10"/>
  <c r="BP19" i="10"/>
  <c r="BE19" i="10"/>
  <c r="AT19" i="10"/>
  <c r="AI19" i="10"/>
  <c r="X19" i="10"/>
  <c r="M19" i="10"/>
  <c r="FU18" i="10"/>
  <c r="FO18" i="10"/>
  <c r="FI18" i="10"/>
  <c r="FC18" i="10"/>
  <c r="EW18" i="10"/>
  <c r="EO18" i="10"/>
  <c r="ED18" i="10"/>
  <c r="DS18" i="10"/>
  <c r="DH18" i="10"/>
  <c r="CW18" i="10"/>
  <c r="CL18" i="10"/>
  <c r="CA18" i="10"/>
  <c r="BP18" i="10"/>
  <c r="BE18" i="10"/>
  <c r="AT18" i="10"/>
  <c r="AI18" i="10"/>
  <c r="X18" i="10"/>
  <c r="M18" i="10"/>
  <c r="FU17" i="10"/>
  <c r="FO17" i="10"/>
  <c r="FI17" i="10"/>
  <c r="FC17" i="10"/>
  <c r="EW17" i="10"/>
  <c r="EO17" i="10"/>
  <c r="ED17" i="10"/>
  <c r="DS17" i="10"/>
  <c r="DH17" i="10"/>
  <c r="CW17" i="10"/>
  <c r="CL17" i="10"/>
  <c r="CA17" i="10"/>
  <c r="BP17" i="10"/>
  <c r="BE17" i="10"/>
  <c r="AT17" i="10"/>
  <c r="AI17" i="10"/>
  <c r="X17" i="10"/>
  <c r="M17" i="10"/>
  <c r="FU16" i="10"/>
  <c r="FO16" i="10"/>
  <c r="FI16" i="10"/>
  <c r="FC16" i="10"/>
  <c r="EW16" i="10"/>
  <c r="EO16" i="10"/>
  <c r="ED16" i="10"/>
  <c r="DS16" i="10"/>
  <c r="DH16" i="10"/>
  <c r="CW16" i="10"/>
  <c r="CL16" i="10"/>
  <c r="CA16" i="10"/>
  <c r="BP16" i="10"/>
  <c r="BE16" i="10"/>
  <c r="AT16" i="10"/>
  <c r="AI16" i="10"/>
  <c r="X16" i="10"/>
  <c r="M16" i="10"/>
  <c r="FU15" i="10"/>
  <c r="FO15" i="10"/>
  <c r="FI15" i="10"/>
  <c r="FC15" i="10"/>
  <c r="EW15" i="10"/>
  <c r="EO15" i="10"/>
  <c r="ED15" i="10"/>
  <c r="DS15" i="10"/>
  <c r="DH15" i="10"/>
  <c r="CW15" i="10"/>
  <c r="CL15" i="10"/>
  <c r="CA15" i="10"/>
  <c r="BP15" i="10"/>
  <c r="BE15" i="10"/>
  <c r="AT15" i="10"/>
  <c r="AI15" i="10"/>
  <c r="X15" i="10"/>
  <c r="M15" i="10"/>
  <c r="FU14" i="10"/>
  <c r="FO14" i="10"/>
  <c r="FI14" i="10"/>
  <c r="FC14" i="10"/>
  <c r="EW14" i="10"/>
  <c r="EO14" i="10"/>
  <c r="ED14" i="10"/>
  <c r="DS14" i="10"/>
  <c r="DH14" i="10"/>
  <c r="CW14" i="10"/>
  <c r="CL14" i="10"/>
  <c r="CA14" i="10"/>
  <c r="BP14" i="10"/>
  <c r="BE14" i="10"/>
  <c r="AT14" i="10"/>
  <c r="AI14" i="10"/>
  <c r="X14" i="10"/>
  <c r="M14" i="10"/>
  <c r="FU13" i="10"/>
  <c r="FO13" i="10"/>
  <c r="FI13" i="10"/>
  <c r="FC13" i="10"/>
  <c r="EW13" i="10"/>
  <c r="EO13" i="10"/>
  <c r="ED13" i="10"/>
  <c r="DS13" i="10"/>
  <c r="DH13" i="10"/>
  <c r="CW13" i="10"/>
  <c r="CL13" i="10"/>
  <c r="CA13" i="10"/>
  <c r="BP13" i="10"/>
  <c r="BE13" i="10"/>
  <c r="AT13" i="10"/>
  <c r="AI13" i="10"/>
  <c r="X13" i="10"/>
  <c r="M13" i="10"/>
  <c r="FU12" i="10"/>
  <c r="FO12" i="10"/>
  <c r="FI12" i="10"/>
  <c r="FC12" i="10"/>
  <c r="EW12" i="10"/>
  <c r="EO12" i="10"/>
  <c r="ED12" i="10"/>
  <c r="DS12" i="10"/>
  <c r="DH12" i="10"/>
  <c r="CW12" i="10"/>
  <c r="CL12" i="10"/>
  <c r="CA12" i="10"/>
  <c r="BP12" i="10"/>
  <c r="BE12" i="10"/>
  <c r="AT12" i="10"/>
  <c r="AI12" i="10"/>
  <c r="X12" i="10"/>
  <c r="M12" i="10"/>
  <c r="FU11" i="10"/>
  <c r="FO11" i="10"/>
  <c r="FI11" i="10"/>
  <c r="FC11" i="10"/>
  <c r="EW11" i="10"/>
  <c r="EO11" i="10"/>
  <c r="ED11" i="10"/>
  <c r="DS11" i="10"/>
  <c r="DH11" i="10"/>
  <c r="CW11" i="10"/>
  <c r="CL11" i="10"/>
  <c r="CA11" i="10"/>
  <c r="BP11" i="10"/>
  <c r="BE11" i="10"/>
  <c r="AT11" i="10"/>
  <c r="AI11" i="10"/>
  <c r="X11" i="10"/>
  <c r="M11" i="10"/>
  <c r="FU10" i="10"/>
  <c r="FO10" i="10"/>
  <c r="FI10" i="10"/>
  <c r="FC10" i="10"/>
  <c r="EW10" i="10"/>
  <c r="EO10" i="10"/>
  <c r="ED10" i="10"/>
  <c r="DS10" i="10"/>
  <c r="DH10" i="10"/>
  <c r="CW10" i="10"/>
  <c r="CL10" i="10"/>
  <c r="CA10" i="10"/>
  <c r="BP10" i="10"/>
  <c r="BE10" i="10"/>
  <c r="AT10" i="10"/>
  <c r="AI10" i="10"/>
  <c r="X10" i="10"/>
  <c r="M10" i="10"/>
  <c r="FU9" i="10"/>
  <c r="FO9" i="10"/>
  <c r="FI9" i="10"/>
  <c r="FC9" i="10"/>
  <c r="EW9" i="10"/>
  <c r="EO9" i="10"/>
  <c r="ED9" i="10"/>
  <c r="DS9" i="10"/>
  <c r="DH9" i="10"/>
  <c r="CW9" i="10"/>
  <c r="CL9" i="10"/>
  <c r="CA9" i="10"/>
  <c r="BP9" i="10"/>
  <c r="BE9" i="10"/>
  <c r="AT9" i="10"/>
  <c r="AI9" i="10"/>
  <c r="X9" i="10"/>
  <c r="M9" i="10"/>
  <c r="FU8" i="10"/>
  <c r="FO8" i="10"/>
  <c r="FI8" i="10"/>
  <c r="FC8" i="10"/>
  <c r="EW8" i="10"/>
  <c r="EO8" i="10"/>
  <c r="ED8" i="10"/>
  <c r="DS8" i="10"/>
  <c r="DH8" i="10"/>
  <c r="CW8" i="10"/>
  <c r="CL8" i="10"/>
  <c r="CA8" i="10"/>
  <c r="BP8" i="10"/>
  <c r="BE8" i="10"/>
  <c r="AT8" i="10"/>
  <c r="AI8" i="10"/>
  <c r="X8" i="10"/>
  <c r="M8" i="10"/>
  <c r="FU7" i="10"/>
  <c r="FO7" i="10"/>
  <c r="FI7" i="10"/>
  <c r="FC7" i="10"/>
  <c r="EW7" i="10"/>
  <c r="EO7" i="10"/>
  <c r="ED7" i="10"/>
  <c r="DS7" i="10"/>
  <c r="DH7" i="10"/>
  <c r="CW7" i="10"/>
  <c r="CL7" i="10"/>
  <c r="CA7" i="10"/>
  <c r="BP7" i="10"/>
  <c r="BE7" i="10"/>
  <c r="AT7" i="10"/>
  <c r="AI7" i="10"/>
  <c r="X7" i="10"/>
  <c r="M7" i="10"/>
  <c r="FU6" i="10"/>
  <c r="FO6" i="10"/>
  <c r="FI6" i="10"/>
  <c r="FC6" i="10"/>
  <c r="EW6" i="10"/>
  <c r="EO6" i="10"/>
  <c r="ED6" i="10"/>
  <c r="DS6" i="10"/>
  <c r="DH6" i="10"/>
  <c r="CW6" i="10"/>
  <c r="CL6" i="10"/>
  <c r="CA6" i="10"/>
  <c r="BP6" i="10"/>
  <c r="BE6" i="10"/>
  <c r="AT6" i="10"/>
  <c r="AI6" i="10"/>
  <c r="X6" i="10"/>
  <c r="M6" i="10"/>
  <c r="FU5" i="10"/>
  <c r="FO5" i="10"/>
  <c r="FI5" i="10"/>
  <c r="FC5" i="10"/>
  <c r="EW5" i="10"/>
  <c r="EO5" i="10"/>
  <c r="ED5" i="10"/>
  <c r="DS5" i="10"/>
  <c r="DH5" i="10"/>
  <c r="CW5" i="10"/>
  <c r="CL5" i="10"/>
  <c r="CA5" i="10"/>
  <c r="BP5" i="10"/>
  <c r="BE5" i="10"/>
  <c r="AT5" i="10"/>
  <c r="AI5" i="10"/>
  <c r="X5" i="10"/>
  <c r="M5" i="10"/>
  <c r="FU4" i="10"/>
  <c r="FO4" i="10"/>
  <c r="FI4" i="10"/>
  <c r="FC4" i="10"/>
  <c r="EW4" i="10"/>
  <c r="EO4" i="10"/>
  <c r="ED4" i="10"/>
  <c r="DS4" i="10"/>
  <c r="DH4" i="10"/>
  <c r="CW4" i="10"/>
  <c r="CL4" i="10"/>
  <c r="CA4" i="10"/>
  <c r="BP4" i="10"/>
  <c r="BE4" i="10"/>
  <c r="AT4" i="10"/>
  <c r="AI4" i="10"/>
  <c r="X4" i="10"/>
  <c r="M4" i="10"/>
  <c r="FU3" i="10"/>
  <c r="FO3" i="10"/>
  <c r="FI3" i="10"/>
  <c r="FC3" i="10"/>
  <c r="EW3" i="10"/>
  <c r="EO3" i="10"/>
  <c r="ED3" i="10"/>
  <c r="DS3" i="10"/>
  <c r="DH3" i="10"/>
  <c r="CW3" i="10"/>
  <c r="CL3" i="10"/>
  <c r="CA3" i="10"/>
  <c r="BP3" i="10"/>
  <c r="BE3" i="10"/>
  <c r="AT3" i="10"/>
  <c r="AI3" i="10"/>
  <c r="X3" i="10"/>
  <c r="M3" i="10"/>
  <c r="DC229" i="9"/>
  <c r="DB229" i="9"/>
  <c r="DA229" i="9"/>
  <c r="CZ229" i="9"/>
  <c r="CY229" i="9"/>
  <c r="CX229" i="9"/>
  <c r="CW229" i="9"/>
  <c r="CV229" i="9"/>
  <c r="CU229" i="9"/>
  <c r="CT229" i="9"/>
  <c r="CS229" i="9"/>
  <c r="CR229" i="9"/>
  <c r="CQ229" i="9"/>
  <c r="CP229" i="9"/>
  <c r="CO229" i="9"/>
  <c r="CN229" i="9"/>
  <c r="CM229" i="9"/>
  <c r="CL229" i="9"/>
  <c r="CK229" i="9"/>
  <c r="CJ229" i="9"/>
  <c r="CI229" i="9"/>
  <c r="CH229" i="9"/>
  <c r="CG229" i="9"/>
  <c r="CF229" i="9"/>
  <c r="CE229" i="9"/>
  <c r="CD229" i="9"/>
  <c r="CC229" i="9"/>
  <c r="CB229" i="9"/>
  <c r="CA229" i="9"/>
  <c r="BZ229" i="9"/>
  <c r="BY229" i="9"/>
  <c r="BX229" i="9"/>
  <c r="BW229" i="9"/>
  <c r="BV229" i="9"/>
  <c r="BU229" i="9"/>
  <c r="BT229" i="9"/>
  <c r="BS229" i="9"/>
  <c r="BR229" i="9"/>
  <c r="BQ229" i="9"/>
  <c r="BP229" i="9"/>
  <c r="BO229" i="9"/>
  <c r="BN229" i="9"/>
  <c r="BM229" i="9"/>
  <c r="BL229" i="9"/>
  <c r="BK229" i="9"/>
  <c r="BJ229" i="9"/>
  <c r="BI229" i="9"/>
  <c r="BH229" i="9"/>
  <c r="BG229" i="9"/>
  <c r="BF229" i="9"/>
  <c r="BE229" i="9"/>
  <c r="BD229" i="9"/>
  <c r="BC229" i="9"/>
  <c r="BB229" i="9"/>
  <c r="BA229" i="9"/>
  <c r="AZ229" i="9"/>
  <c r="AY229" i="9"/>
  <c r="AX229" i="9"/>
  <c r="AW229" i="9"/>
  <c r="AV229" i="9"/>
  <c r="AU229" i="9"/>
  <c r="AT229" i="9"/>
  <c r="AS229" i="9"/>
  <c r="AR229" i="9"/>
  <c r="AQ229" i="9"/>
  <c r="AP229" i="9"/>
  <c r="AO229" i="9"/>
  <c r="AN229" i="9"/>
  <c r="AM229" i="9"/>
  <c r="AL229" i="9"/>
  <c r="AK229" i="9"/>
  <c r="AJ229" i="9"/>
  <c r="AI229" i="9"/>
  <c r="AH229" i="9"/>
  <c r="AG229" i="9"/>
  <c r="AF229" i="9"/>
  <c r="AE229" i="9"/>
  <c r="AD229" i="9"/>
  <c r="AC229" i="9"/>
  <c r="AB229" i="9"/>
  <c r="AA229" i="9"/>
  <c r="Z229" i="9"/>
  <c r="Y229" i="9"/>
  <c r="X229" i="9"/>
  <c r="W229" i="9"/>
  <c r="V229" i="9"/>
  <c r="U229" i="9"/>
  <c r="T229" i="9"/>
  <c r="S229" i="9"/>
  <c r="R229" i="9"/>
  <c r="Q229" i="9"/>
  <c r="P229" i="9"/>
  <c r="O229" i="9"/>
  <c r="N229" i="9"/>
  <c r="M229" i="9"/>
  <c r="L229" i="9"/>
  <c r="K229" i="9"/>
  <c r="J229" i="9"/>
  <c r="I229" i="9"/>
  <c r="H229" i="9"/>
  <c r="G229" i="9"/>
  <c r="F229" i="9"/>
  <c r="E229" i="9"/>
  <c r="D229" i="9"/>
  <c r="C229" i="9"/>
  <c r="AA229" i="8"/>
  <c r="Z229" i="8"/>
  <c r="Y229" i="8"/>
  <c r="X229" i="8"/>
  <c r="W229" i="8"/>
  <c r="V229" i="8"/>
  <c r="U229" i="8"/>
  <c r="T229" i="8"/>
  <c r="S229" i="8"/>
  <c r="R229" i="8"/>
  <c r="Q229" i="8"/>
  <c r="P229" i="8"/>
  <c r="O229" i="8"/>
  <c r="N229" i="8"/>
  <c r="M229" i="8"/>
  <c r="L229" i="8"/>
  <c r="K229" i="8"/>
  <c r="J229" i="8"/>
  <c r="I229" i="8"/>
  <c r="H229" i="8"/>
  <c r="G229" i="8"/>
  <c r="F229" i="8"/>
  <c r="E229" i="8"/>
  <c r="D229" i="8"/>
  <c r="C229" i="8"/>
  <c r="CG229" i="5"/>
  <c r="CF229" i="5"/>
  <c r="CE229" i="5"/>
  <c r="CD229" i="5"/>
  <c r="CC229" i="5"/>
  <c r="CB229" i="5"/>
  <c r="CA229" i="5"/>
  <c r="BZ229" i="5"/>
  <c r="BY229" i="5"/>
  <c r="BX229" i="5"/>
  <c r="BW229" i="5"/>
  <c r="BV229" i="5"/>
  <c r="BU229" i="5"/>
  <c r="BT229" i="5"/>
  <c r="BS229" i="5"/>
  <c r="BR229" i="5"/>
  <c r="BQ229" i="5"/>
  <c r="BP229" i="5"/>
  <c r="BO229" i="5"/>
  <c r="BN229" i="5"/>
  <c r="BM229" i="5"/>
  <c r="BL229" i="5"/>
  <c r="BK229" i="5"/>
  <c r="BJ229" i="5"/>
  <c r="BI229" i="5"/>
  <c r="BH229" i="5"/>
  <c r="BG229" i="5"/>
  <c r="BF229" i="5"/>
  <c r="BE229" i="5"/>
  <c r="BD229" i="5"/>
  <c r="BC229" i="5"/>
  <c r="BB229" i="5"/>
  <c r="BA229" i="5"/>
  <c r="AZ229" i="5"/>
  <c r="AY229" i="5"/>
  <c r="AX229" i="5"/>
  <c r="AW229" i="5"/>
  <c r="AV229" i="5"/>
  <c r="AU229" i="5"/>
  <c r="AT229" i="5"/>
  <c r="AS229" i="5"/>
  <c r="AR229" i="5"/>
  <c r="AQ229" i="5"/>
  <c r="AP229" i="5"/>
  <c r="AO229" i="5"/>
  <c r="AN229" i="5"/>
  <c r="AM229" i="5"/>
  <c r="AL229" i="5"/>
  <c r="AK229" i="5"/>
  <c r="AJ229" i="5"/>
  <c r="AI229" i="5"/>
  <c r="AH229" i="5"/>
  <c r="AG229" i="5"/>
  <c r="AF229" i="5"/>
  <c r="AE229" i="5"/>
  <c r="AD229" i="5"/>
  <c r="AC229" i="5"/>
  <c r="AB229" i="5"/>
  <c r="AA229" i="5"/>
  <c r="Z229" i="5"/>
  <c r="Y229" i="5"/>
  <c r="X229" i="5"/>
  <c r="W229" i="5"/>
  <c r="V229" i="5"/>
  <c r="U229" i="5"/>
  <c r="T229" i="5"/>
  <c r="S229" i="5"/>
  <c r="R229" i="5"/>
  <c r="Q229" i="5"/>
  <c r="P229" i="5"/>
  <c r="O229" i="5"/>
  <c r="N229" i="5"/>
  <c r="M229" i="5"/>
  <c r="L229" i="5"/>
  <c r="K229" i="5"/>
  <c r="J229" i="5"/>
  <c r="I229" i="5"/>
  <c r="H229" i="5"/>
  <c r="G229" i="5"/>
  <c r="F229" i="5"/>
  <c r="E229" i="5"/>
  <c r="D229" i="5"/>
  <c r="C229" i="5"/>
  <c r="Q229" i="2"/>
  <c r="P229" i="2"/>
  <c r="O229" i="2"/>
  <c r="N229" i="2"/>
  <c r="M229" i="2"/>
  <c r="L229" i="2"/>
  <c r="K229" i="2"/>
  <c r="J229" i="2"/>
  <c r="I229" i="2"/>
  <c r="H229" i="2"/>
  <c r="G229" i="2"/>
  <c r="F229" i="2"/>
  <c r="E229" i="2"/>
  <c r="D229" i="2"/>
  <c r="C229" i="2"/>
  <c r="AP219" i="2"/>
  <c r="AP229" i="2" s="1"/>
  <c r="AO219" i="2"/>
  <c r="AO229" i="2" s="1"/>
  <c r="AN219" i="2"/>
  <c r="AN229" i="2" s="1"/>
  <c r="AM219" i="2"/>
  <c r="AM229" i="2" s="1"/>
  <c r="AL219" i="2"/>
  <c r="AL229" i="2" s="1"/>
  <c r="AK219" i="2"/>
  <c r="AK229" i="2" s="1"/>
  <c r="AJ219" i="2"/>
  <c r="AJ229" i="2" s="1"/>
  <c r="AI219" i="2"/>
  <c r="AI229" i="2" s="1"/>
  <c r="AH219" i="2"/>
  <c r="AH229" i="2" s="1"/>
  <c r="AG219" i="2"/>
  <c r="AG229" i="2" s="1"/>
  <c r="AF219" i="2"/>
  <c r="AF229" i="2" s="1"/>
  <c r="AE219" i="2"/>
  <c r="AE229" i="2" s="1"/>
  <c r="AD219" i="2"/>
  <c r="AD229" i="2" s="1"/>
  <c r="AC219" i="2"/>
  <c r="AC229" i="2" s="1"/>
  <c r="AB219" i="2"/>
  <c r="AB229" i="2" s="1"/>
  <c r="AA219" i="2"/>
  <c r="AA229" i="2" s="1"/>
  <c r="Z219" i="2"/>
  <c r="Z229" i="2" s="1"/>
  <c r="Y219" i="2"/>
  <c r="Y229" i="2" s="1"/>
  <c r="X219" i="2"/>
  <c r="X229" i="2" s="1"/>
  <c r="W219" i="2"/>
  <c r="W229" i="2" s="1"/>
  <c r="V219" i="2"/>
  <c r="V229" i="2" s="1"/>
  <c r="U219" i="2"/>
  <c r="U229" i="2" s="1"/>
  <c r="T219" i="2"/>
  <c r="T229" i="2" s="1"/>
  <c r="S219" i="2"/>
  <c r="S229" i="2" s="1"/>
  <c r="R219" i="2"/>
  <c r="R229" i="2" s="1"/>
  <c r="AP203" i="2"/>
  <c r="AO203" i="2"/>
  <c r="AN203" i="2"/>
  <c r="AM203" i="2"/>
  <c r="AL203" i="2"/>
  <c r="AK203" i="2"/>
  <c r="AJ203" i="2"/>
  <c r="AI203" i="2"/>
  <c r="AH203" i="2"/>
  <c r="AG203" i="2"/>
  <c r="AF203" i="2"/>
  <c r="AE203" i="2"/>
  <c r="AD203" i="2"/>
  <c r="AC203" i="2"/>
  <c r="AB203" i="2"/>
  <c r="AA203" i="2"/>
  <c r="Z203" i="2"/>
  <c r="Y203" i="2"/>
  <c r="X203" i="2"/>
  <c r="W203" i="2"/>
  <c r="V203" i="2"/>
  <c r="U203" i="2"/>
  <c r="T203" i="2"/>
  <c r="S203" i="2"/>
  <c r="R203" i="2"/>
  <c r="AP190" i="2"/>
  <c r="AO190" i="2"/>
  <c r="AN190" i="2"/>
  <c r="AM190" i="2"/>
  <c r="AL190" i="2"/>
  <c r="AK190" i="2"/>
  <c r="AJ190" i="2"/>
  <c r="AI190" i="2"/>
  <c r="AH190" i="2"/>
  <c r="AG190" i="2"/>
  <c r="AF190" i="2"/>
  <c r="AE190" i="2"/>
  <c r="AD190" i="2"/>
  <c r="AC190" i="2"/>
  <c r="AB190" i="2"/>
  <c r="AA190" i="2"/>
  <c r="Z190" i="2"/>
  <c r="Y190" i="2"/>
  <c r="X190" i="2"/>
  <c r="W190" i="2"/>
  <c r="V190" i="2"/>
  <c r="U190" i="2"/>
  <c r="T190" i="2"/>
  <c r="S190" i="2"/>
  <c r="R190" i="2"/>
  <c r="AP184" i="2"/>
  <c r="AO184" i="2"/>
  <c r="AN184" i="2"/>
  <c r="AM184" i="2"/>
  <c r="AL184" i="2"/>
  <c r="AK184" i="2"/>
  <c r="AJ184" i="2"/>
  <c r="AI184" i="2"/>
  <c r="AH184" i="2"/>
  <c r="AG184" i="2"/>
  <c r="AF184" i="2"/>
  <c r="AE184" i="2"/>
  <c r="AD184" i="2"/>
  <c r="AC184" i="2"/>
  <c r="AB184" i="2"/>
  <c r="AA184" i="2"/>
  <c r="Z184" i="2"/>
  <c r="Y184" i="2"/>
  <c r="X184" i="2"/>
  <c r="W184" i="2"/>
  <c r="V184" i="2"/>
  <c r="U184" i="2"/>
  <c r="T184" i="2"/>
  <c r="S184" i="2"/>
  <c r="R184" i="2"/>
  <c r="AP175" i="2"/>
  <c r="AO175" i="2"/>
  <c r="AN175" i="2"/>
  <c r="AM175" i="2"/>
  <c r="AL175" i="2"/>
  <c r="AK175" i="2"/>
  <c r="AJ175" i="2"/>
  <c r="AI175" i="2"/>
  <c r="AH175" i="2"/>
  <c r="AG175" i="2"/>
  <c r="AF175" i="2"/>
  <c r="AE175" i="2"/>
  <c r="AD175" i="2"/>
  <c r="AC175" i="2"/>
  <c r="AB175" i="2"/>
  <c r="AA175" i="2"/>
  <c r="Z175" i="2"/>
  <c r="Y175" i="2"/>
  <c r="X175" i="2"/>
  <c r="W175" i="2"/>
  <c r="V175" i="2"/>
  <c r="U175" i="2"/>
  <c r="T175" i="2"/>
  <c r="S175" i="2"/>
  <c r="R175" i="2"/>
  <c r="AP159" i="2"/>
  <c r="AO159" i="2"/>
  <c r="AN159" i="2"/>
  <c r="AM159" i="2"/>
  <c r="AL159" i="2"/>
  <c r="AK159" i="2"/>
  <c r="AJ159" i="2"/>
  <c r="AI159" i="2"/>
  <c r="AH159" i="2"/>
  <c r="AG159" i="2"/>
  <c r="AF159" i="2"/>
  <c r="AE159" i="2"/>
  <c r="AD159" i="2"/>
  <c r="AC159" i="2"/>
  <c r="AB159" i="2"/>
  <c r="AA159" i="2"/>
  <c r="Z159" i="2"/>
  <c r="Y159" i="2"/>
  <c r="X159" i="2"/>
  <c r="W159" i="2"/>
  <c r="V159" i="2"/>
  <c r="U159" i="2"/>
  <c r="T159" i="2"/>
  <c r="S159" i="2"/>
  <c r="R159" i="2"/>
  <c r="AP150" i="2"/>
  <c r="AO150" i="2"/>
  <c r="AN150" i="2"/>
  <c r="AM150" i="2"/>
  <c r="AL150" i="2"/>
  <c r="AK150" i="2"/>
  <c r="AJ150" i="2"/>
  <c r="AI150" i="2"/>
  <c r="AH150" i="2"/>
  <c r="AG150" i="2"/>
  <c r="AF150" i="2"/>
  <c r="AE150" i="2"/>
  <c r="AD150" i="2"/>
  <c r="AC150" i="2"/>
  <c r="AB150" i="2"/>
  <c r="AA150" i="2"/>
  <c r="Z150" i="2"/>
  <c r="Y150" i="2"/>
  <c r="X150" i="2"/>
  <c r="W150" i="2"/>
  <c r="V150" i="2"/>
  <c r="U150" i="2"/>
  <c r="T150" i="2"/>
  <c r="S150" i="2"/>
  <c r="R150" i="2"/>
  <c r="AP137" i="2"/>
  <c r="AO137" i="2"/>
  <c r="AN137" i="2"/>
  <c r="AM137" i="2"/>
  <c r="AL137" i="2"/>
  <c r="AK137" i="2"/>
  <c r="AJ137" i="2"/>
  <c r="AI137" i="2"/>
  <c r="AH137" i="2"/>
  <c r="AG137" i="2"/>
  <c r="AF137" i="2"/>
  <c r="AE137" i="2"/>
  <c r="AD137" i="2"/>
  <c r="AC137" i="2"/>
  <c r="AB137" i="2"/>
  <c r="AA137" i="2"/>
  <c r="Z137" i="2"/>
  <c r="Y137" i="2"/>
  <c r="X137" i="2"/>
  <c r="W137" i="2"/>
  <c r="V137" i="2"/>
  <c r="U137" i="2"/>
  <c r="T137" i="2"/>
  <c r="S137" i="2"/>
  <c r="R137" i="2"/>
  <c r="AP121" i="2"/>
  <c r="AO121" i="2"/>
  <c r="AN121" i="2"/>
  <c r="AM121" i="2"/>
  <c r="AL121" i="2"/>
  <c r="AK121" i="2"/>
  <c r="AJ121" i="2"/>
  <c r="AI121" i="2"/>
  <c r="AH121" i="2"/>
  <c r="AG121" i="2"/>
  <c r="AF121" i="2"/>
  <c r="AE121" i="2"/>
  <c r="AD121" i="2"/>
  <c r="AC121" i="2"/>
  <c r="AB121" i="2"/>
  <c r="AA121" i="2"/>
  <c r="Z121" i="2"/>
  <c r="Y121" i="2"/>
  <c r="X121" i="2"/>
  <c r="W121" i="2"/>
  <c r="V121" i="2"/>
  <c r="U121" i="2"/>
  <c r="T121" i="2"/>
  <c r="S121" i="2"/>
  <c r="R121" i="2"/>
  <c r="AP109" i="2"/>
  <c r="AO109" i="2"/>
  <c r="AN109" i="2"/>
  <c r="AM109" i="2"/>
  <c r="AL109" i="2"/>
  <c r="AK109" i="2"/>
  <c r="AJ109" i="2"/>
  <c r="AI109" i="2"/>
  <c r="AH109" i="2"/>
  <c r="AG109" i="2"/>
  <c r="AF109" i="2"/>
  <c r="AE109" i="2"/>
  <c r="AD109" i="2"/>
  <c r="AC109" i="2"/>
  <c r="AB109" i="2"/>
  <c r="AA109" i="2"/>
  <c r="Z109" i="2"/>
  <c r="Y109" i="2"/>
  <c r="X109" i="2"/>
  <c r="W109" i="2"/>
  <c r="V109" i="2"/>
  <c r="U109" i="2"/>
  <c r="T109" i="2"/>
  <c r="S109" i="2"/>
  <c r="R109" i="2"/>
  <c r="AP97" i="2"/>
  <c r="AO97" i="2"/>
  <c r="AN97" i="2"/>
  <c r="AM97" i="2"/>
  <c r="AL97" i="2"/>
  <c r="AK97" i="2"/>
  <c r="AJ97" i="2"/>
  <c r="AI97" i="2"/>
  <c r="AH97" i="2"/>
  <c r="AG97" i="2"/>
  <c r="AF97" i="2"/>
  <c r="AE97" i="2"/>
  <c r="AD97" i="2"/>
  <c r="AC97" i="2"/>
  <c r="AB97" i="2"/>
  <c r="AA97" i="2"/>
  <c r="Z97" i="2"/>
  <c r="Y97" i="2"/>
  <c r="X97" i="2"/>
  <c r="W97" i="2"/>
  <c r="V97" i="2"/>
  <c r="U97" i="2"/>
  <c r="T97" i="2"/>
  <c r="S97" i="2"/>
  <c r="R97" i="2"/>
  <c r="AP85" i="2"/>
  <c r="AO85" i="2"/>
  <c r="AN85" i="2"/>
  <c r="AM85" i="2"/>
  <c r="AL85" i="2"/>
  <c r="AK85" i="2"/>
  <c r="AJ85" i="2"/>
  <c r="AI85" i="2"/>
  <c r="AH85" i="2"/>
  <c r="AG85" i="2"/>
  <c r="AF85" i="2"/>
  <c r="AE85" i="2"/>
  <c r="AD85" i="2"/>
  <c r="AC85" i="2"/>
  <c r="AB85" i="2"/>
  <c r="AA85" i="2"/>
  <c r="Z85" i="2"/>
  <c r="Y85" i="2"/>
  <c r="X85" i="2"/>
  <c r="W85" i="2"/>
  <c r="V85" i="2"/>
  <c r="U85" i="2"/>
  <c r="T85" i="2"/>
  <c r="S85" i="2"/>
  <c r="R85" i="2"/>
  <c r="AP74" i="2"/>
  <c r="AO74" i="2"/>
  <c r="AN74" i="2"/>
  <c r="AM74" i="2"/>
  <c r="AL74" i="2"/>
  <c r="AK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AP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B23" i="1"/>
  <c r="M228" i="10" l="1"/>
  <c r="M229" i="10" s="1"/>
</calcChain>
</file>

<file path=xl/sharedStrings.xml><?xml version="1.0" encoding="utf-8"?>
<sst xmlns="http://schemas.openxmlformats.org/spreadsheetml/2006/main" count="3165" uniqueCount="392">
  <si>
    <t>Overall Households</t>
  </si>
  <si>
    <t>Dzongkhag</t>
  </si>
  <si>
    <t xml:space="preserve">Total </t>
  </si>
  <si>
    <t>Bumthang</t>
  </si>
  <si>
    <t>Chhukha</t>
  </si>
  <si>
    <t>Dagana</t>
  </si>
  <si>
    <t>Gasa</t>
  </si>
  <si>
    <t>Haa</t>
  </si>
  <si>
    <t>Lhuentse</t>
  </si>
  <si>
    <t>Monggar</t>
  </si>
  <si>
    <t>Paro</t>
  </si>
  <si>
    <t>Pema Gatshel</t>
  </si>
  <si>
    <t>Punakha</t>
  </si>
  <si>
    <t>Samdrup Jongkhar</t>
  </si>
  <si>
    <t>Samtse</t>
  </si>
  <si>
    <t>Sarpang</t>
  </si>
  <si>
    <t>Thimphu</t>
  </si>
  <si>
    <t>Trashi Yangtse</t>
  </si>
  <si>
    <t>Trashigang</t>
  </si>
  <si>
    <t>Trongsa</t>
  </si>
  <si>
    <t>Tsirang</t>
  </si>
  <si>
    <t>Wangdue Phodrang</t>
  </si>
  <si>
    <t>Zhemgang</t>
  </si>
  <si>
    <t>Total</t>
  </si>
  <si>
    <t>Irrgated paddy</t>
  </si>
  <si>
    <t>Upland Paddy</t>
  </si>
  <si>
    <t>Maize</t>
  </si>
  <si>
    <t>Wheat</t>
  </si>
  <si>
    <t>Barley</t>
  </si>
  <si>
    <t>Millet</t>
  </si>
  <si>
    <t>Buckwheat</t>
  </si>
  <si>
    <t>Quinoa</t>
  </si>
  <si>
    <t>Gewog</t>
  </si>
  <si>
    <t>Growers (Number)</t>
  </si>
  <si>
    <t>Sown Area (Decimal)</t>
  </si>
  <si>
    <t>Lost Area (Decimal)</t>
  </si>
  <si>
    <t>Harvested Area (Decimal)</t>
  </si>
  <si>
    <t>Production (KG)</t>
  </si>
  <si>
    <t>Chhoekhor</t>
  </si>
  <si>
    <t>Chummig</t>
  </si>
  <si>
    <t>Tang</t>
  </si>
  <si>
    <t>Ura</t>
  </si>
  <si>
    <t/>
  </si>
  <si>
    <t>Bjagchhog</t>
  </si>
  <si>
    <t>Bongo</t>
  </si>
  <si>
    <t>Chapchha</t>
  </si>
  <si>
    <t>Darla</t>
  </si>
  <si>
    <t>Doongna</t>
  </si>
  <si>
    <t>Geling</t>
  </si>
  <si>
    <t>Getana</t>
  </si>
  <si>
    <t>Loggchina</t>
  </si>
  <si>
    <t>Maedtabkha</t>
  </si>
  <si>
    <t>Phuentshogling</t>
  </si>
  <si>
    <t>Samphelling</t>
  </si>
  <si>
    <t>Dorona</t>
  </si>
  <si>
    <t>Drukjeygang</t>
  </si>
  <si>
    <t>Gesarling</t>
  </si>
  <si>
    <t>Gozhi</t>
  </si>
  <si>
    <t>Karmaling</t>
  </si>
  <si>
    <t>Karna</t>
  </si>
  <si>
    <t>Khebisa</t>
  </si>
  <si>
    <t>Largyab</t>
  </si>
  <si>
    <t>Lhamoi Dzingkha</t>
  </si>
  <si>
    <t>Nichula</t>
  </si>
  <si>
    <t>Tashiding</t>
  </si>
  <si>
    <t>Tsangkha</t>
  </si>
  <si>
    <t>Tsenda-Gang</t>
  </si>
  <si>
    <t>Tseza</t>
  </si>
  <si>
    <t>Khamaed</t>
  </si>
  <si>
    <t>Khatoed</t>
  </si>
  <si>
    <t>Laya</t>
  </si>
  <si>
    <t>Lunana</t>
  </si>
  <si>
    <t>Bji</t>
  </si>
  <si>
    <t>Gakiling(haa)</t>
  </si>
  <si>
    <t>Kar-tshog</t>
  </si>
  <si>
    <t>Samar</t>
  </si>
  <si>
    <t>Sangbay</t>
  </si>
  <si>
    <t>Uesu</t>
  </si>
  <si>
    <t>Gangzur</t>
  </si>
  <si>
    <t>Jarey</t>
  </si>
  <si>
    <t>Khoma</t>
  </si>
  <si>
    <t>Kurtoed</t>
  </si>
  <si>
    <t>Maedtsho</t>
  </si>
  <si>
    <t>Maenbi</t>
  </si>
  <si>
    <t>Minjey</t>
  </si>
  <si>
    <t>Tsaenkhar</t>
  </si>
  <si>
    <t>Balam</t>
  </si>
  <si>
    <t>Chagsakhar</t>
  </si>
  <si>
    <t>Chhaling</t>
  </si>
  <si>
    <t>Dramedtse</t>
  </si>
  <si>
    <t>Drepoong</t>
  </si>
  <si>
    <t>Gongdue</t>
  </si>
  <si>
    <t>Jurmed</t>
  </si>
  <si>
    <t>Kengkhar</t>
  </si>
  <si>
    <t>Na-Rang</t>
  </si>
  <si>
    <t>Ngatshang</t>
  </si>
  <si>
    <t>Saling</t>
  </si>
  <si>
    <t>Shermuhoong</t>
  </si>
  <si>
    <t>Silambi</t>
  </si>
  <si>
    <t>Thang-Rong</t>
  </si>
  <si>
    <t>Tsakaling</t>
  </si>
  <si>
    <t>Tsamang</t>
  </si>
  <si>
    <t>Dokar</t>
  </si>
  <si>
    <t>Dopshar-ri</t>
  </si>
  <si>
    <t>Doteng</t>
  </si>
  <si>
    <t>Hoongrel</t>
  </si>
  <si>
    <t>Lamgong</t>
  </si>
  <si>
    <t>Loong-nyi</t>
  </si>
  <si>
    <t>Nagya</t>
  </si>
  <si>
    <t>Sharpa</t>
  </si>
  <si>
    <t>Tsento</t>
  </si>
  <si>
    <t>Wangchang</t>
  </si>
  <si>
    <t>Chhimoong</t>
  </si>
  <si>
    <t>Chhoekhorling</t>
  </si>
  <si>
    <t>Chongshing</t>
  </si>
  <si>
    <t>Dechhenling</t>
  </si>
  <si>
    <t>Dungmaed</t>
  </si>
  <si>
    <t>Khar</t>
  </si>
  <si>
    <t>Nanong</t>
  </si>
  <si>
    <t>Norboogang(pgatshel)</t>
  </si>
  <si>
    <t>Shumar</t>
  </si>
  <si>
    <t>Yurung</t>
  </si>
  <si>
    <t>Zobel</t>
  </si>
  <si>
    <t>Barp</t>
  </si>
  <si>
    <t>Chhubu</t>
  </si>
  <si>
    <t>Dzomi</t>
  </si>
  <si>
    <t>Goenshari</t>
  </si>
  <si>
    <t>Guma</t>
  </si>
  <si>
    <t>Kabisa</t>
  </si>
  <si>
    <t>Lingmukha</t>
  </si>
  <si>
    <t>Shelnga-Bjemi</t>
  </si>
  <si>
    <t>Talog</t>
  </si>
  <si>
    <t>Toedpaisa</t>
  </si>
  <si>
    <t>Toedwang</t>
  </si>
  <si>
    <t>Dewathang</t>
  </si>
  <si>
    <t>Gomdar</t>
  </si>
  <si>
    <t>Langchenphu</t>
  </si>
  <si>
    <t>Lauri</t>
  </si>
  <si>
    <t>Martshala</t>
  </si>
  <si>
    <t>Orong</t>
  </si>
  <si>
    <t>Pemathang</t>
  </si>
  <si>
    <t>Phuentshogthang</t>
  </si>
  <si>
    <t>Samrang</t>
  </si>
  <si>
    <t>Serthig</t>
  </si>
  <si>
    <t>Wangphu</t>
  </si>
  <si>
    <t>Doomtoed</t>
  </si>
  <si>
    <t>Dophuchen</t>
  </si>
  <si>
    <t>Duenchhukha</t>
  </si>
  <si>
    <t>Namgyalchhoeling</t>
  </si>
  <si>
    <t>Norboogang</t>
  </si>
  <si>
    <t>Norgaygang</t>
  </si>
  <si>
    <t>Pemaling</t>
  </si>
  <si>
    <t>Phuentshogpelri</t>
  </si>
  <si>
    <t>Sang-Ngag-Chhoeling</t>
  </si>
  <si>
    <t>Tading</t>
  </si>
  <si>
    <t>Tashichhoeling</t>
  </si>
  <si>
    <t>Tendruk</t>
  </si>
  <si>
    <t>Ugyentse</t>
  </si>
  <si>
    <t>Yoeseltse</t>
  </si>
  <si>
    <t xml:space="preserve">Sarpang </t>
  </si>
  <si>
    <t>Chhudzom</t>
  </si>
  <si>
    <t>Chhuzanggang</t>
  </si>
  <si>
    <t>Dekiling</t>
  </si>
  <si>
    <t>Gakiling</t>
  </si>
  <si>
    <t>Gelegphu</t>
  </si>
  <si>
    <t>Jigme Chhoeling</t>
  </si>
  <si>
    <t>Samtenling</t>
  </si>
  <si>
    <t>Senggey</t>
  </si>
  <si>
    <t>Serzhong</t>
  </si>
  <si>
    <t>Shompangkha</t>
  </si>
  <si>
    <t>Tareythang</t>
  </si>
  <si>
    <t>Umling</t>
  </si>
  <si>
    <t>Chang</t>
  </si>
  <si>
    <t>Darkarla</t>
  </si>
  <si>
    <t>Ge-nyen</t>
  </si>
  <si>
    <t>Kawang</t>
  </si>
  <si>
    <t>Lingzhi</t>
  </si>
  <si>
    <t>Maedwang</t>
  </si>
  <si>
    <t>Naro</t>
  </si>
  <si>
    <t>Soe</t>
  </si>
  <si>
    <t>Bartsham</t>
  </si>
  <si>
    <t>Bidoong</t>
  </si>
  <si>
    <t>Kanglung</t>
  </si>
  <si>
    <t>Kangpar</t>
  </si>
  <si>
    <t>Khaling</t>
  </si>
  <si>
    <t>Lumang</t>
  </si>
  <si>
    <t>Merag</t>
  </si>
  <si>
    <t>Phongmed</t>
  </si>
  <si>
    <t>Radhi</t>
  </si>
  <si>
    <t>Sagteng</t>
  </si>
  <si>
    <t>Samkhar</t>
  </si>
  <si>
    <t>Shongphu</t>
  </si>
  <si>
    <t>Thrimshing</t>
  </si>
  <si>
    <t>Udzorong</t>
  </si>
  <si>
    <t>Yangnyer</t>
  </si>
  <si>
    <t>Boomdeling</t>
  </si>
  <si>
    <t>Jamkhar</t>
  </si>
  <si>
    <t>Khamdang</t>
  </si>
  <si>
    <t>Ramjar</t>
  </si>
  <si>
    <t>Toedtsho</t>
  </si>
  <si>
    <t>Tongmajangsa</t>
  </si>
  <si>
    <t>Yalang</t>
  </si>
  <si>
    <t>Yangtse</t>
  </si>
  <si>
    <t>Draagteng</t>
  </si>
  <si>
    <t>Korphu</t>
  </si>
  <si>
    <t>Langthil</t>
  </si>
  <si>
    <t>Nubi</t>
  </si>
  <si>
    <t>Tangsibji</t>
  </si>
  <si>
    <t>Barshong</t>
  </si>
  <si>
    <t>Doonglagang</t>
  </si>
  <si>
    <t>Gosarling</t>
  </si>
  <si>
    <t>Kilkhorthang</t>
  </si>
  <si>
    <t>Mendrelgang</t>
  </si>
  <si>
    <t>Patshaling</t>
  </si>
  <si>
    <t>Pungtenchhu</t>
  </si>
  <si>
    <t>Rangthangling</t>
  </si>
  <si>
    <t>Semjong</t>
  </si>
  <si>
    <t>Sergithang</t>
  </si>
  <si>
    <t>Tsholingkhar</t>
  </si>
  <si>
    <t>Tsirang Toed</t>
  </si>
  <si>
    <t>Athang</t>
  </si>
  <si>
    <t>Bjenag</t>
  </si>
  <si>
    <t>Dangchhu</t>
  </si>
  <si>
    <t>Darkar</t>
  </si>
  <si>
    <t>Gangteng</t>
  </si>
  <si>
    <t>Gase Tshogongm</t>
  </si>
  <si>
    <t>Gase Tshowogm</t>
  </si>
  <si>
    <t>Kazhi</t>
  </si>
  <si>
    <t>Nahi</t>
  </si>
  <si>
    <t>Nyishog</t>
  </si>
  <si>
    <t>Phangyuel</t>
  </si>
  <si>
    <t>Phobji</t>
  </si>
  <si>
    <t>Ruebisa</t>
  </si>
  <si>
    <t>Saephu</t>
  </si>
  <si>
    <t>Thedtsho</t>
  </si>
  <si>
    <t>Bardo</t>
  </si>
  <si>
    <t>Bjoka</t>
  </si>
  <si>
    <t>Goshing</t>
  </si>
  <si>
    <t>Nangkor</t>
  </si>
  <si>
    <t>Ngangla</t>
  </si>
  <si>
    <t>Phangkhar</t>
  </si>
  <si>
    <t>Shingkhar</t>
  </si>
  <si>
    <t>Trong</t>
  </si>
  <si>
    <t>FMCL</t>
  </si>
  <si>
    <t>Mustard</t>
  </si>
  <si>
    <t>Sunflower</t>
  </si>
  <si>
    <t>Soya beans</t>
  </si>
  <si>
    <t xml:space="preserve">Groundnut </t>
  </si>
  <si>
    <t>Perilla</t>
  </si>
  <si>
    <t>Rajma Beans</t>
  </si>
  <si>
    <t>Mung Beans</t>
  </si>
  <si>
    <t>Lentil</t>
  </si>
  <si>
    <t>Adzuki Beans</t>
  </si>
  <si>
    <t>Asparagus</t>
  </si>
  <si>
    <t>Beans</t>
  </si>
  <si>
    <t>Bringal/ Egg plants</t>
  </si>
  <si>
    <t>Broccoli</t>
  </si>
  <si>
    <t>Bulb Onion</t>
  </si>
  <si>
    <t>Bunching Onion</t>
  </si>
  <si>
    <t xml:space="preserve">Cabbage </t>
  </si>
  <si>
    <t xml:space="preserve">Carrot </t>
  </si>
  <si>
    <t>Cauliflower</t>
  </si>
  <si>
    <t>Chilli</t>
  </si>
  <si>
    <t>Gourds</t>
  </si>
  <si>
    <t>Green Leaves</t>
  </si>
  <si>
    <t>Peas</t>
  </si>
  <si>
    <t>Pumkin</t>
  </si>
  <si>
    <t>Radish</t>
  </si>
  <si>
    <t>Squash</t>
  </si>
  <si>
    <t>Tomato</t>
  </si>
  <si>
    <t>Turnip</t>
  </si>
  <si>
    <t>Beetroot</t>
  </si>
  <si>
    <t>Mushroom production in 2023</t>
  </si>
  <si>
    <t>Oyster mushroom (KG)</t>
  </si>
  <si>
    <t>Fresh shiitake (KG)</t>
  </si>
  <si>
    <t>Total (KG)</t>
  </si>
  <si>
    <t>Cardamom</t>
  </si>
  <si>
    <t>Ginger</t>
  </si>
  <si>
    <t>Turmeric</t>
  </si>
  <si>
    <t>Garlic Bulb</t>
  </si>
  <si>
    <t>Garlic Leaves</t>
  </si>
  <si>
    <t>Coriendar</t>
  </si>
  <si>
    <t>Sichuan Pepper</t>
  </si>
  <si>
    <t>Potato</t>
  </si>
  <si>
    <t>Sweet Potato</t>
  </si>
  <si>
    <t>Cassava</t>
  </si>
  <si>
    <t>Taro</t>
  </si>
  <si>
    <t>Ground apple</t>
  </si>
  <si>
    <t>Apple</t>
  </si>
  <si>
    <t>Apricot</t>
  </si>
  <si>
    <t>Areca nut</t>
  </si>
  <si>
    <t>Avacado</t>
  </si>
  <si>
    <t>Banana</t>
  </si>
  <si>
    <t>Dragon Fruit</t>
  </si>
  <si>
    <t>Guava</t>
  </si>
  <si>
    <t xml:space="preserve">Hazelnut </t>
  </si>
  <si>
    <t>Jackfruit</t>
  </si>
  <si>
    <t>Kiwi</t>
  </si>
  <si>
    <t>lemons and Limes</t>
  </si>
  <si>
    <t>Litchi</t>
  </si>
  <si>
    <t>Mandarin</t>
  </si>
  <si>
    <t>Mango</t>
  </si>
  <si>
    <t>Papaya</t>
  </si>
  <si>
    <t>Passion Fruit</t>
  </si>
  <si>
    <t>Peach</t>
  </si>
  <si>
    <t>Pear</t>
  </si>
  <si>
    <t>Persimmon</t>
  </si>
  <si>
    <t>Pineapple</t>
  </si>
  <si>
    <t xml:space="preserve">Plum </t>
  </si>
  <si>
    <t>Pomegranate</t>
  </si>
  <si>
    <t>Tree Tomato</t>
  </si>
  <si>
    <t>Walnut</t>
  </si>
  <si>
    <t>Strawberry</t>
  </si>
  <si>
    <t>Watermelon</t>
  </si>
  <si>
    <t>Cucumber</t>
  </si>
  <si>
    <t>Total Trees (Number)</t>
  </si>
  <si>
    <t>Bearing Trees (Number)</t>
  </si>
  <si>
    <t>Jersey</t>
  </si>
  <si>
    <t>Brown Swiss</t>
  </si>
  <si>
    <t>Holstein-Friesian</t>
  </si>
  <si>
    <t>Jatsha-Jatsham</t>
  </si>
  <si>
    <t>Yanku-Yankum</t>
  </si>
  <si>
    <t>Doeb-Doebum</t>
  </si>
  <si>
    <t>Doethra-Doethram</t>
  </si>
  <si>
    <t>Nublang-Thrabum</t>
  </si>
  <si>
    <t>Jaba</t>
  </si>
  <si>
    <t>Pure Mithun</t>
  </si>
  <si>
    <t>Yak</t>
  </si>
  <si>
    <t>Zozom</t>
  </si>
  <si>
    <t>Buffalo</t>
  </si>
  <si>
    <t>Equine</t>
  </si>
  <si>
    <t>Pig</t>
  </si>
  <si>
    <t>Poultry</t>
  </si>
  <si>
    <t>Sheep</t>
  </si>
  <si>
    <t>Goat</t>
  </si>
  <si>
    <t>Holders (Number)</t>
  </si>
  <si>
    <t>Male Calf&lt;1 yr.</t>
  </si>
  <si>
    <t>Female Calf&lt;1 yr.</t>
  </si>
  <si>
    <t>Heifer</t>
  </si>
  <si>
    <t>Milch</t>
  </si>
  <si>
    <t>Dry</t>
  </si>
  <si>
    <t>Infertile/Sterile</t>
  </si>
  <si>
    <t>Total Bull</t>
  </si>
  <si>
    <t>Breeding Bull</t>
  </si>
  <si>
    <t>Bullock</t>
  </si>
  <si>
    <t>TOTAL</t>
  </si>
  <si>
    <t>Holders</t>
  </si>
  <si>
    <t>Local Male Horse</t>
  </si>
  <si>
    <t>Local Female Horse</t>
  </si>
  <si>
    <t>Improved Male Horse</t>
  </si>
  <si>
    <t>Improved Female Horse</t>
  </si>
  <si>
    <t>Mule</t>
  </si>
  <si>
    <t>Donkey</t>
  </si>
  <si>
    <t>Local Male Pig</t>
  </si>
  <si>
    <t>Local Female Pig</t>
  </si>
  <si>
    <t>Improved Male Pig</t>
  </si>
  <si>
    <t>Improved Female Pig</t>
  </si>
  <si>
    <t>Local Male Poultry</t>
  </si>
  <si>
    <t>Local Female Poultry</t>
  </si>
  <si>
    <t>Improved Layer Poultry</t>
  </si>
  <si>
    <t>Broiler</t>
  </si>
  <si>
    <t>Local Male Sheep</t>
  </si>
  <si>
    <t>Local Female Sheep</t>
  </si>
  <si>
    <t xml:space="preserve">Improved Male Sheep </t>
  </si>
  <si>
    <t xml:space="preserve">Improved Female Sheep </t>
  </si>
  <si>
    <t>Local Male Goat</t>
  </si>
  <si>
    <t>Local Female Goat</t>
  </si>
  <si>
    <t>Improved Male Goat</t>
  </si>
  <si>
    <t>Improved Female Goat</t>
  </si>
  <si>
    <t>Govt. Farms</t>
  </si>
  <si>
    <t>Dairy Products</t>
  </si>
  <si>
    <t>Meat Production</t>
  </si>
  <si>
    <t>Other Livestock Products</t>
  </si>
  <si>
    <t>Milk  (KG)</t>
  </si>
  <si>
    <t>Butter (KG)</t>
  </si>
  <si>
    <t>Cheese (KG)</t>
  </si>
  <si>
    <t>Chugo (KG)</t>
  </si>
  <si>
    <t>Beef (KG)</t>
  </si>
  <si>
    <t>Yak Meat (KG)</t>
  </si>
  <si>
    <t>Pork (KG)</t>
  </si>
  <si>
    <t>Chicken (KG)</t>
  </si>
  <si>
    <t>Mutton (KG)</t>
  </si>
  <si>
    <t>Chevon (KG)</t>
  </si>
  <si>
    <t>Fish (KG)</t>
  </si>
  <si>
    <t>Eggs (Number)</t>
  </si>
  <si>
    <t>Yak Wool (KG)</t>
  </si>
  <si>
    <t>Sheep Wool (KG)</t>
  </si>
  <si>
    <t>Honey (KG)</t>
  </si>
  <si>
    <t>BOVINE LIVESTOCK DEATH</t>
  </si>
  <si>
    <t>OTHER LIVESTOCK DEATH</t>
  </si>
  <si>
    <t>Cattle</t>
  </si>
  <si>
    <t>Mithun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</si>
</sst>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3">
    <font>
      <sz val="12"/>
      <color theme="1"/>
      <name val="Calibri"/>
      <scheme val="minor"/>
    </font>
    <font>
      <b/>
      <sz val="12"/>
      <color theme="1"/>
      <name val="Times New Roman"/>
      <family val="1"/>
    </font>
    <font>
      <sz val="12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3" xfId="0" applyFont="1" applyFill="1" applyBorder="1"/>
    <xf numFmtId="0" fontId="3" fillId="0" borderId="3" xfId="0" applyFont="1" applyBorder="1"/>
    <xf numFmtId="3" fontId="3" fillId="0" borderId="3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3" fillId="0" borderId="0" xfId="0" applyFont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3" borderId="10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4" fillId="0" borderId="0" xfId="0" applyFont="1"/>
    <xf numFmtId="0" fontId="4" fillId="0" borderId="11" xfId="0" applyFont="1" applyBorder="1"/>
    <xf numFmtId="164" fontId="4" fillId="0" borderId="12" xfId="0" applyNumberFormat="1" applyFont="1" applyBorder="1"/>
    <xf numFmtId="164" fontId="4" fillId="0" borderId="0" xfId="0" applyNumberFormat="1" applyFont="1"/>
    <xf numFmtId="164" fontId="4" fillId="0" borderId="11" xfId="0" applyNumberFormat="1" applyFont="1" applyBorder="1"/>
    <xf numFmtId="164" fontId="4" fillId="0" borderId="13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0" fontId="6" fillId="0" borderId="0" xfId="0" applyFont="1"/>
    <xf numFmtId="0" fontId="6" fillId="0" borderId="11" xfId="0" applyFont="1" applyBorder="1"/>
    <xf numFmtId="164" fontId="6" fillId="0" borderId="12" xfId="0" applyNumberFormat="1" applyFont="1" applyBorder="1"/>
    <xf numFmtId="164" fontId="6" fillId="0" borderId="0" xfId="0" applyNumberFormat="1" applyFont="1"/>
    <xf numFmtId="164" fontId="6" fillId="0" borderId="11" xfId="0" applyNumberFormat="1" applyFont="1" applyBorder="1"/>
    <xf numFmtId="0" fontId="4" fillId="0" borderId="16" xfId="0" applyFont="1" applyBorder="1"/>
    <xf numFmtId="0" fontId="6" fillId="0" borderId="17" xfId="0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3" fontId="6" fillId="0" borderId="0" xfId="0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4" fontId="4" fillId="0" borderId="18" xfId="0" applyNumberFormat="1" applyFont="1" applyBorder="1"/>
    <xf numFmtId="1" fontId="6" fillId="0" borderId="0" xfId="0" applyNumberFormat="1" applyFont="1"/>
    <xf numFmtId="0" fontId="4" fillId="3" borderId="10" xfId="0" applyFont="1" applyFill="1" applyBorder="1" applyAlignment="1">
      <alignment wrapText="1"/>
    </xf>
    <xf numFmtId="0" fontId="5" fillId="3" borderId="20" xfId="0" applyFont="1" applyFill="1" applyBorder="1" applyAlignment="1">
      <alignment horizontal="right"/>
    </xf>
    <xf numFmtId="0" fontId="8" fillId="2" borderId="17" xfId="0" applyFont="1" applyFill="1" applyBorder="1"/>
    <xf numFmtId="0" fontId="8" fillId="2" borderId="17" xfId="0" applyFont="1" applyFill="1" applyBorder="1" applyAlignment="1">
      <alignment horizontal="left" vertical="top"/>
    </xf>
    <xf numFmtId="0" fontId="8" fillId="2" borderId="17" xfId="0" applyFont="1" applyFill="1" applyBorder="1" applyAlignment="1">
      <alignment horizontal="center"/>
    </xf>
    <xf numFmtId="0" fontId="9" fillId="0" borderId="17" xfId="0" applyFont="1" applyBorder="1"/>
    <xf numFmtId="3" fontId="9" fillId="0" borderId="17" xfId="0" applyNumberFormat="1" applyFont="1" applyBorder="1" applyAlignment="1">
      <alignment horizontal="right"/>
    </xf>
    <xf numFmtId="0" fontId="10" fillId="0" borderId="0" xfId="0" applyFont="1"/>
    <xf numFmtId="0" fontId="11" fillId="0" borderId="17" xfId="0" applyFont="1" applyBorder="1"/>
    <xf numFmtId="3" fontId="8" fillId="0" borderId="17" xfId="0" applyNumberFormat="1" applyFont="1" applyBorder="1" applyAlignment="1">
      <alignment horizontal="right"/>
    </xf>
    <xf numFmtId="0" fontId="4" fillId="3" borderId="21" xfId="0" applyFont="1" applyFill="1" applyBorder="1"/>
    <xf numFmtId="0" fontId="4" fillId="3" borderId="10" xfId="0" applyFont="1" applyFill="1" applyBorder="1"/>
    <xf numFmtId="0" fontId="4" fillId="3" borderId="8" xfId="0" applyFont="1" applyFill="1" applyBorder="1" applyAlignment="1">
      <alignment wrapText="1"/>
    </xf>
    <xf numFmtId="0" fontId="5" fillId="3" borderId="9" xfId="0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right"/>
    </xf>
    <xf numFmtId="0" fontId="4" fillId="3" borderId="22" xfId="0" applyFont="1" applyFill="1" applyBorder="1" applyAlignment="1">
      <alignment horizontal="left" wrapText="1"/>
    </xf>
    <xf numFmtId="0" fontId="4" fillId="3" borderId="23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horizontal="left" wrapText="1"/>
    </xf>
    <xf numFmtId="0" fontId="5" fillId="3" borderId="24" xfId="0" applyFont="1" applyFill="1" applyBorder="1" applyAlignment="1">
      <alignment horizontal="left" wrapText="1"/>
    </xf>
    <xf numFmtId="0" fontId="4" fillId="0" borderId="12" xfId="0" applyFont="1" applyBorder="1"/>
    <xf numFmtId="0" fontId="6" fillId="0" borderId="12" xfId="0" applyFont="1" applyBorder="1"/>
    <xf numFmtId="0" fontId="4" fillId="0" borderId="18" xfId="0" applyFont="1" applyBorder="1"/>
    <xf numFmtId="0" fontId="6" fillId="0" borderId="16" xfId="0" applyFont="1" applyBorder="1"/>
    <xf numFmtId="0" fontId="4" fillId="4" borderId="21" xfId="0" applyFont="1" applyFill="1" applyBorder="1"/>
    <xf numFmtId="0" fontId="4" fillId="4" borderId="5" xfId="0" applyFont="1" applyFill="1" applyBorder="1"/>
    <xf numFmtId="0" fontId="4" fillId="4" borderId="10" xfId="0" applyFont="1" applyFill="1" applyBorder="1"/>
    <xf numFmtId="0" fontId="4" fillId="4" borderId="9" xfId="0" applyFont="1" applyFill="1" applyBorder="1"/>
    <xf numFmtId="0" fontId="4" fillId="4" borderId="10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4" fillId="4" borderId="26" xfId="0" applyFont="1" applyFill="1" applyBorder="1" applyAlignment="1">
      <alignment horizontal="center" wrapText="1"/>
    </xf>
    <xf numFmtId="0" fontId="4" fillId="4" borderId="4" xfId="0" applyFont="1" applyFill="1" applyBorder="1"/>
    <xf numFmtId="0" fontId="4" fillId="4" borderId="8" xfId="0" applyFont="1" applyFill="1" applyBorder="1"/>
    <xf numFmtId="0" fontId="4" fillId="4" borderId="27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3" fontId="12" fillId="0" borderId="0" xfId="0" applyNumberFormat="1" applyFont="1"/>
    <xf numFmtId="0" fontId="12" fillId="0" borderId="0" xfId="0" applyFont="1"/>
    <xf numFmtId="4" fontId="6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4" fillId="3" borderId="1" xfId="0" applyFont="1" applyFill="1" applyBorder="1" applyAlignment="1">
      <alignment horizontal="center" vertical="top"/>
    </xf>
    <xf numFmtId="0" fontId="2" fillId="0" borderId="6" xfId="0" applyFont="1" applyBorder="1"/>
    <xf numFmtId="0" fontId="4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0" borderId="19" xfId="0" applyFont="1" applyBorder="1"/>
    <xf numFmtId="0" fontId="8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5"/>
  <sheetViews>
    <sheetView tabSelected="1" workbookViewId="0">
      <selection activeCell="A25" sqref="A25"/>
    </sheetView>
  </sheetViews>
  <sheetFormatPr baseColWidth="10" defaultColWidth="11.1640625" defaultRowHeight="15" customHeight="1"/>
  <cols>
    <col min="1" max="1" width="15.1640625" customWidth="1"/>
  </cols>
  <sheetData>
    <row r="1" spans="1:2">
      <c r="A1" s="80" t="s">
        <v>0</v>
      </c>
      <c r="B1" s="81"/>
    </row>
    <row r="2" spans="1:2">
      <c r="A2" s="1" t="s">
        <v>1</v>
      </c>
      <c r="B2" s="1" t="s">
        <v>2</v>
      </c>
    </row>
    <row r="3" spans="1:2">
      <c r="A3" s="2" t="s">
        <v>3</v>
      </c>
      <c r="B3" s="3">
        <v>1391</v>
      </c>
    </row>
    <row r="4" spans="1:2">
      <c r="A4" s="2" t="s">
        <v>4</v>
      </c>
      <c r="B4" s="3">
        <v>4704</v>
      </c>
    </row>
    <row r="5" spans="1:2">
      <c r="A5" s="2" t="s">
        <v>5</v>
      </c>
      <c r="B5" s="3">
        <v>5007</v>
      </c>
    </row>
    <row r="6" spans="1:2">
      <c r="A6" s="2" t="s">
        <v>6</v>
      </c>
      <c r="B6" s="2">
        <v>584</v>
      </c>
    </row>
    <row r="7" spans="1:2">
      <c r="A7" s="2" t="s">
        <v>7</v>
      </c>
      <c r="B7" s="3">
        <v>1208</v>
      </c>
    </row>
    <row r="8" spans="1:2">
      <c r="A8" s="2" t="s">
        <v>8</v>
      </c>
      <c r="B8" s="3">
        <v>1961</v>
      </c>
    </row>
    <row r="9" spans="1:2">
      <c r="A9" s="2" t="s">
        <v>9</v>
      </c>
      <c r="B9" s="3">
        <v>5242</v>
      </c>
    </row>
    <row r="10" spans="1:2">
      <c r="A10" s="2" t="s">
        <v>10</v>
      </c>
      <c r="B10" s="3">
        <v>3531</v>
      </c>
    </row>
    <row r="11" spans="1:2">
      <c r="A11" s="2" t="s">
        <v>11</v>
      </c>
      <c r="B11" s="3">
        <v>3154</v>
      </c>
    </row>
    <row r="12" spans="1:2">
      <c r="A12" s="2" t="s">
        <v>12</v>
      </c>
      <c r="B12" s="3">
        <v>2661</v>
      </c>
    </row>
    <row r="13" spans="1:2">
      <c r="A13" s="2" t="s">
        <v>13</v>
      </c>
      <c r="B13" s="3">
        <v>4132</v>
      </c>
    </row>
    <row r="14" spans="1:2">
      <c r="A14" s="2" t="s">
        <v>14</v>
      </c>
      <c r="B14" s="3">
        <v>10114</v>
      </c>
    </row>
    <row r="15" spans="1:2">
      <c r="A15" s="2" t="s">
        <v>15</v>
      </c>
      <c r="B15" s="3">
        <v>4886</v>
      </c>
    </row>
    <row r="16" spans="1:2">
      <c r="A16" s="2" t="s">
        <v>16</v>
      </c>
      <c r="B16" s="3">
        <v>1686</v>
      </c>
    </row>
    <row r="17" spans="1:2">
      <c r="A17" s="2" t="s">
        <v>17</v>
      </c>
      <c r="B17" s="3">
        <v>2323</v>
      </c>
    </row>
    <row r="18" spans="1:2">
      <c r="A18" s="2" t="s">
        <v>18</v>
      </c>
      <c r="B18" s="3">
        <v>5766</v>
      </c>
    </row>
    <row r="19" spans="1:2">
      <c r="A19" s="2" t="s">
        <v>19</v>
      </c>
      <c r="B19" s="3">
        <v>1527</v>
      </c>
    </row>
    <row r="20" spans="1:2">
      <c r="A20" s="2" t="s">
        <v>20</v>
      </c>
      <c r="B20" s="3">
        <v>3746</v>
      </c>
    </row>
    <row r="21" spans="1:2">
      <c r="A21" s="2" t="s">
        <v>21</v>
      </c>
      <c r="B21" s="3">
        <v>3349</v>
      </c>
    </row>
    <row r="22" spans="1:2">
      <c r="A22" s="2" t="s">
        <v>22</v>
      </c>
      <c r="B22" s="3">
        <v>2036</v>
      </c>
    </row>
    <row r="23" spans="1:2">
      <c r="A23" s="4" t="s">
        <v>23</v>
      </c>
      <c r="B23" s="5">
        <f>SUM(B3:B22)</f>
        <v>69008</v>
      </c>
    </row>
    <row r="25" spans="1:2">
      <c r="A25" s="6"/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V236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2" width="19.6640625" customWidth="1"/>
    <col min="3" max="4" width="10.6640625" customWidth="1"/>
    <col min="5" max="5" width="11.83203125" customWidth="1"/>
    <col min="6" max="6" width="8.5" customWidth="1"/>
    <col min="7" max="8" width="7.83203125" customWidth="1"/>
    <col min="9" max="9" width="14.5" customWidth="1"/>
    <col min="10" max="10" width="9.6640625" customWidth="1"/>
    <col min="11" max="11" width="12.5" customWidth="1"/>
    <col min="12" max="12" width="11.5" customWidth="1"/>
    <col min="13" max="13" width="13.5" customWidth="1"/>
    <col min="14" max="14" width="12.5" customWidth="1"/>
    <col min="15" max="15" width="11.5" customWidth="1"/>
    <col min="16" max="18" width="12.5" customWidth="1"/>
    <col min="19" max="20" width="11.5" customWidth="1"/>
    <col min="21" max="21" width="12.5" customWidth="1"/>
    <col min="22" max="23" width="11.5" customWidth="1"/>
    <col min="24" max="24" width="12.5" customWidth="1"/>
    <col min="25" max="34" width="11.5" customWidth="1"/>
    <col min="35" max="41" width="12.5" customWidth="1"/>
    <col min="42" max="42" width="11.5" customWidth="1"/>
    <col min="43" max="43" width="12.5" customWidth="1"/>
    <col min="44" max="44" width="11.5" customWidth="1"/>
    <col min="45" max="45" width="12.5" customWidth="1"/>
    <col min="46" max="46" width="13.5" customWidth="1"/>
    <col min="47" max="52" width="12.5" customWidth="1"/>
    <col min="53" max="53" width="11.5" customWidth="1"/>
    <col min="54" max="54" width="12.5" customWidth="1"/>
    <col min="55" max="55" width="11.5" customWidth="1"/>
    <col min="56" max="56" width="12.5" customWidth="1"/>
    <col min="57" max="57" width="13.5" customWidth="1"/>
    <col min="58" max="59" width="12.5" customWidth="1"/>
    <col min="60" max="60" width="11.5" customWidth="1"/>
    <col min="61" max="62" width="12.5" customWidth="1"/>
    <col min="63" max="64" width="11.5" customWidth="1"/>
    <col min="65" max="65" width="12.5" customWidth="1"/>
    <col min="66" max="67" width="11.5" customWidth="1"/>
    <col min="68" max="73" width="12.5" customWidth="1"/>
    <col min="74" max="76" width="11.5" customWidth="1"/>
    <col min="77" max="77" width="12.5" customWidth="1"/>
    <col min="78" max="78" width="11.5" customWidth="1"/>
    <col min="79" max="79" width="12.5" customWidth="1"/>
    <col min="80" max="80" width="13.5" customWidth="1"/>
    <col min="81" max="82" width="12.5" customWidth="1"/>
    <col min="83" max="84" width="13.5" customWidth="1"/>
    <col min="85" max="86" width="12.5" customWidth="1"/>
    <col min="87" max="87" width="13.5" customWidth="1"/>
    <col min="88" max="88" width="11.5" customWidth="1"/>
    <col min="89" max="90" width="13.5" customWidth="1"/>
    <col min="91" max="91" width="12.5" customWidth="1"/>
    <col min="92" max="93" width="11.5" customWidth="1"/>
    <col min="94" max="95" width="12.5" customWidth="1"/>
    <col min="96" max="97" width="11.5" customWidth="1"/>
    <col min="98" max="98" width="12.5" customWidth="1"/>
    <col min="99" max="100" width="11.5" customWidth="1"/>
    <col min="101" max="101" width="12.5" customWidth="1"/>
    <col min="102" max="113" width="11.5" customWidth="1"/>
    <col min="114" max="118" width="12.5" customWidth="1"/>
    <col min="119" max="119" width="11.5" customWidth="1"/>
    <col min="120" max="120" width="12.5" customWidth="1"/>
    <col min="121" max="121" width="11.5" customWidth="1"/>
    <col min="122" max="122" width="12.5" customWidth="1"/>
    <col min="123" max="123" width="13.5" customWidth="1"/>
    <col min="124" max="127" width="11.5" customWidth="1"/>
    <col min="128" max="128" width="12.5" customWidth="1"/>
    <col min="129" max="130" width="11.5" customWidth="1"/>
    <col min="131" max="131" width="12.5" customWidth="1"/>
    <col min="132" max="133" width="11.5" customWidth="1"/>
    <col min="134" max="134" width="12.5" customWidth="1"/>
    <col min="135" max="145" width="11.5" customWidth="1"/>
    <col min="146" max="148" width="12.5" customWidth="1"/>
    <col min="149" max="150" width="11.5" customWidth="1"/>
    <col min="151" max="151" width="12.5" customWidth="1"/>
    <col min="152" max="152" width="11.5" customWidth="1"/>
    <col min="153" max="153" width="13.5" customWidth="1"/>
    <col min="154" max="156" width="12.5" customWidth="1"/>
    <col min="157" max="162" width="13.5" customWidth="1"/>
    <col min="163" max="165" width="14.5" customWidth="1"/>
    <col min="166" max="168" width="12.5" customWidth="1"/>
    <col min="169" max="170" width="11.5" customWidth="1"/>
    <col min="171" max="171" width="12.5" customWidth="1"/>
    <col min="172" max="174" width="13.5" customWidth="1"/>
    <col min="175" max="176" width="11.5" customWidth="1"/>
    <col min="177" max="177" width="13.5" customWidth="1"/>
    <col min="178" max="178" width="10.5" customWidth="1"/>
  </cols>
  <sheetData>
    <row r="1" spans="1:178" ht="15.75" customHeight="1">
      <c r="A1" s="61"/>
      <c r="B1" s="62"/>
      <c r="C1" s="88" t="s">
        <v>317</v>
      </c>
      <c r="D1" s="83"/>
      <c r="E1" s="83"/>
      <c r="F1" s="83"/>
      <c r="G1" s="83"/>
      <c r="H1" s="83"/>
      <c r="I1" s="83"/>
      <c r="J1" s="83"/>
      <c r="K1" s="83"/>
      <c r="L1" s="83"/>
      <c r="M1" s="81"/>
      <c r="N1" s="88" t="s">
        <v>318</v>
      </c>
      <c r="O1" s="83"/>
      <c r="P1" s="83"/>
      <c r="Q1" s="83"/>
      <c r="R1" s="83"/>
      <c r="S1" s="83"/>
      <c r="T1" s="83"/>
      <c r="U1" s="83"/>
      <c r="V1" s="83"/>
      <c r="W1" s="83"/>
      <c r="X1" s="81"/>
      <c r="Y1" s="88" t="s">
        <v>319</v>
      </c>
      <c r="Z1" s="83"/>
      <c r="AA1" s="83"/>
      <c r="AB1" s="83"/>
      <c r="AC1" s="83"/>
      <c r="AD1" s="83"/>
      <c r="AE1" s="83"/>
      <c r="AF1" s="83"/>
      <c r="AG1" s="83"/>
      <c r="AH1" s="83"/>
      <c r="AI1" s="81"/>
      <c r="AJ1" s="88" t="s">
        <v>320</v>
      </c>
      <c r="AK1" s="83"/>
      <c r="AL1" s="83"/>
      <c r="AM1" s="83"/>
      <c r="AN1" s="83"/>
      <c r="AO1" s="83"/>
      <c r="AP1" s="83"/>
      <c r="AQ1" s="83"/>
      <c r="AR1" s="83"/>
      <c r="AS1" s="83"/>
      <c r="AT1" s="81"/>
      <c r="AU1" s="88" t="s">
        <v>321</v>
      </c>
      <c r="AV1" s="83"/>
      <c r="AW1" s="83"/>
      <c r="AX1" s="83"/>
      <c r="AY1" s="83"/>
      <c r="AZ1" s="83"/>
      <c r="BA1" s="83"/>
      <c r="BB1" s="83"/>
      <c r="BC1" s="83"/>
      <c r="BD1" s="83"/>
      <c r="BE1" s="81"/>
      <c r="BF1" s="88" t="s">
        <v>322</v>
      </c>
      <c r="BG1" s="83"/>
      <c r="BH1" s="83"/>
      <c r="BI1" s="83"/>
      <c r="BJ1" s="83"/>
      <c r="BK1" s="83"/>
      <c r="BL1" s="83"/>
      <c r="BM1" s="83"/>
      <c r="BN1" s="83"/>
      <c r="BO1" s="83"/>
      <c r="BP1" s="81"/>
      <c r="BQ1" s="88" t="s">
        <v>323</v>
      </c>
      <c r="BR1" s="83"/>
      <c r="BS1" s="83"/>
      <c r="BT1" s="83"/>
      <c r="BU1" s="83"/>
      <c r="BV1" s="83"/>
      <c r="BW1" s="83"/>
      <c r="BX1" s="83"/>
      <c r="BY1" s="83"/>
      <c r="BZ1" s="83"/>
      <c r="CA1" s="81"/>
      <c r="CB1" s="88" t="s">
        <v>324</v>
      </c>
      <c r="CC1" s="83"/>
      <c r="CD1" s="83"/>
      <c r="CE1" s="83"/>
      <c r="CF1" s="83"/>
      <c r="CG1" s="83"/>
      <c r="CH1" s="83"/>
      <c r="CI1" s="83"/>
      <c r="CJ1" s="83"/>
      <c r="CK1" s="83"/>
      <c r="CL1" s="81"/>
      <c r="CM1" s="88" t="s">
        <v>325</v>
      </c>
      <c r="CN1" s="83"/>
      <c r="CO1" s="83"/>
      <c r="CP1" s="83"/>
      <c r="CQ1" s="83"/>
      <c r="CR1" s="83"/>
      <c r="CS1" s="83"/>
      <c r="CT1" s="83"/>
      <c r="CU1" s="83"/>
      <c r="CV1" s="83"/>
      <c r="CW1" s="81"/>
      <c r="CX1" s="88" t="s">
        <v>326</v>
      </c>
      <c r="CY1" s="83"/>
      <c r="CZ1" s="83"/>
      <c r="DA1" s="83"/>
      <c r="DB1" s="83"/>
      <c r="DC1" s="83"/>
      <c r="DD1" s="83"/>
      <c r="DE1" s="83"/>
      <c r="DF1" s="83"/>
      <c r="DG1" s="83"/>
      <c r="DH1" s="81"/>
      <c r="DI1" s="88" t="s">
        <v>327</v>
      </c>
      <c r="DJ1" s="83"/>
      <c r="DK1" s="83"/>
      <c r="DL1" s="83"/>
      <c r="DM1" s="83"/>
      <c r="DN1" s="83"/>
      <c r="DO1" s="83"/>
      <c r="DP1" s="83"/>
      <c r="DQ1" s="83"/>
      <c r="DR1" s="83"/>
      <c r="DS1" s="81"/>
      <c r="DT1" s="88" t="s">
        <v>328</v>
      </c>
      <c r="DU1" s="83"/>
      <c r="DV1" s="83"/>
      <c r="DW1" s="83"/>
      <c r="DX1" s="83"/>
      <c r="DY1" s="83"/>
      <c r="DZ1" s="83"/>
      <c r="EA1" s="83"/>
      <c r="EB1" s="83"/>
      <c r="EC1" s="83"/>
      <c r="ED1" s="81"/>
      <c r="EE1" s="88" t="s">
        <v>329</v>
      </c>
      <c r="EF1" s="83"/>
      <c r="EG1" s="83"/>
      <c r="EH1" s="83"/>
      <c r="EI1" s="83"/>
      <c r="EJ1" s="83"/>
      <c r="EK1" s="83"/>
      <c r="EL1" s="83"/>
      <c r="EM1" s="83"/>
      <c r="EN1" s="83"/>
      <c r="EO1" s="81"/>
      <c r="EP1" s="88" t="s">
        <v>330</v>
      </c>
      <c r="EQ1" s="83"/>
      <c r="ER1" s="83"/>
      <c r="ES1" s="83"/>
      <c r="ET1" s="83"/>
      <c r="EU1" s="83"/>
      <c r="EV1" s="83"/>
      <c r="EW1" s="81"/>
      <c r="EX1" s="88" t="s">
        <v>331</v>
      </c>
      <c r="EY1" s="83"/>
      <c r="EZ1" s="83"/>
      <c r="FA1" s="83"/>
      <c r="FB1" s="83"/>
      <c r="FC1" s="81"/>
      <c r="FD1" s="88" t="s">
        <v>332</v>
      </c>
      <c r="FE1" s="83"/>
      <c r="FF1" s="83"/>
      <c r="FG1" s="83"/>
      <c r="FH1" s="83"/>
      <c r="FI1" s="81"/>
      <c r="FJ1" s="88" t="s">
        <v>333</v>
      </c>
      <c r="FK1" s="83"/>
      <c r="FL1" s="83"/>
      <c r="FM1" s="83"/>
      <c r="FN1" s="83"/>
      <c r="FO1" s="81"/>
      <c r="FP1" s="88" t="s">
        <v>334</v>
      </c>
      <c r="FQ1" s="83"/>
      <c r="FR1" s="83"/>
      <c r="FS1" s="83"/>
      <c r="FT1" s="83"/>
      <c r="FU1" s="81"/>
      <c r="FV1" s="23"/>
    </row>
    <row r="2" spans="1:178" ht="30" customHeight="1">
      <c r="A2" s="63" t="s">
        <v>1</v>
      </c>
      <c r="B2" s="64" t="s">
        <v>32</v>
      </c>
      <c r="C2" s="65" t="s">
        <v>335</v>
      </c>
      <c r="D2" s="66" t="s">
        <v>336</v>
      </c>
      <c r="E2" s="66" t="s">
        <v>337</v>
      </c>
      <c r="F2" s="66" t="s">
        <v>338</v>
      </c>
      <c r="G2" s="66" t="s">
        <v>339</v>
      </c>
      <c r="H2" s="66" t="s">
        <v>340</v>
      </c>
      <c r="I2" s="66" t="s">
        <v>341</v>
      </c>
      <c r="J2" s="66" t="s">
        <v>342</v>
      </c>
      <c r="K2" s="66" t="s">
        <v>343</v>
      </c>
      <c r="L2" s="66" t="s">
        <v>344</v>
      </c>
      <c r="M2" s="67" t="s">
        <v>345</v>
      </c>
      <c r="N2" s="68" t="s">
        <v>335</v>
      </c>
      <c r="O2" s="69" t="s">
        <v>336</v>
      </c>
      <c r="P2" s="69" t="s">
        <v>337</v>
      </c>
      <c r="Q2" s="69" t="s">
        <v>338</v>
      </c>
      <c r="R2" s="69" t="s">
        <v>339</v>
      </c>
      <c r="S2" s="69" t="s">
        <v>340</v>
      </c>
      <c r="T2" s="69" t="s">
        <v>341</v>
      </c>
      <c r="U2" s="69" t="s">
        <v>342</v>
      </c>
      <c r="V2" s="69" t="s">
        <v>343</v>
      </c>
      <c r="W2" s="69" t="s">
        <v>344</v>
      </c>
      <c r="X2" s="67" t="s">
        <v>345</v>
      </c>
      <c r="Y2" s="65" t="s">
        <v>335</v>
      </c>
      <c r="Z2" s="66" t="s">
        <v>336</v>
      </c>
      <c r="AA2" s="66" t="s">
        <v>337</v>
      </c>
      <c r="AB2" s="66" t="s">
        <v>338</v>
      </c>
      <c r="AC2" s="66" t="s">
        <v>339</v>
      </c>
      <c r="AD2" s="66" t="s">
        <v>340</v>
      </c>
      <c r="AE2" s="66" t="s">
        <v>341</v>
      </c>
      <c r="AF2" s="66" t="s">
        <v>342</v>
      </c>
      <c r="AG2" s="66" t="s">
        <v>343</v>
      </c>
      <c r="AH2" s="66" t="s">
        <v>344</v>
      </c>
      <c r="AI2" s="67" t="s">
        <v>345</v>
      </c>
      <c r="AJ2" s="65" t="s">
        <v>335</v>
      </c>
      <c r="AK2" s="66" t="s">
        <v>336</v>
      </c>
      <c r="AL2" s="66" t="s">
        <v>337</v>
      </c>
      <c r="AM2" s="66" t="s">
        <v>338</v>
      </c>
      <c r="AN2" s="66" t="s">
        <v>339</v>
      </c>
      <c r="AO2" s="66" t="s">
        <v>340</v>
      </c>
      <c r="AP2" s="66" t="s">
        <v>341</v>
      </c>
      <c r="AQ2" s="66" t="s">
        <v>342</v>
      </c>
      <c r="AR2" s="66" t="s">
        <v>343</v>
      </c>
      <c r="AS2" s="66" t="s">
        <v>344</v>
      </c>
      <c r="AT2" s="67" t="s">
        <v>345</v>
      </c>
      <c r="AU2" s="65" t="s">
        <v>335</v>
      </c>
      <c r="AV2" s="66" t="s">
        <v>336</v>
      </c>
      <c r="AW2" s="66" t="s">
        <v>337</v>
      </c>
      <c r="AX2" s="66" t="s">
        <v>338</v>
      </c>
      <c r="AY2" s="66" t="s">
        <v>339</v>
      </c>
      <c r="AZ2" s="66" t="s">
        <v>340</v>
      </c>
      <c r="BA2" s="66" t="s">
        <v>341</v>
      </c>
      <c r="BB2" s="66" t="s">
        <v>342</v>
      </c>
      <c r="BC2" s="66" t="s">
        <v>343</v>
      </c>
      <c r="BD2" s="66" t="s">
        <v>344</v>
      </c>
      <c r="BE2" s="67" t="s">
        <v>345</v>
      </c>
      <c r="BF2" s="65" t="s">
        <v>335</v>
      </c>
      <c r="BG2" s="66" t="s">
        <v>336</v>
      </c>
      <c r="BH2" s="66" t="s">
        <v>337</v>
      </c>
      <c r="BI2" s="66" t="s">
        <v>338</v>
      </c>
      <c r="BJ2" s="66" t="s">
        <v>339</v>
      </c>
      <c r="BK2" s="66" t="s">
        <v>340</v>
      </c>
      <c r="BL2" s="66" t="s">
        <v>341</v>
      </c>
      <c r="BM2" s="66" t="s">
        <v>342</v>
      </c>
      <c r="BN2" s="66" t="s">
        <v>343</v>
      </c>
      <c r="BO2" s="66" t="s">
        <v>344</v>
      </c>
      <c r="BP2" s="67" t="s">
        <v>345</v>
      </c>
      <c r="BQ2" s="65" t="s">
        <v>335</v>
      </c>
      <c r="BR2" s="66" t="s">
        <v>336</v>
      </c>
      <c r="BS2" s="66" t="s">
        <v>337</v>
      </c>
      <c r="BT2" s="66" t="s">
        <v>338</v>
      </c>
      <c r="BU2" s="66" t="s">
        <v>339</v>
      </c>
      <c r="BV2" s="66" t="s">
        <v>340</v>
      </c>
      <c r="BW2" s="66" t="s">
        <v>341</v>
      </c>
      <c r="BX2" s="66" t="s">
        <v>342</v>
      </c>
      <c r="BY2" s="66" t="s">
        <v>343</v>
      </c>
      <c r="BZ2" s="66" t="s">
        <v>344</v>
      </c>
      <c r="CA2" s="67" t="s">
        <v>345</v>
      </c>
      <c r="CB2" s="65" t="s">
        <v>335</v>
      </c>
      <c r="CC2" s="66" t="s">
        <v>336</v>
      </c>
      <c r="CD2" s="66" t="s">
        <v>337</v>
      </c>
      <c r="CE2" s="66" t="s">
        <v>338</v>
      </c>
      <c r="CF2" s="66" t="s">
        <v>339</v>
      </c>
      <c r="CG2" s="66" t="s">
        <v>340</v>
      </c>
      <c r="CH2" s="66" t="s">
        <v>341</v>
      </c>
      <c r="CI2" s="66" t="s">
        <v>342</v>
      </c>
      <c r="CJ2" s="66" t="s">
        <v>343</v>
      </c>
      <c r="CK2" s="66" t="s">
        <v>344</v>
      </c>
      <c r="CL2" s="67" t="s">
        <v>345</v>
      </c>
      <c r="CM2" s="65" t="s">
        <v>335</v>
      </c>
      <c r="CN2" s="66" t="s">
        <v>336</v>
      </c>
      <c r="CO2" s="66" t="s">
        <v>337</v>
      </c>
      <c r="CP2" s="66" t="s">
        <v>338</v>
      </c>
      <c r="CQ2" s="66" t="s">
        <v>339</v>
      </c>
      <c r="CR2" s="66" t="s">
        <v>340</v>
      </c>
      <c r="CS2" s="66" t="s">
        <v>341</v>
      </c>
      <c r="CT2" s="66" t="s">
        <v>342</v>
      </c>
      <c r="CU2" s="66" t="s">
        <v>343</v>
      </c>
      <c r="CV2" s="66" t="s">
        <v>344</v>
      </c>
      <c r="CW2" s="67" t="s">
        <v>345</v>
      </c>
      <c r="CX2" s="65" t="s">
        <v>335</v>
      </c>
      <c r="CY2" s="66" t="s">
        <v>336</v>
      </c>
      <c r="CZ2" s="66" t="s">
        <v>337</v>
      </c>
      <c r="DA2" s="66" t="s">
        <v>338</v>
      </c>
      <c r="DB2" s="66" t="s">
        <v>339</v>
      </c>
      <c r="DC2" s="66" t="s">
        <v>340</v>
      </c>
      <c r="DD2" s="66" t="s">
        <v>341</v>
      </c>
      <c r="DE2" s="66" t="s">
        <v>342</v>
      </c>
      <c r="DF2" s="66" t="s">
        <v>343</v>
      </c>
      <c r="DG2" s="66" t="s">
        <v>344</v>
      </c>
      <c r="DH2" s="67" t="s">
        <v>345</v>
      </c>
      <c r="DI2" s="65" t="s">
        <v>335</v>
      </c>
      <c r="DJ2" s="66" t="s">
        <v>336</v>
      </c>
      <c r="DK2" s="66" t="s">
        <v>337</v>
      </c>
      <c r="DL2" s="66" t="s">
        <v>338</v>
      </c>
      <c r="DM2" s="66" t="s">
        <v>339</v>
      </c>
      <c r="DN2" s="66" t="s">
        <v>340</v>
      </c>
      <c r="DO2" s="66" t="s">
        <v>341</v>
      </c>
      <c r="DP2" s="66" t="s">
        <v>342</v>
      </c>
      <c r="DQ2" s="66" t="s">
        <v>343</v>
      </c>
      <c r="DR2" s="66" t="s">
        <v>344</v>
      </c>
      <c r="DS2" s="67" t="s">
        <v>345</v>
      </c>
      <c r="DT2" s="65" t="s">
        <v>335</v>
      </c>
      <c r="DU2" s="66" t="s">
        <v>336</v>
      </c>
      <c r="DV2" s="66" t="s">
        <v>337</v>
      </c>
      <c r="DW2" s="66" t="s">
        <v>338</v>
      </c>
      <c r="DX2" s="66" t="s">
        <v>339</v>
      </c>
      <c r="DY2" s="66" t="s">
        <v>340</v>
      </c>
      <c r="DZ2" s="66" t="s">
        <v>341</v>
      </c>
      <c r="EA2" s="66" t="s">
        <v>342</v>
      </c>
      <c r="EB2" s="66" t="s">
        <v>343</v>
      </c>
      <c r="EC2" s="66" t="s">
        <v>344</v>
      </c>
      <c r="ED2" s="67" t="s">
        <v>345</v>
      </c>
      <c r="EE2" s="65" t="s">
        <v>335</v>
      </c>
      <c r="EF2" s="66" t="s">
        <v>336</v>
      </c>
      <c r="EG2" s="66" t="s">
        <v>337</v>
      </c>
      <c r="EH2" s="66" t="s">
        <v>338</v>
      </c>
      <c r="EI2" s="66" t="s">
        <v>339</v>
      </c>
      <c r="EJ2" s="66" t="s">
        <v>340</v>
      </c>
      <c r="EK2" s="66" t="s">
        <v>341</v>
      </c>
      <c r="EL2" s="66" t="s">
        <v>342</v>
      </c>
      <c r="EM2" s="66" t="s">
        <v>343</v>
      </c>
      <c r="EN2" s="66" t="s">
        <v>344</v>
      </c>
      <c r="EO2" s="67" t="s">
        <v>345</v>
      </c>
      <c r="EP2" s="65" t="s">
        <v>346</v>
      </c>
      <c r="EQ2" s="66" t="s">
        <v>347</v>
      </c>
      <c r="ER2" s="66" t="s">
        <v>348</v>
      </c>
      <c r="ES2" s="66" t="s">
        <v>349</v>
      </c>
      <c r="ET2" s="66" t="s">
        <v>350</v>
      </c>
      <c r="EU2" s="66" t="s">
        <v>351</v>
      </c>
      <c r="EV2" s="66" t="s">
        <v>352</v>
      </c>
      <c r="EW2" s="67" t="s">
        <v>2</v>
      </c>
      <c r="EX2" s="66" t="s">
        <v>346</v>
      </c>
      <c r="EY2" s="66" t="s">
        <v>353</v>
      </c>
      <c r="EZ2" s="66" t="s">
        <v>354</v>
      </c>
      <c r="FA2" s="66" t="s">
        <v>355</v>
      </c>
      <c r="FB2" s="66" t="s">
        <v>356</v>
      </c>
      <c r="FC2" s="67" t="s">
        <v>23</v>
      </c>
      <c r="FD2" s="66" t="s">
        <v>346</v>
      </c>
      <c r="FE2" s="66" t="s">
        <v>357</v>
      </c>
      <c r="FF2" s="66" t="s">
        <v>358</v>
      </c>
      <c r="FG2" s="66" t="s">
        <v>359</v>
      </c>
      <c r="FH2" s="66" t="s">
        <v>360</v>
      </c>
      <c r="FI2" s="67" t="s">
        <v>2</v>
      </c>
      <c r="FJ2" s="66" t="s">
        <v>346</v>
      </c>
      <c r="FK2" s="66" t="s">
        <v>361</v>
      </c>
      <c r="FL2" s="66" t="s">
        <v>362</v>
      </c>
      <c r="FM2" s="66" t="s">
        <v>363</v>
      </c>
      <c r="FN2" s="66" t="s">
        <v>364</v>
      </c>
      <c r="FO2" s="67" t="s">
        <v>23</v>
      </c>
      <c r="FP2" s="65" t="s">
        <v>346</v>
      </c>
      <c r="FQ2" s="66" t="s">
        <v>365</v>
      </c>
      <c r="FR2" s="66" t="s">
        <v>366</v>
      </c>
      <c r="FS2" s="66" t="s">
        <v>367</v>
      </c>
      <c r="FT2" s="66" t="s">
        <v>368</v>
      </c>
      <c r="FU2" s="66" t="s">
        <v>23</v>
      </c>
      <c r="FV2" s="58"/>
    </row>
    <row r="3" spans="1:178" ht="15.75" customHeight="1">
      <c r="A3" s="57" t="s">
        <v>3</v>
      </c>
      <c r="B3" s="16"/>
      <c r="C3" s="17">
        <v>294</v>
      </c>
      <c r="D3" s="18">
        <v>208</v>
      </c>
      <c r="E3" s="18">
        <v>267</v>
      </c>
      <c r="F3" s="18">
        <v>307</v>
      </c>
      <c r="G3" s="18">
        <v>574</v>
      </c>
      <c r="H3" s="18">
        <v>162</v>
      </c>
      <c r="I3" s="18">
        <v>85</v>
      </c>
      <c r="J3" s="18">
        <v>265</v>
      </c>
      <c r="K3" s="18">
        <v>50</v>
      </c>
      <c r="L3" s="18">
        <v>0</v>
      </c>
      <c r="M3" s="18">
        <f t="shared" ref="M3:M228" si="0">D3+E3+F3+G3+H3+I3+J3</f>
        <v>1868</v>
      </c>
      <c r="N3" s="17">
        <v>453</v>
      </c>
      <c r="O3" s="18">
        <v>397</v>
      </c>
      <c r="P3" s="18">
        <v>527</v>
      </c>
      <c r="Q3" s="18">
        <v>601</v>
      </c>
      <c r="R3" s="18">
        <v>1019</v>
      </c>
      <c r="S3" s="18">
        <v>226</v>
      </c>
      <c r="T3" s="18">
        <v>107</v>
      </c>
      <c r="U3" s="18">
        <v>550</v>
      </c>
      <c r="V3" s="18">
        <v>62</v>
      </c>
      <c r="W3" s="18">
        <v>0</v>
      </c>
      <c r="X3" s="19">
        <f t="shared" ref="X3:X228" si="1">O3+P3+Q3+R3+S3+T3+U3</f>
        <v>3427</v>
      </c>
      <c r="Y3" s="17">
        <v>5</v>
      </c>
      <c r="Z3" s="18">
        <v>3</v>
      </c>
      <c r="AA3" s="18">
        <v>2</v>
      </c>
      <c r="AB3" s="18">
        <v>5</v>
      </c>
      <c r="AC3" s="18">
        <v>7</v>
      </c>
      <c r="AD3" s="18">
        <v>2</v>
      </c>
      <c r="AE3" s="18">
        <v>1</v>
      </c>
      <c r="AF3" s="18">
        <v>3</v>
      </c>
      <c r="AG3" s="18">
        <v>1</v>
      </c>
      <c r="AH3" s="18">
        <v>0</v>
      </c>
      <c r="AI3" s="19">
        <f t="shared" ref="AI3:AI227" si="2">Z3+AA3+AB3+AC3+AD3+AE3+AF3</f>
        <v>23</v>
      </c>
      <c r="AJ3" s="17">
        <v>41</v>
      </c>
      <c r="AK3" s="18">
        <v>35</v>
      </c>
      <c r="AL3" s="18">
        <v>45</v>
      </c>
      <c r="AM3" s="18">
        <v>50</v>
      </c>
      <c r="AN3" s="18">
        <v>90</v>
      </c>
      <c r="AO3" s="18">
        <v>4</v>
      </c>
      <c r="AP3" s="18">
        <v>7</v>
      </c>
      <c r="AQ3" s="18">
        <v>44</v>
      </c>
      <c r="AR3" s="18">
        <v>0</v>
      </c>
      <c r="AS3" s="18">
        <v>8</v>
      </c>
      <c r="AT3" s="19">
        <f t="shared" ref="AT3:AT227" si="3">AK3+AL3+AM3+AN3+AO3+AP3+AQ3</f>
        <v>275</v>
      </c>
      <c r="AU3" s="17">
        <v>36</v>
      </c>
      <c r="AV3" s="18">
        <v>32</v>
      </c>
      <c r="AW3" s="18">
        <v>51</v>
      </c>
      <c r="AX3" s="18">
        <v>51</v>
      </c>
      <c r="AY3" s="18">
        <v>87</v>
      </c>
      <c r="AZ3" s="18">
        <v>12</v>
      </c>
      <c r="BA3" s="18">
        <v>9</v>
      </c>
      <c r="BB3" s="18">
        <v>53</v>
      </c>
      <c r="BC3" s="18">
        <v>0</v>
      </c>
      <c r="BD3" s="18">
        <v>6</v>
      </c>
      <c r="BE3" s="19">
        <f t="shared" ref="BE3:BE227" si="4">AV3+AW3+AX3+AY3+AZ3+BA3+BB3</f>
        <v>295</v>
      </c>
      <c r="BF3" s="17">
        <v>10</v>
      </c>
      <c r="BG3" s="18">
        <v>32</v>
      </c>
      <c r="BH3" s="18">
        <v>4</v>
      </c>
      <c r="BI3" s="18">
        <v>9</v>
      </c>
      <c r="BJ3" s="18">
        <v>8</v>
      </c>
      <c r="BK3" s="18">
        <v>5</v>
      </c>
      <c r="BL3" s="18">
        <v>1</v>
      </c>
      <c r="BM3" s="18">
        <v>11</v>
      </c>
      <c r="BN3" s="18">
        <v>0</v>
      </c>
      <c r="BO3" s="18">
        <v>1</v>
      </c>
      <c r="BP3" s="19">
        <f t="shared" ref="BP3:BP227" si="5">BG3+BH3+BI3+BJ3+BK3+BL3+BM3</f>
        <v>70</v>
      </c>
      <c r="BQ3" s="17">
        <v>32</v>
      </c>
      <c r="BR3" s="18">
        <v>18</v>
      </c>
      <c r="BS3" s="18">
        <v>10</v>
      </c>
      <c r="BT3" s="18">
        <v>33</v>
      </c>
      <c r="BU3" s="18">
        <v>23</v>
      </c>
      <c r="BV3" s="18">
        <v>11</v>
      </c>
      <c r="BW3" s="18">
        <v>7</v>
      </c>
      <c r="BX3" s="18">
        <v>0</v>
      </c>
      <c r="BY3" s="18">
        <v>40</v>
      </c>
      <c r="BZ3" s="18">
        <v>0</v>
      </c>
      <c r="CA3" s="19">
        <f t="shared" ref="CA3:CA174" si="6">BR3+BS3+BT3+BU3+BV3+BW3+BX3</f>
        <v>102</v>
      </c>
      <c r="CB3" s="17">
        <v>290</v>
      </c>
      <c r="CC3" s="18">
        <v>182</v>
      </c>
      <c r="CD3" s="18">
        <v>183</v>
      </c>
      <c r="CE3" s="18">
        <v>342</v>
      </c>
      <c r="CF3" s="18">
        <v>451</v>
      </c>
      <c r="CG3" s="18">
        <v>119</v>
      </c>
      <c r="CH3" s="18">
        <v>92</v>
      </c>
      <c r="CI3" s="18">
        <v>412</v>
      </c>
      <c r="CJ3" s="18">
        <v>38</v>
      </c>
      <c r="CK3" s="18">
        <v>100</v>
      </c>
      <c r="CL3" s="19">
        <f t="shared" ref="CL3:CL227" si="7">CC3+CD3+CE3+CF3+CG3+CH3+CI3</f>
        <v>1781</v>
      </c>
      <c r="CM3" s="17">
        <v>0</v>
      </c>
      <c r="CN3" s="18">
        <v>0</v>
      </c>
      <c r="CO3" s="18">
        <v>0</v>
      </c>
      <c r="CP3" s="18">
        <v>0</v>
      </c>
      <c r="CQ3" s="18">
        <v>0</v>
      </c>
      <c r="CR3" s="18">
        <v>0</v>
      </c>
      <c r="CS3" s="18">
        <v>0</v>
      </c>
      <c r="CT3" s="18">
        <v>0</v>
      </c>
      <c r="CU3" s="18">
        <v>0</v>
      </c>
      <c r="CV3" s="18">
        <v>0</v>
      </c>
      <c r="CW3" s="19">
        <f t="shared" ref="CW3:CW174" si="8">CN3+CO3+CP3+CQ3+CR3+CS3+CT3</f>
        <v>0</v>
      </c>
      <c r="CX3" s="18">
        <v>1</v>
      </c>
      <c r="CY3" s="18">
        <v>0</v>
      </c>
      <c r="CZ3" s="18">
        <v>0</v>
      </c>
      <c r="DA3" s="18">
        <v>0</v>
      </c>
      <c r="DB3" s="18">
        <v>0</v>
      </c>
      <c r="DC3" s="18">
        <v>0</v>
      </c>
      <c r="DD3" s="18">
        <v>0</v>
      </c>
      <c r="DE3" s="18">
        <v>1</v>
      </c>
      <c r="DF3" s="18">
        <v>1</v>
      </c>
      <c r="DG3" s="18">
        <v>0</v>
      </c>
      <c r="DH3" s="19">
        <f t="shared" ref="DH3:DH228" si="9">CY3+CZ3+DA3+DB3+DC3+DD3+DE3</f>
        <v>1</v>
      </c>
      <c r="DI3" s="17">
        <v>44</v>
      </c>
      <c r="DJ3" s="18">
        <v>258</v>
      </c>
      <c r="DK3" s="18">
        <v>278</v>
      </c>
      <c r="DL3" s="18">
        <v>306</v>
      </c>
      <c r="DM3" s="18">
        <v>695</v>
      </c>
      <c r="DN3" s="18">
        <v>173</v>
      </c>
      <c r="DO3" s="18">
        <v>53</v>
      </c>
      <c r="DP3" s="18">
        <v>606</v>
      </c>
      <c r="DQ3" s="18">
        <v>50</v>
      </c>
      <c r="DR3" s="18">
        <v>120</v>
      </c>
      <c r="DS3" s="19">
        <f t="shared" ref="DS3:DS228" si="10">DJ3+DK3+DL3+DM3+DN3+DO3+DP3</f>
        <v>2369</v>
      </c>
      <c r="DT3" s="17">
        <v>4</v>
      </c>
      <c r="DU3" s="18">
        <v>2</v>
      </c>
      <c r="DV3" s="18">
        <v>1</v>
      </c>
      <c r="DW3" s="18">
        <v>1</v>
      </c>
      <c r="DX3" s="18">
        <v>3</v>
      </c>
      <c r="DY3" s="18">
        <v>0</v>
      </c>
      <c r="DZ3" s="18">
        <v>0</v>
      </c>
      <c r="EA3" s="18">
        <v>1</v>
      </c>
      <c r="EB3" s="18">
        <v>0</v>
      </c>
      <c r="EC3" s="18">
        <v>1</v>
      </c>
      <c r="ED3" s="19">
        <f t="shared" ref="ED3:ED227" si="11">DU3+DV3+DW3+DX3+DY3+DZ3+EA3</f>
        <v>8</v>
      </c>
      <c r="EE3" s="17">
        <v>0</v>
      </c>
      <c r="EF3" s="18">
        <v>0</v>
      </c>
      <c r="EG3" s="18">
        <v>0</v>
      </c>
      <c r="EH3" s="18">
        <v>0</v>
      </c>
      <c r="EI3" s="18">
        <v>0</v>
      </c>
      <c r="EJ3" s="18">
        <v>0</v>
      </c>
      <c r="EK3" s="18">
        <v>0</v>
      </c>
      <c r="EL3" s="18">
        <v>0</v>
      </c>
      <c r="EM3" s="18">
        <v>0</v>
      </c>
      <c r="EN3" s="18">
        <v>0</v>
      </c>
      <c r="EO3" s="19">
        <f t="shared" ref="EO3:EO227" si="12">EF3+EG3+EH3+EI3+EJ3+EK3+EL3</f>
        <v>0</v>
      </c>
      <c r="EP3" s="17">
        <v>50</v>
      </c>
      <c r="EQ3" s="18">
        <v>60</v>
      </c>
      <c r="ER3" s="18">
        <v>82</v>
      </c>
      <c r="ES3" s="18">
        <v>0</v>
      </c>
      <c r="ET3" s="18">
        <v>0</v>
      </c>
      <c r="EU3" s="18">
        <v>17</v>
      </c>
      <c r="EV3" s="18">
        <v>2</v>
      </c>
      <c r="EW3" s="19">
        <f t="shared" ref="EW3:EW228" si="13">SUM(EQ3:EV3)</f>
        <v>161</v>
      </c>
      <c r="EX3" s="18">
        <v>0</v>
      </c>
      <c r="EY3" s="18">
        <v>0</v>
      </c>
      <c r="EZ3" s="18">
        <v>0</v>
      </c>
      <c r="FA3" s="18">
        <v>0</v>
      </c>
      <c r="FB3" s="18">
        <v>0</v>
      </c>
      <c r="FC3" s="19">
        <f t="shared" ref="FC3:FC228" si="14">SUM(EY3:FB3)</f>
        <v>0</v>
      </c>
      <c r="FD3" s="18">
        <v>40</v>
      </c>
      <c r="FE3" s="18">
        <v>10</v>
      </c>
      <c r="FF3" s="18">
        <v>49</v>
      </c>
      <c r="FG3" s="18">
        <v>2036</v>
      </c>
      <c r="FH3" s="18">
        <v>3</v>
      </c>
      <c r="FI3" s="19">
        <f t="shared" ref="FI3:FI228" si="15">SUM(FE3:FH3)</f>
        <v>2098</v>
      </c>
      <c r="FJ3" s="18">
        <v>5</v>
      </c>
      <c r="FK3" s="18">
        <v>13</v>
      </c>
      <c r="FL3" s="18">
        <v>7</v>
      </c>
      <c r="FM3" s="18">
        <v>25</v>
      </c>
      <c r="FN3" s="18">
        <v>32</v>
      </c>
      <c r="FO3" s="22">
        <f t="shared" ref="FO3:FO228" si="16">SUM(FK3:FN3)</f>
        <v>77</v>
      </c>
      <c r="FP3" s="18">
        <v>6</v>
      </c>
      <c r="FQ3" s="18">
        <v>7</v>
      </c>
      <c r="FR3" s="18">
        <v>17</v>
      </c>
      <c r="FS3" s="18">
        <v>0</v>
      </c>
      <c r="FT3" s="18">
        <v>0</v>
      </c>
      <c r="FU3" s="22">
        <f t="shared" ref="FU3:FU228" si="17">SUM(FQ3:FT3)</f>
        <v>24</v>
      </c>
      <c r="FV3" s="15"/>
    </row>
    <row r="4" spans="1:178" ht="15.75" customHeight="1">
      <c r="A4" s="58"/>
      <c r="B4" s="24" t="s">
        <v>38</v>
      </c>
      <c r="C4" s="25">
        <v>129</v>
      </c>
      <c r="D4" s="26">
        <v>101</v>
      </c>
      <c r="E4" s="26">
        <v>134</v>
      </c>
      <c r="F4" s="26">
        <v>122</v>
      </c>
      <c r="G4" s="26">
        <v>275</v>
      </c>
      <c r="H4" s="26">
        <v>50</v>
      </c>
      <c r="I4" s="26">
        <v>36</v>
      </c>
      <c r="J4" s="26">
        <v>45</v>
      </c>
      <c r="K4" s="26">
        <v>21</v>
      </c>
      <c r="L4" s="26">
        <v>0</v>
      </c>
      <c r="M4" s="27">
        <f t="shared" si="0"/>
        <v>763</v>
      </c>
      <c r="N4" s="25">
        <v>221</v>
      </c>
      <c r="O4" s="26">
        <v>175</v>
      </c>
      <c r="P4" s="26">
        <v>236</v>
      </c>
      <c r="Q4" s="26">
        <v>263</v>
      </c>
      <c r="R4" s="26">
        <v>473</v>
      </c>
      <c r="S4" s="26">
        <v>100</v>
      </c>
      <c r="T4" s="26">
        <v>60</v>
      </c>
      <c r="U4" s="26">
        <v>161</v>
      </c>
      <c r="V4" s="26">
        <v>22</v>
      </c>
      <c r="W4" s="26">
        <v>0</v>
      </c>
      <c r="X4" s="27">
        <f t="shared" si="1"/>
        <v>1468</v>
      </c>
      <c r="Y4" s="25">
        <v>0</v>
      </c>
      <c r="Z4" s="26">
        <v>0</v>
      </c>
      <c r="AA4" s="26">
        <v>0</v>
      </c>
      <c r="AB4" s="26">
        <v>0</v>
      </c>
      <c r="AC4" s="26">
        <v>0</v>
      </c>
      <c r="AD4" s="26">
        <v>0</v>
      </c>
      <c r="AE4" s="26">
        <v>0</v>
      </c>
      <c r="AF4" s="26">
        <v>0</v>
      </c>
      <c r="AG4" s="26">
        <v>0</v>
      </c>
      <c r="AH4" s="26">
        <v>0</v>
      </c>
      <c r="AI4" s="27">
        <f t="shared" si="2"/>
        <v>0</v>
      </c>
      <c r="AJ4" s="25">
        <v>3</v>
      </c>
      <c r="AK4" s="26">
        <v>2</v>
      </c>
      <c r="AL4" s="26">
        <v>2</v>
      </c>
      <c r="AM4" s="26">
        <v>0</v>
      </c>
      <c r="AN4" s="26">
        <v>4</v>
      </c>
      <c r="AO4" s="26">
        <v>0</v>
      </c>
      <c r="AP4" s="26">
        <v>0</v>
      </c>
      <c r="AQ4" s="26">
        <v>1</v>
      </c>
      <c r="AR4" s="26">
        <v>0</v>
      </c>
      <c r="AS4" s="26">
        <v>0</v>
      </c>
      <c r="AT4" s="27">
        <f t="shared" si="3"/>
        <v>9</v>
      </c>
      <c r="AU4" s="25">
        <v>2</v>
      </c>
      <c r="AV4" s="26">
        <v>2</v>
      </c>
      <c r="AW4" s="26">
        <v>1</v>
      </c>
      <c r="AX4" s="26">
        <v>1</v>
      </c>
      <c r="AY4" s="26">
        <v>3</v>
      </c>
      <c r="AZ4" s="26">
        <v>0</v>
      </c>
      <c r="BA4" s="26">
        <v>0</v>
      </c>
      <c r="BB4" s="26">
        <v>0</v>
      </c>
      <c r="BC4" s="26">
        <v>0</v>
      </c>
      <c r="BD4" s="26">
        <v>0</v>
      </c>
      <c r="BE4" s="27">
        <f t="shared" si="4"/>
        <v>7</v>
      </c>
      <c r="BF4" s="25">
        <v>1</v>
      </c>
      <c r="BG4" s="26">
        <v>2</v>
      </c>
      <c r="BH4" s="26">
        <v>0</v>
      </c>
      <c r="BI4" s="26">
        <v>0</v>
      </c>
      <c r="BJ4" s="26">
        <v>1</v>
      </c>
      <c r="BK4" s="26">
        <v>0</v>
      </c>
      <c r="BL4" s="26">
        <v>0</v>
      </c>
      <c r="BM4" s="26">
        <v>0</v>
      </c>
      <c r="BN4" s="26">
        <v>0</v>
      </c>
      <c r="BO4" s="26">
        <v>0</v>
      </c>
      <c r="BP4" s="27">
        <f t="shared" si="5"/>
        <v>3</v>
      </c>
      <c r="BQ4" s="25">
        <v>2</v>
      </c>
      <c r="BR4" s="26">
        <v>2</v>
      </c>
      <c r="BS4" s="26">
        <v>0</v>
      </c>
      <c r="BT4" s="26">
        <v>1</v>
      </c>
      <c r="BU4" s="26">
        <v>3</v>
      </c>
      <c r="BV4" s="26">
        <v>0</v>
      </c>
      <c r="BW4" s="26">
        <v>0</v>
      </c>
      <c r="BX4" s="26">
        <v>0</v>
      </c>
      <c r="BY4" s="26">
        <v>0</v>
      </c>
      <c r="BZ4" s="26">
        <v>0</v>
      </c>
      <c r="CA4" s="27">
        <f t="shared" si="6"/>
        <v>6</v>
      </c>
      <c r="CB4" s="25">
        <v>28</v>
      </c>
      <c r="CC4" s="26">
        <v>33</v>
      </c>
      <c r="CD4" s="26">
        <v>23</v>
      </c>
      <c r="CE4" s="26">
        <v>39</v>
      </c>
      <c r="CF4" s="26">
        <v>55</v>
      </c>
      <c r="CG4" s="26">
        <v>3</v>
      </c>
      <c r="CH4" s="26">
        <v>3</v>
      </c>
      <c r="CI4" s="26">
        <v>26</v>
      </c>
      <c r="CJ4" s="26">
        <v>3</v>
      </c>
      <c r="CK4" s="26">
        <v>4</v>
      </c>
      <c r="CL4" s="27">
        <f t="shared" si="7"/>
        <v>182</v>
      </c>
      <c r="CM4" s="25">
        <v>0</v>
      </c>
      <c r="CN4" s="26">
        <v>0</v>
      </c>
      <c r="CO4" s="26">
        <v>0</v>
      </c>
      <c r="CP4" s="26">
        <v>0</v>
      </c>
      <c r="CQ4" s="26">
        <v>0</v>
      </c>
      <c r="CR4" s="26">
        <v>0</v>
      </c>
      <c r="CS4" s="26">
        <v>0</v>
      </c>
      <c r="CT4" s="26">
        <v>0</v>
      </c>
      <c r="CU4" s="26">
        <v>0</v>
      </c>
      <c r="CV4" s="26">
        <v>0</v>
      </c>
      <c r="CW4" s="27">
        <f t="shared" si="8"/>
        <v>0</v>
      </c>
      <c r="CX4" s="26">
        <v>0</v>
      </c>
      <c r="CY4" s="26">
        <v>0</v>
      </c>
      <c r="CZ4" s="26">
        <v>0</v>
      </c>
      <c r="DA4" s="26">
        <v>0</v>
      </c>
      <c r="DB4" s="26">
        <v>0</v>
      </c>
      <c r="DC4" s="26">
        <v>0</v>
      </c>
      <c r="DD4" s="26">
        <v>0</v>
      </c>
      <c r="DE4" s="26">
        <v>0</v>
      </c>
      <c r="DF4" s="26">
        <v>0</v>
      </c>
      <c r="DG4" s="26">
        <v>0</v>
      </c>
      <c r="DH4" s="27">
        <f t="shared" si="9"/>
        <v>0</v>
      </c>
      <c r="DI4" s="25">
        <v>39</v>
      </c>
      <c r="DJ4" s="26">
        <v>218</v>
      </c>
      <c r="DK4" s="26">
        <v>224</v>
      </c>
      <c r="DL4" s="26">
        <v>269</v>
      </c>
      <c r="DM4" s="26">
        <v>603</v>
      </c>
      <c r="DN4" s="26">
        <v>130</v>
      </c>
      <c r="DO4" s="26">
        <v>47</v>
      </c>
      <c r="DP4" s="26">
        <v>560</v>
      </c>
      <c r="DQ4" s="26">
        <v>45</v>
      </c>
      <c r="DR4" s="26">
        <v>120</v>
      </c>
      <c r="DS4" s="27">
        <f t="shared" si="10"/>
        <v>2051</v>
      </c>
      <c r="DT4" s="25">
        <v>4</v>
      </c>
      <c r="DU4" s="26">
        <v>2</v>
      </c>
      <c r="DV4" s="26">
        <v>1</v>
      </c>
      <c r="DW4" s="26">
        <v>1</v>
      </c>
      <c r="DX4" s="26">
        <v>3</v>
      </c>
      <c r="DY4" s="26">
        <v>0</v>
      </c>
      <c r="DZ4" s="26">
        <v>0</v>
      </c>
      <c r="EA4" s="26">
        <v>1</v>
      </c>
      <c r="EB4" s="26">
        <v>0</v>
      </c>
      <c r="EC4" s="26">
        <v>1</v>
      </c>
      <c r="ED4" s="27">
        <f t="shared" si="11"/>
        <v>8</v>
      </c>
      <c r="EE4" s="25">
        <v>0</v>
      </c>
      <c r="EF4" s="26">
        <v>0</v>
      </c>
      <c r="EG4" s="26">
        <v>0</v>
      </c>
      <c r="EH4" s="26">
        <v>0</v>
      </c>
      <c r="EI4" s="26">
        <v>0</v>
      </c>
      <c r="EJ4" s="26">
        <v>0</v>
      </c>
      <c r="EK4" s="26">
        <v>0</v>
      </c>
      <c r="EL4" s="26">
        <v>0</v>
      </c>
      <c r="EM4" s="26">
        <v>0</v>
      </c>
      <c r="EN4" s="26">
        <v>0</v>
      </c>
      <c r="EO4" s="27">
        <f t="shared" si="12"/>
        <v>0</v>
      </c>
      <c r="EP4" s="25">
        <v>24</v>
      </c>
      <c r="EQ4" s="26">
        <v>41</v>
      </c>
      <c r="ER4" s="26">
        <v>48</v>
      </c>
      <c r="ES4" s="26">
        <v>0</v>
      </c>
      <c r="ET4" s="26">
        <v>0</v>
      </c>
      <c r="EU4" s="26">
        <v>16</v>
      </c>
      <c r="EV4" s="26">
        <v>1</v>
      </c>
      <c r="EW4" s="27">
        <f t="shared" si="13"/>
        <v>106</v>
      </c>
      <c r="EX4" s="26">
        <v>0</v>
      </c>
      <c r="EY4" s="26">
        <v>0</v>
      </c>
      <c r="EZ4" s="26">
        <v>0</v>
      </c>
      <c r="FA4" s="26">
        <v>0</v>
      </c>
      <c r="FB4" s="26">
        <v>0</v>
      </c>
      <c r="FC4" s="27">
        <f t="shared" si="14"/>
        <v>0</v>
      </c>
      <c r="FD4" s="26">
        <v>9</v>
      </c>
      <c r="FE4" s="26">
        <v>1</v>
      </c>
      <c r="FF4" s="26">
        <v>4</v>
      </c>
      <c r="FG4" s="26">
        <v>1435</v>
      </c>
      <c r="FH4" s="26">
        <v>0</v>
      </c>
      <c r="FI4" s="27">
        <f t="shared" si="15"/>
        <v>1440</v>
      </c>
      <c r="FJ4" s="26">
        <v>0</v>
      </c>
      <c r="FK4" s="26">
        <v>0</v>
      </c>
      <c r="FL4" s="26">
        <v>0</v>
      </c>
      <c r="FM4" s="26">
        <v>0</v>
      </c>
      <c r="FN4" s="26">
        <v>0</v>
      </c>
      <c r="FO4" s="27">
        <f t="shared" si="16"/>
        <v>0</v>
      </c>
      <c r="FP4" s="26">
        <v>0</v>
      </c>
      <c r="FQ4" s="26">
        <v>0</v>
      </c>
      <c r="FR4" s="26">
        <v>0</v>
      </c>
      <c r="FS4" s="26">
        <v>0</v>
      </c>
      <c r="FT4" s="26">
        <v>0</v>
      </c>
      <c r="FU4" s="27">
        <f t="shared" si="17"/>
        <v>0</v>
      </c>
      <c r="FV4" s="23"/>
    </row>
    <row r="5" spans="1:178" ht="15.75" customHeight="1">
      <c r="A5" s="58"/>
      <c r="B5" s="24" t="s">
        <v>39</v>
      </c>
      <c r="C5" s="25">
        <v>50</v>
      </c>
      <c r="D5" s="26">
        <v>33</v>
      </c>
      <c r="E5" s="26">
        <v>43</v>
      </c>
      <c r="F5" s="26">
        <v>56</v>
      </c>
      <c r="G5" s="26">
        <v>98</v>
      </c>
      <c r="H5" s="26">
        <v>25</v>
      </c>
      <c r="I5" s="26">
        <v>13</v>
      </c>
      <c r="J5" s="26">
        <v>44</v>
      </c>
      <c r="K5" s="26">
        <v>14</v>
      </c>
      <c r="L5" s="26">
        <v>0</v>
      </c>
      <c r="M5" s="27">
        <f t="shared" si="0"/>
        <v>312</v>
      </c>
      <c r="N5" s="25">
        <v>44</v>
      </c>
      <c r="O5" s="26">
        <v>23</v>
      </c>
      <c r="P5" s="26">
        <v>21</v>
      </c>
      <c r="Q5" s="26">
        <v>44</v>
      </c>
      <c r="R5" s="26">
        <v>55</v>
      </c>
      <c r="S5" s="26">
        <v>21</v>
      </c>
      <c r="T5" s="26">
        <v>8</v>
      </c>
      <c r="U5" s="26">
        <v>31</v>
      </c>
      <c r="V5" s="26">
        <v>5</v>
      </c>
      <c r="W5" s="26">
        <v>0</v>
      </c>
      <c r="X5" s="27">
        <f t="shared" si="1"/>
        <v>203</v>
      </c>
      <c r="Y5" s="25">
        <v>1</v>
      </c>
      <c r="Z5" s="26">
        <v>0</v>
      </c>
      <c r="AA5" s="26">
        <v>0</v>
      </c>
      <c r="AB5" s="26">
        <v>0</v>
      </c>
      <c r="AC5" s="26">
        <v>1</v>
      </c>
      <c r="AD5" s="26">
        <v>0</v>
      </c>
      <c r="AE5" s="26">
        <v>0</v>
      </c>
      <c r="AF5" s="26">
        <v>0</v>
      </c>
      <c r="AG5" s="26">
        <v>0</v>
      </c>
      <c r="AH5" s="26">
        <v>0</v>
      </c>
      <c r="AI5" s="27">
        <f t="shared" si="2"/>
        <v>1</v>
      </c>
      <c r="AJ5" s="25">
        <v>12</v>
      </c>
      <c r="AK5" s="26">
        <v>5</v>
      </c>
      <c r="AL5" s="26">
        <v>5</v>
      </c>
      <c r="AM5" s="26">
        <v>6</v>
      </c>
      <c r="AN5" s="26">
        <v>12</v>
      </c>
      <c r="AO5" s="26">
        <v>1</v>
      </c>
      <c r="AP5" s="26">
        <v>3</v>
      </c>
      <c r="AQ5" s="26">
        <v>1</v>
      </c>
      <c r="AR5" s="26">
        <v>0</v>
      </c>
      <c r="AS5" s="26">
        <v>0</v>
      </c>
      <c r="AT5" s="27">
        <f t="shared" si="3"/>
        <v>33</v>
      </c>
      <c r="AU5" s="25">
        <v>12</v>
      </c>
      <c r="AV5" s="26">
        <v>1</v>
      </c>
      <c r="AW5" s="26">
        <v>7</v>
      </c>
      <c r="AX5" s="26">
        <v>3</v>
      </c>
      <c r="AY5" s="26">
        <v>10</v>
      </c>
      <c r="AZ5" s="26">
        <v>2</v>
      </c>
      <c r="BA5" s="26">
        <v>4</v>
      </c>
      <c r="BB5" s="26">
        <v>6</v>
      </c>
      <c r="BC5" s="26">
        <v>0</v>
      </c>
      <c r="BD5" s="26">
        <v>1</v>
      </c>
      <c r="BE5" s="27">
        <f t="shared" si="4"/>
        <v>33</v>
      </c>
      <c r="BF5" s="25">
        <v>4</v>
      </c>
      <c r="BG5" s="26">
        <v>1</v>
      </c>
      <c r="BH5" s="26">
        <v>0</v>
      </c>
      <c r="BI5" s="26">
        <v>5</v>
      </c>
      <c r="BJ5" s="26">
        <v>2</v>
      </c>
      <c r="BK5" s="26">
        <v>4</v>
      </c>
      <c r="BL5" s="26">
        <v>0</v>
      </c>
      <c r="BM5" s="26">
        <v>1</v>
      </c>
      <c r="BN5" s="26">
        <v>0</v>
      </c>
      <c r="BO5" s="26">
        <v>0</v>
      </c>
      <c r="BP5" s="27">
        <f t="shared" si="5"/>
        <v>13</v>
      </c>
      <c r="BQ5" s="25">
        <v>1</v>
      </c>
      <c r="BR5" s="26">
        <v>0</v>
      </c>
      <c r="BS5" s="26">
        <v>0</v>
      </c>
      <c r="BT5" s="26">
        <v>1</v>
      </c>
      <c r="BU5" s="26">
        <v>0</v>
      </c>
      <c r="BV5" s="26">
        <v>0</v>
      </c>
      <c r="BW5" s="26">
        <v>0</v>
      </c>
      <c r="BX5" s="26">
        <v>0</v>
      </c>
      <c r="BY5" s="26">
        <v>0</v>
      </c>
      <c r="BZ5" s="26">
        <v>0</v>
      </c>
      <c r="CA5" s="27">
        <f t="shared" si="6"/>
        <v>1</v>
      </c>
      <c r="CB5" s="25">
        <v>155</v>
      </c>
      <c r="CC5" s="26">
        <v>63</v>
      </c>
      <c r="CD5" s="26">
        <v>67</v>
      </c>
      <c r="CE5" s="26">
        <v>152</v>
      </c>
      <c r="CF5" s="26">
        <v>188</v>
      </c>
      <c r="CG5" s="26">
        <v>61</v>
      </c>
      <c r="CH5" s="26">
        <v>54</v>
      </c>
      <c r="CI5" s="26">
        <v>131</v>
      </c>
      <c r="CJ5" s="26">
        <v>10</v>
      </c>
      <c r="CK5" s="26">
        <v>1</v>
      </c>
      <c r="CL5" s="27">
        <f t="shared" si="7"/>
        <v>716</v>
      </c>
      <c r="CM5" s="25">
        <v>0</v>
      </c>
      <c r="CN5" s="26">
        <v>0</v>
      </c>
      <c r="CO5" s="26">
        <v>0</v>
      </c>
      <c r="CP5" s="26">
        <v>0</v>
      </c>
      <c r="CQ5" s="26">
        <v>0</v>
      </c>
      <c r="CR5" s="26">
        <v>0</v>
      </c>
      <c r="CS5" s="26">
        <v>0</v>
      </c>
      <c r="CT5" s="26">
        <v>0</v>
      </c>
      <c r="CU5" s="26">
        <v>0</v>
      </c>
      <c r="CV5" s="26">
        <v>0</v>
      </c>
      <c r="CW5" s="27">
        <f t="shared" si="8"/>
        <v>0</v>
      </c>
      <c r="CX5" s="26">
        <v>1</v>
      </c>
      <c r="CY5" s="26">
        <v>0</v>
      </c>
      <c r="CZ5" s="26">
        <v>0</v>
      </c>
      <c r="DA5" s="26">
        <v>0</v>
      </c>
      <c r="DB5" s="26">
        <v>0</v>
      </c>
      <c r="DC5" s="26">
        <v>0</v>
      </c>
      <c r="DD5" s="26">
        <v>0</v>
      </c>
      <c r="DE5" s="26">
        <v>1</v>
      </c>
      <c r="DF5" s="26">
        <v>1</v>
      </c>
      <c r="DG5" s="26">
        <v>0</v>
      </c>
      <c r="DH5" s="27">
        <f t="shared" si="9"/>
        <v>1</v>
      </c>
      <c r="DI5" s="25">
        <v>3</v>
      </c>
      <c r="DJ5" s="26">
        <v>23</v>
      </c>
      <c r="DK5" s="26">
        <v>26</v>
      </c>
      <c r="DL5" s="26">
        <v>23</v>
      </c>
      <c r="DM5" s="26">
        <v>47</v>
      </c>
      <c r="DN5" s="26">
        <v>29</v>
      </c>
      <c r="DO5" s="26">
        <v>1</v>
      </c>
      <c r="DP5" s="26">
        <v>27</v>
      </c>
      <c r="DQ5" s="26">
        <v>4</v>
      </c>
      <c r="DR5" s="26">
        <v>0</v>
      </c>
      <c r="DS5" s="27">
        <f t="shared" si="10"/>
        <v>176</v>
      </c>
      <c r="DT5" s="25">
        <v>0</v>
      </c>
      <c r="DU5" s="26">
        <v>0</v>
      </c>
      <c r="DV5" s="26">
        <v>0</v>
      </c>
      <c r="DW5" s="26">
        <v>0</v>
      </c>
      <c r="DX5" s="26">
        <v>0</v>
      </c>
      <c r="DY5" s="26">
        <v>0</v>
      </c>
      <c r="DZ5" s="26">
        <v>0</v>
      </c>
      <c r="EA5" s="26">
        <v>0</v>
      </c>
      <c r="EB5" s="26">
        <v>0</v>
      </c>
      <c r="EC5" s="26">
        <v>0</v>
      </c>
      <c r="ED5" s="27">
        <f t="shared" si="11"/>
        <v>0</v>
      </c>
      <c r="EE5" s="25">
        <v>0</v>
      </c>
      <c r="EF5" s="26">
        <v>0</v>
      </c>
      <c r="EG5" s="26">
        <v>0</v>
      </c>
      <c r="EH5" s="26">
        <v>0</v>
      </c>
      <c r="EI5" s="26">
        <v>0</v>
      </c>
      <c r="EJ5" s="26">
        <v>0</v>
      </c>
      <c r="EK5" s="26">
        <v>0</v>
      </c>
      <c r="EL5" s="26">
        <v>0</v>
      </c>
      <c r="EM5" s="26">
        <v>0</v>
      </c>
      <c r="EN5" s="26">
        <v>0</v>
      </c>
      <c r="EO5" s="27">
        <f t="shared" si="12"/>
        <v>0</v>
      </c>
      <c r="EP5" s="25">
        <v>14</v>
      </c>
      <c r="EQ5" s="26">
        <v>0</v>
      </c>
      <c r="ER5" s="26">
        <v>17</v>
      </c>
      <c r="ES5" s="26">
        <v>0</v>
      </c>
      <c r="ET5" s="26">
        <v>0</v>
      </c>
      <c r="EU5" s="26">
        <v>1</v>
      </c>
      <c r="EV5" s="26">
        <v>0</v>
      </c>
      <c r="EW5" s="27">
        <f t="shared" si="13"/>
        <v>18</v>
      </c>
      <c r="EX5" s="26">
        <v>0</v>
      </c>
      <c r="EY5" s="26">
        <v>0</v>
      </c>
      <c r="EZ5" s="26">
        <v>0</v>
      </c>
      <c r="FA5" s="26">
        <v>0</v>
      </c>
      <c r="FB5" s="26">
        <v>0</v>
      </c>
      <c r="FC5" s="27">
        <f t="shared" si="14"/>
        <v>0</v>
      </c>
      <c r="FD5" s="26">
        <v>13</v>
      </c>
      <c r="FE5" s="26">
        <v>9</v>
      </c>
      <c r="FF5" s="26">
        <v>41</v>
      </c>
      <c r="FG5" s="26">
        <v>542</v>
      </c>
      <c r="FH5" s="26">
        <v>0</v>
      </c>
      <c r="FI5" s="27">
        <f t="shared" si="15"/>
        <v>592</v>
      </c>
      <c r="FJ5" s="26">
        <v>4</v>
      </c>
      <c r="FK5" s="26">
        <v>13</v>
      </c>
      <c r="FL5" s="26">
        <v>7</v>
      </c>
      <c r="FM5" s="26">
        <v>24</v>
      </c>
      <c r="FN5" s="26">
        <v>31</v>
      </c>
      <c r="FO5" s="27">
        <f t="shared" si="16"/>
        <v>75</v>
      </c>
      <c r="FP5" s="26">
        <v>5</v>
      </c>
      <c r="FQ5" s="26">
        <v>7</v>
      </c>
      <c r="FR5" s="26">
        <v>15</v>
      </c>
      <c r="FS5" s="26">
        <v>0</v>
      </c>
      <c r="FT5" s="26">
        <v>0</v>
      </c>
      <c r="FU5" s="27">
        <f t="shared" si="17"/>
        <v>22</v>
      </c>
      <c r="FV5" s="23"/>
    </row>
    <row r="6" spans="1:178" ht="15.75" customHeight="1">
      <c r="A6" s="58"/>
      <c r="B6" s="24" t="s">
        <v>40</v>
      </c>
      <c r="C6" s="25">
        <v>110</v>
      </c>
      <c r="D6" s="26">
        <v>70</v>
      </c>
      <c r="E6" s="26">
        <v>83</v>
      </c>
      <c r="F6" s="26">
        <v>125</v>
      </c>
      <c r="G6" s="26">
        <v>188</v>
      </c>
      <c r="H6" s="26">
        <v>87</v>
      </c>
      <c r="I6" s="26">
        <v>36</v>
      </c>
      <c r="J6" s="26">
        <v>168</v>
      </c>
      <c r="K6" s="26">
        <v>14</v>
      </c>
      <c r="L6" s="26">
        <v>0</v>
      </c>
      <c r="M6" s="27">
        <f t="shared" si="0"/>
        <v>757</v>
      </c>
      <c r="N6" s="25">
        <v>46</v>
      </c>
      <c r="O6" s="26">
        <v>27</v>
      </c>
      <c r="P6" s="26">
        <v>37</v>
      </c>
      <c r="Q6" s="26">
        <v>47</v>
      </c>
      <c r="R6" s="26">
        <v>71</v>
      </c>
      <c r="S6" s="26">
        <v>21</v>
      </c>
      <c r="T6" s="26">
        <v>17</v>
      </c>
      <c r="U6" s="26">
        <v>81</v>
      </c>
      <c r="V6" s="26">
        <v>8</v>
      </c>
      <c r="W6" s="26">
        <v>0</v>
      </c>
      <c r="X6" s="27">
        <f t="shared" si="1"/>
        <v>301</v>
      </c>
      <c r="Y6" s="25">
        <v>4</v>
      </c>
      <c r="Z6" s="26">
        <v>3</v>
      </c>
      <c r="AA6" s="26">
        <v>2</v>
      </c>
      <c r="AB6" s="26">
        <v>5</v>
      </c>
      <c r="AC6" s="26">
        <v>6</v>
      </c>
      <c r="AD6" s="26">
        <v>2</v>
      </c>
      <c r="AE6" s="26">
        <v>1</v>
      </c>
      <c r="AF6" s="26">
        <v>3</v>
      </c>
      <c r="AG6" s="26">
        <v>1</v>
      </c>
      <c r="AH6" s="26">
        <v>0</v>
      </c>
      <c r="AI6" s="27">
        <f t="shared" si="2"/>
        <v>22</v>
      </c>
      <c r="AJ6" s="25">
        <v>5</v>
      </c>
      <c r="AK6" s="26">
        <v>2</v>
      </c>
      <c r="AL6" s="26">
        <v>2</v>
      </c>
      <c r="AM6" s="26">
        <v>2</v>
      </c>
      <c r="AN6" s="26">
        <v>4</v>
      </c>
      <c r="AO6" s="26">
        <v>0</v>
      </c>
      <c r="AP6" s="26">
        <v>1</v>
      </c>
      <c r="AQ6" s="26">
        <v>5</v>
      </c>
      <c r="AR6" s="26">
        <v>0</v>
      </c>
      <c r="AS6" s="26">
        <v>5</v>
      </c>
      <c r="AT6" s="27">
        <f t="shared" si="3"/>
        <v>16</v>
      </c>
      <c r="AU6" s="25">
        <v>2</v>
      </c>
      <c r="AV6" s="26">
        <v>0</v>
      </c>
      <c r="AW6" s="26">
        <v>2</v>
      </c>
      <c r="AX6" s="26">
        <v>0</v>
      </c>
      <c r="AY6" s="26">
        <v>1</v>
      </c>
      <c r="AZ6" s="26">
        <v>1</v>
      </c>
      <c r="BA6" s="26">
        <v>0</v>
      </c>
      <c r="BB6" s="26">
        <v>0</v>
      </c>
      <c r="BC6" s="26">
        <v>0</v>
      </c>
      <c r="BD6" s="26">
        <v>0</v>
      </c>
      <c r="BE6" s="27">
        <f t="shared" si="4"/>
        <v>4</v>
      </c>
      <c r="BF6" s="25">
        <v>0</v>
      </c>
      <c r="BG6" s="26">
        <v>0</v>
      </c>
      <c r="BH6" s="26">
        <v>0</v>
      </c>
      <c r="BI6" s="26">
        <v>0</v>
      </c>
      <c r="BJ6" s="26">
        <v>0</v>
      </c>
      <c r="BK6" s="26">
        <v>0</v>
      </c>
      <c r="BL6" s="26">
        <v>0</v>
      </c>
      <c r="BM6" s="26">
        <v>0</v>
      </c>
      <c r="BN6" s="26">
        <v>0</v>
      </c>
      <c r="BO6" s="26">
        <v>0</v>
      </c>
      <c r="BP6" s="27">
        <f t="shared" si="5"/>
        <v>0</v>
      </c>
      <c r="BQ6" s="25">
        <v>1</v>
      </c>
      <c r="BR6" s="26">
        <v>1</v>
      </c>
      <c r="BS6" s="26">
        <v>0</v>
      </c>
      <c r="BT6" s="26">
        <v>3</v>
      </c>
      <c r="BU6" s="26">
        <v>0</v>
      </c>
      <c r="BV6" s="26">
        <v>1</v>
      </c>
      <c r="BW6" s="26">
        <v>0</v>
      </c>
      <c r="BX6" s="26">
        <v>0</v>
      </c>
      <c r="BY6" s="26">
        <v>0</v>
      </c>
      <c r="BZ6" s="26">
        <v>0</v>
      </c>
      <c r="CA6" s="27">
        <f t="shared" si="6"/>
        <v>5</v>
      </c>
      <c r="CB6" s="25">
        <v>100</v>
      </c>
      <c r="CC6" s="26">
        <v>85</v>
      </c>
      <c r="CD6" s="26">
        <v>89</v>
      </c>
      <c r="CE6" s="26">
        <v>139</v>
      </c>
      <c r="CF6" s="26">
        <v>206</v>
      </c>
      <c r="CG6" s="26">
        <v>52</v>
      </c>
      <c r="CH6" s="26">
        <v>35</v>
      </c>
      <c r="CI6" s="26">
        <v>242</v>
      </c>
      <c r="CJ6" s="26">
        <v>25</v>
      </c>
      <c r="CK6" s="26">
        <v>95</v>
      </c>
      <c r="CL6" s="27">
        <f t="shared" si="7"/>
        <v>848</v>
      </c>
      <c r="CM6" s="25">
        <v>0</v>
      </c>
      <c r="CN6" s="26">
        <v>0</v>
      </c>
      <c r="CO6" s="26">
        <v>0</v>
      </c>
      <c r="CP6" s="26">
        <v>0</v>
      </c>
      <c r="CQ6" s="26">
        <v>0</v>
      </c>
      <c r="CR6" s="26">
        <v>0</v>
      </c>
      <c r="CS6" s="26">
        <v>0</v>
      </c>
      <c r="CT6" s="26">
        <v>0</v>
      </c>
      <c r="CU6" s="26">
        <v>0</v>
      </c>
      <c r="CV6" s="26">
        <v>0</v>
      </c>
      <c r="CW6" s="27">
        <f t="shared" si="8"/>
        <v>0</v>
      </c>
      <c r="CX6" s="26">
        <v>0</v>
      </c>
      <c r="CY6" s="26">
        <v>0</v>
      </c>
      <c r="CZ6" s="26">
        <v>0</v>
      </c>
      <c r="DA6" s="26">
        <v>0</v>
      </c>
      <c r="DB6" s="26">
        <v>0</v>
      </c>
      <c r="DC6" s="26">
        <v>0</v>
      </c>
      <c r="DD6" s="26">
        <v>0</v>
      </c>
      <c r="DE6" s="26">
        <v>0</v>
      </c>
      <c r="DF6" s="26">
        <v>0</v>
      </c>
      <c r="DG6" s="26">
        <v>0</v>
      </c>
      <c r="DH6" s="27">
        <f t="shared" si="9"/>
        <v>0</v>
      </c>
      <c r="DI6" s="25">
        <v>1</v>
      </c>
      <c r="DJ6" s="26">
        <v>7</v>
      </c>
      <c r="DK6" s="26">
        <v>8</v>
      </c>
      <c r="DL6" s="26">
        <v>8</v>
      </c>
      <c r="DM6" s="26">
        <v>5</v>
      </c>
      <c r="DN6" s="26">
        <v>6</v>
      </c>
      <c r="DO6" s="26">
        <v>2</v>
      </c>
      <c r="DP6" s="26">
        <v>9</v>
      </c>
      <c r="DQ6" s="26">
        <v>1</v>
      </c>
      <c r="DR6" s="26">
        <v>0</v>
      </c>
      <c r="DS6" s="27">
        <f t="shared" si="10"/>
        <v>45</v>
      </c>
      <c r="DT6" s="25">
        <v>0</v>
      </c>
      <c r="DU6" s="26">
        <v>0</v>
      </c>
      <c r="DV6" s="26">
        <v>0</v>
      </c>
      <c r="DW6" s="26">
        <v>0</v>
      </c>
      <c r="DX6" s="26">
        <v>0</v>
      </c>
      <c r="DY6" s="26">
        <v>0</v>
      </c>
      <c r="DZ6" s="26">
        <v>0</v>
      </c>
      <c r="EA6" s="26">
        <v>0</v>
      </c>
      <c r="EB6" s="26">
        <v>0</v>
      </c>
      <c r="EC6" s="26">
        <v>0</v>
      </c>
      <c r="ED6" s="27">
        <f t="shared" si="11"/>
        <v>0</v>
      </c>
      <c r="EE6" s="25">
        <v>0</v>
      </c>
      <c r="EF6" s="26">
        <v>0</v>
      </c>
      <c r="EG6" s="26">
        <v>0</v>
      </c>
      <c r="EH6" s="26">
        <v>0</v>
      </c>
      <c r="EI6" s="26">
        <v>0</v>
      </c>
      <c r="EJ6" s="26">
        <v>0</v>
      </c>
      <c r="EK6" s="26">
        <v>0</v>
      </c>
      <c r="EL6" s="26">
        <v>0</v>
      </c>
      <c r="EM6" s="26">
        <v>0</v>
      </c>
      <c r="EN6" s="26">
        <v>0</v>
      </c>
      <c r="EO6" s="27">
        <f t="shared" si="12"/>
        <v>0</v>
      </c>
      <c r="EP6" s="25">
        <v>12</v>
      </c>
      <c r="EQ6" s="26">
        <v>19</v>
      </c>
      <c r="ER6" s="26">
        <v>17</v>
      </c>
      <c r="ES6" s="26">
        <v>0</v>
      </c>
      <c r="ET6" s="26">
        <v>0</v>
      </c>
      <c r="EU6" s="26">
        <v>0</v>
      </c>
      <c r="EV6" s="26">
        <v>1</v>
      </c>
      <c r="EW6" s="27">
        <f t="shared" si="13"/>
        <v>37</v>
      </c>
      <c r="EX6" s="26">
        <v>0</v>
      </c>
      <c r="EY6" s="26">
        <v>0</v>
      </c>
      <c r="EZ6" s="26">
        <v>0</v>
      </c>
      <c r="FA6" s="26">
        <v>0</v>
      </c>
      <c r="FB6" s="26">
        <v>0</v>
      </c>
      <c r="FC6" s="27">
        <f t="shared" si="14"/>
        <v>0</v>
      </c>
      <c r="FD6" s="26">
        <v>17</v>
      </c>
      <c r="FE6" s="26">
        <v>0</v>
      </c>
      <c r="FF6" s="26">
        <v>4</v>
      </c>
      <c r="FG6" s="26">
        <v>55</v>
      </c>
      <c r="FH6" s="26">
        <v>3</v>
      </c>
      <c r="FI6" s="27">
        <f t="shared" si="15"/>
        <v>62</v>
      </c>
      <c r="FJ6" s="26">
        <v>1</v>
      </c>
      <c r="FK6" s="26">
        <v>0</v>
      </c>
      <c r="FL6" s="26">
        <v>0</v>
      </c>
      <c r="FM6" s="26">
        <v>1</v>
      </c>
      <c r="FN6" s="26">
        <v>1</v>
      </c>
      <c r="FO6" s="27">
        <f t="shared" si="16"/>
        <v>2</v>
      </c>
      <c r="FP6" s="26">
        <v>1</v>
      </c>
      <c r="FQ6" s="26">
        <v>0</v>
      </c>
      <c r="FR6" s="26">
        <v>2</v>
      </c>
      <c r="FS6" s="26">
        <v>0</v>
      </c>
      <c r="FT6" s="26">
        <v>0</v>
      </c>
      <c r="FU6" s="27">
        <f t="shared" si="17"/>
        <v>2</v>
      </c>
      <c r="FV6" s="23"/>
    </row>
    <row r="7" spans="1:178" ht="15.75" customHeight="1">
      <c r="A7" s="58"/>
      <c r="B7" s="24" t="s">
        <v>41</v>
      </c>
      <c r="C7" s="25">
        <v>5</v>
      </c>
      <c r="D7" s="26">
        <v>4</v>
      </c>
      <c r="E7" s="26">
        <v>7</v>
      </c>
      <c r="F7" s="26">
        <v>4</v>
      </c>
      <c r="G7" s="26">
        <v>13</v>
      </c>
      <c r="H7" s="26">
        <v>0</v>
      </c>
      <c r="I7" s="26">
        <v>0</v>
      </c>
      <c r="J7" s="26">
        <v>8</v>
      </c>
      <c r="K7" s="26">
        <v>1</v>
      </c>
      <c r="L7" s="26">
        <v>0</v>
      </c>
      <c r="M7" s="27">
        <f t="shared" si="0"/>
        <v>36</v>
      </c>
      <c r="N7" s="25">
        <v>142</v>
      </c>
      <c r="O7" s="26">
        <v>172</v>
      </c>
      <c r="P7" s="26">
        <v>233</v>
      </c>
      <c r="Q7" s="26">
        <v>247</v>
      </c>
      <c r="R7" s="26">
        <v>420</v>
      </c>
      <c r="S7" s="26">
        <v>84</v>
      </c>
      <c r="T7" s="26">
        <v>22</v>
      </c>
      <c r="U7" s="26">
        <v>277</v>
      </c>
      <c r="V7" s="26">
        <v>27</v>
      </c>
      <c r="W7" s="26">
        <v>0</v>
      </c>
      <c r="X7" s="27">
        <f t="shared" si="1"/>
        <v>1455</v>
      </c>
      <c r="Y7" s="25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7">
        <f t="shared" si="2"/>
        <v>0</v>
      </c>
      <c r="AJ7" s="25">
        <v>21</v>
      </c>
      <c r="AK7" s="26">
        <v>26</v>
      </c>
      <c r="AL7" s="26">
        <v>36</v>
      </c>
      <c r="AM7" s="26">
        <v>42</v>
      </c>
      <c r="AN7" s="26">
        <v>70</v>
      </c>
      <c r="AO7" s="26">
        <v>3</v>
      </c>
      <c r="AP7" s="26">
        <v>3</v>
      </c>
      <c r="AQ7" s="26">
        <v>37</v>
      </c>
      <c r="AR7" s="26">
        <v>0</v>
      </c>
      <c r="AS7" s="26">
        <v>3</v>
      </c>
      <c r="AT7" s="27">
        <f t="shared" si="3"/>
        <v>217</v>
      </c>
      <c r="AU7" s="25">
        <v>20</v>
      </c>
      <c r="AV7" s="26">
        <v>29</v>
      </c>
      <c r="AW7" s="26">
        <v>41</v>
      </c>
      <c r="AX7" s="26">
        <v>47</v>
      </c>
      <c r="AY7" s="26">
        <v>73</v>
      </c>
      <c r="AZ7" s="26">
        <v>9</v>
      </c>
      <c r="BA7" s="26">
        <v>5</v>
      </c>
      <c r="BB7" s="26">
        <v>47</v>
      </c>
      <c r="BC7" s="26">
        <v>0</v>
      </c>
      <c r="BD7" s="26">
        <v>5</v>
      </c>
      <c r="BE7" s="27">
        <f t="shared" si="4"/>
        <v>251</v>
      </c>
      <c r="BF7" s="25">
        <v>5</v>
      </c>
      <c r="BG7" s="26">
        <v>29</v>
      </c>
      <c r="BH7" s="26">
        <v>4</v>
      </c>
      <c r="BI7" s="26">
        <v>4</v>
      </c>
      <c r="BJ7" s="26">
        <v>5</v>
      </c>
      <c r="BK7" s="26">
        <v>1</v>
      </c>
      <c r="BL7" s="26">
        <v>1</v>
      </c>
      <c r="BM7" s="26">
        <v>10</v>
      </c>
      <c r="BN7" s="26">
        <v>0</v>
      </c>
      <c r="BO7" s="26">
        <v>1</v>
      </c>
      <c r="BP7" s="27">
        <f t="shared" si="5"/>
        <v>54</v>
      </c>
      <c r="BQ7" s="25">
        <v>28</v>
      </c>
      <c r="BR7" s="26">
        <v>15</v>
      </c>
      <c r="BS7" s="26">
        <v>10</v>
      </c>
      <c r="BT7" s="26">
        <v>28</v>
      </c>
      <c r="BU7" s="26">
        <v>20</v>
      </c>
      <c r="BV7" s="26">
        <v>10</v>
      </c>
      <c r="BW7" s="26">
        <v>7</v>
      </c>
      <c r="BX7" s="26">
        <v>0</v>
      </c>
      <c r="BY7" s="26">
        <v>40</v>
      </c>
      <c r="BZ7" s="26">
        <v>0</v>
      </c>
      <c r="CA7" s="27">
        <f t="shared" si="6"/>
        <v>90</v>
      </c>
      <c r="CB7" s="25">
        <v>7</v>
      </c>
      <c r="CC7" s="26">
        <v>1</v>
      </c>
      <c r="CD7" s="26">
        <v>4</v>
      </c>
      <c r="CE7" s="26">
        <v>12</v>
      </c>
      <c r="CF7" s="26">
        <v>2</v>
      </c>
      <c r="CG7" s="26">
        <v>3</v>
      </c>
      <c r="CH7" s="26">
        <v>0</v>
      </c>
      <c r="CI7" s="26">
        <v>13</v>
      </c>
      <c r="CJ7" s="26">
        <v>0</v>
      </c>
      <c r="CK7" s="26">
        <v>0</v>
      </c>
      <c r="CL7" s="27">
        <f t="shared" si="7"/>
        <v>35</v>
      </c>
      <c r="CM7" s="25">
        <v>0</v>
      </c>
      <c r="CN7" s="26">
        <v>0</v>
      </c>
      <c r="CO7" s="26">
        <v>0</v>
      </c>
      <c r="CP7" s="26">
        <v>0</v>
      </c>
      <c r="CQ7" s="26">
        <v>0</v>
      </c>
      <c r="CR7" s="26">
        <v>0</v>
      </c>
      <c r="CS7" s="26">
        <v>0</v>
      </c>
      <c r="CT7" s="26">
        <v>0</v>
      </c>
      <c r="CU7" s="26">
        <v>0</v>
      </c>
      <c r="CV7" s="26">
        <v>0</v>
      </c>
      <c r="CW7" s="27">
        <f t="shared" si="8"/>
        <v>0</v>
      </c>
      <c r="CX7" s="26">
        <v>0</v>
      </c>
      <c r="CY7" s="26">
        <v>0</v>
      </c>
      <c r="CZ7" s="26">
        <v>0</v>
      </c>
      <c r="DA7" s="26">
        <v>0</v>
      </c>
      <c r="DB7" s="26">
        <v>0</v>
      </c>
      <c r="DC7" s="26">
        <v>0</v>
      </c>
      <c r="DD7" s="26">
        <v>0</v>
      </c>
      <c r="DE7" s="26">
        <v>0</v>
      </c>
      <c r="DF7" s="26">
        <v>0</v>
      </c>
      <c r="DG7" s="26">
        <v>0</v>
      </c>
      <c r="DH7" s="27">
        <f t="shared" si="9"/>
        <v>0</v>
      </c>
      <c r="DI7" s="25">
        <v>1</v>
      </c>
      <c r="DJ7" s="26">
        <v>10</v>
      </c>
      <c r="DK7" s="26">
        <v>20</v>
      </c>
      <c r="DL7" s="26">
        <v>6</v>
      </c>
      <c r="DM7" s="26">
        <v>40</v>
      </c>
      <c r="DN7" s="26">
        <v>8</v>
      </c>
      <c r="DO7" s="26">
        <v>3</v>
      </c>
      <c r="DP7" s="26">
        <v>10</v>
      </c>
      <c r="DQ7" s="26">
        <v>0</v>
      </c>
      <c r="DR7" s="26">
        <v>0</v>
      </c>
      <c r="DS7" s="27">
        <f t="shared" si="10"/>
        <v>97</v>
      </c>
      <c r="DT7" s="25">
        <v>0</v>
      </c>
      <c r="DU7" s="26">
        <v>0</v>
      </c>
      <c r="DV7" s="26">
        <v>0</v>
      </c>
      <c r="DW7" s="26">
        <v>0</v>
      </c>
      <c r="DX7" s="26">
        <v>0</v>
      </c>
      <c r="DY7" s="26">
        <v>0</v>
      </c>
      <c r="DZ7" s="26">
        <v>0</v>
      </c>
      <c r="EA7" s="26">
        <v>0</v>
      </c>
      <c r="EB7" s="26">
        <v>0</v>
      </c>
      <c r="EC7" s="26">
        <v>0</v>
      </c>
      <c r="ED7" s="27">
        <f t="shared" si="11"/>
        <v>0</v>
      </c>
      <c r="EE7" s="25">
        <v>0</v>
      </c>
      <c r="EF7" s="26">
        <v>0</v>
      </c>
      <c r="EG7" s="26">
        <v>0</v>
      </c>
      <c r="EH7" s="26">
        <v>0</v>
      </c>
      <c r="EI7" s="26">
        <v>0</v>
      </c>
      <c r="EJ7" s="26">
        <v>0</v>
      </c>
      <c r="EK7" s="26">
        <v>0</v>
      </c>
      <c r="EL7" s="26">
        <v>0</v>
      </c>
      <c r="EM7" s="26">
        <v>0</v>
      </c>
      <c r="EN7" s="26">
        <v>0</v>
      </c>
      <c r="EO7" s="27">
        <f t="shared" si="12"/>
        <v>0</v>
      </c>
      <c r="EP7" s="25">
        <v>0</v>
      </c>
      <c r="EQ7" s="26">
        <v>0</v>
      </c>
      <c r="ER7" s="26">
        <v>0</v>
      </c>
      <c r="ES7" s="26">
        <v>0</v>
      </c>
      <c r="ET7" s="26">
        <v>0</v>
      </c>
      <c r="EU7" s="26">
        <v>0</v>
      </c>
      <c r="EV7" s="26">
        <v>0</v>
      </c>
      <c r="EW7" s="27">
        <f t="shared" si="13"/>
        <v>0</v>
      </c>
      <c r="EX7" s="26">
        <v>0</v>
      </c>
      <c r="EY7" s="26">
        <v>0</v>
      </c>
      <c r="EZ7" s="26">
        <v>0</v>
      </c>
      <c r="FA7" s="26">
        <v>0</v>
      </c>
      <c r="FB7" s="26">
        <v>0</v>
      </c>
      <c r="FC7" s="27">
        <f t="shared" si="14"/>
        <v>0</v>
      </c>
      <c r="FD7" s="26">
        <v>1</v>
      </c>
      <c r="FE7" s="26">
        <v>0</v>
      </c>
      <c r="FF7" s="26">
        <v>0</v>
      </c>
      <c r="FG7" s="26">
        <v>4</v>
      </c>
      <c r="FH7" s="26">
        <v>0</v>
      </c>
      <c r="FI7" s="27">
        <f t="shared" si="15"/>
        <v>4</v>
      </c>
      <c r="FJ7" s="26">
        <v>0</v>
      </c>
      <c r="FK7" s="26">
        <v>0</v>
      </c>
      <c r="FL7" s="26">
        <v>0</v>
      </c>
      <c r="FM7" s="26">
        <v>0</v>
      </c>
      <c r="FN7" s="26">
        <v>0</v>
      </c>
      <c r="FO7" s="27">
        <f t="shared" si="16"/>
        <v>0</v>
      </c>
      <c r="FP7" s="26">
        <v>0</v>
      </c>
      <c r="FQ7" s="26">
        <v>0</v>
      </c>
      <c r="FR7" s="26">
        <v>0</v>
      </c>
      <c r="FS7" s="26">
        <v>0</v>
      </c>
      <c r="FT7" s="26">
        <v>0</v>
      </c>
      <c r="FU7" s="27">
        <f t="shared" si="17"/>
        <v>0</v>
      </c>
      <c r="FV7" s="23"/>
    </row>
    <row r="8" spans="1:178" ht="15.75" customHeight="1">
      <c r="A8" s="57" t="s">
        <v>4</v>
      </c>
      <c r="B8" s="16" t="s">
        <v>42</v>
      </c>
      <c r="C8" s="17">
        <v>919</v>
      </c>
      <c r="D8" s="18">
        <v>599</v>
      </c>
      <c r="E8" s="18">
        <v>589</v>
      </c>
      <c r="F8" s="18">
        <v>721</v>
      </c>
      <c r="G8" s="18">
        <v>1216</v>
      </c>
      <c r="H8" s="18">
        <v>256</v>
      </c>
      <c r="I8" s="18">
        <v>57</v>
      </c>
      <c r="J8" s="18">
        <v>561</v>
      </c>
      <c r="K8" s="18">
        <v>69</v>
      </c>
      <c r="L8" s="18">
        <v>0</v>
      </c>
      <c r="M8" s="19">
        <f t="shared" si="0"/>
        <v>3999</v>
      </c>
      <c r="N8" s="17">
        <v>25</v>
      </c>
      <c r="O8" s="18">
        <v>13</v>
      </c>
      <c r="P8" s="18">
        <v>14</v>
      </c>
      <c r="Q8" s="18">
        <v>34</v>
      </c>
      <c r="R8" s="18">
        <v>24</v>
      </c>
      <c r="S8" s="18">
        <v>3</v>
      </c>
      <c r="T8" s="18">
        <v>0</v>
      </c>
      <c r="U8" s="18">
        <v>17</v>
      </c>
      <c r="V8" s="18">
        <v>2</v>
      </c>
      <c r="W8" s="18">
        <v>0</v>
      </c>
      <c r="X8" s="19">
        <f t="shared" si="1"/>
        <v>105</v>
      </c>
      <c r="Y8" s="17">
        <v>23</v>
      </c>
      <c r="Z8" s="18">
        <v>23</v>
      </c>
      <c r="AA8" s="18">
        <v>29</v>
      </c>
      <c r="AB8" s="18">
        <v>14</v>
      </c>
      <c r="AC8" s="18">
        <v>53</v>
      </c>
      <c r="AD8" s="18">
        <v>8</v>
      </c>
      <c r="AE8" s="18">
        <v>0</v>
      </c>
      <c r="AF8" s="18">
        <v>6</v>
      </c>
      <c r="AG8" s="18">
        <v>3</v>
      </c>
      <c r="AH8" s="18">
        <v>0</v>
      </c>
      <c r="AI8" s="19">
        <f t="shared" si="2"/>
        <v>133</v>
      </c>
      <c r="AJ8" s="17">
        <v>229</v>
      </c>
      <c r="AK8" s="18">
        <v>180</v>
      </c>
      <c r="AL8" s="18">
        <v>129</v>
      </c>
      <c r="AM8" s="18">
        <v>228</v>
      </c>
      <c r="AN8" s="18">
        <v>303</v>
      </c>
      <c r="AO8" s="18">
        <v>69</v>
      </c>
      <c r="AP8" s="18">
        <v>20</v>
      </c>
      <c r="AQ8" s="18">
        <v>325</v>
      </c>
      <c r="AR8" s="18">
        <v>0</v>
      </c>
      <c r="AS8" s="18">
        <v>187</v>
      </c>
      <c r="AT8" s="19">
        <f t="shared" si="3"/>
        <v>1254</v>
      </c>
      <c r="AU8" s="17">
        <v>203</v>
      </c>
      <c r="AV8" s="18">
        <v>78</v>
      </c>
      <c r="AW8" s="18">
        <v>45</v>
      </c>
      <c r="AX8" s="18">
        <v>301</v>
      </c>
      <c r="AY8" s="18">
        <v>99</v>
      </c>
      <c r="AZ8" s="18">
        <v>21</v>
      </c>
      <c r="BA8" s="18">
        <v>23</v>
      </c>
      <c r="BB8" s="18">
        <v>212</v>
      </c>
      <c r="BC8" s="18">
        <v>0</v>
      </c>
      <c r="BD8" s="18">
        <v>69</v>
      </c>
      <c r="BE8" s="19">
        <f t="shared" si="4"/>
        <v>779</v>
      </c>
      <c r="BF8" s="17">
        <v>19</v>
      </c>
      <c r="BG8" s="18">
        <v>78</v>
      </c>
      <c r="BH8" s="18">
        <v>9</v>
      </c>
      <c r="BI8" s="18">
        <v>30</v>
      </c>
      <c r="BJ8" s="18">
        <v>20</v>
      </c>
      <c r="BK8" s="18">
        <v>3</v>
      </c>
      <c r="BL8" s="18">
        <v>2</v>
      </c>
      <c r="BM8" s="18">
        <v>22</v>
      </c>
      <c r="BN8" s="18">
        <v>0</v>
      </c>
      <c r="BO8" s="18">
        <v>12</v>
      </c>
      <c r="BP8" s="19">
        <f t="shared" si="5"/>
        <v>164</v>
      </c>
      <c r="BQ8" s="17">
        <v>104</v>
      </c>
      <c r="BR8" s="18">
        <v>111</v>
      </c>
      <c r="BS8" s="18">
        <v>47</v>
      </c>
      <c r="BT8" s="18">
        <v>158</v>
      </c>
      <c r="BU8" s="18">
        <v>140</v>
      </c>
      <c r="BV8" s="18">
        <v>28</v>
      </c>
      <c r="BW8" s="18">
        <v>15</v>
      </c>
      <c r="BX8" s="18">
        <v>0</v>
      </c>
      <c r="BY8" s="18">
        <v>152</v>
      </c>
      <c r="BZ8" s="18">
        <v>90</v>
      </c>
      <c r="CA8" s="19">
        <f t="shared" si="6"/>
        <v>499</v>
      </c>
      <c r="CB8" s="17">
        <v>1538</v>
      </c>
      <c r="CC8" s="18">
        <v>798</v>
      </c>
      <c r="CD8" s="18">
        <v>695</v>
      </c>
      <c r="CE8" s="18">
        <v>2000</v>
      </c>
      <c r="CF8" s="18">
        <v>1277</v>
      </c>
      <c r="CG8" s="18">
        <v>404</v>
      </c>
      <c r="CH8" s="18">
        <v>320</v>
      </c>
      <c r="CI8" s="18">
        <v>2699</v>
      </c>
      <c r="CJ8" s="18">
        <v>81</v>
      </c>
      <c r="CK8" s="18">
        <v>1499</v>
      </c>
      <c r="CL8" s="19">
        <f t="shared" si="7"/>
        <v>8193</v>
      </c>
      <c r="CM8" s="17">
        <v>0</v>
      </c>
      <c r="CN8" s="18">
        <v>0</v>
      </c>
      <c r="CO8" s="18">
        <v>0</v>
      </c>
      <c r="CP8" s="18">
        <v>0</v>
      </c>
      <c r="CQ8" s="18">
        <v>0</v>
      </c>
      <c r="CR8" s="18">
        <v>0</v>
      </c>
      <c r="CS8" s="18">
        <v>0</v>
      </c>
      <c r="CT8" s="18">
        <v>0</v>
      </c>
      <c r="CU8" s="18">
        <v>0</v>
      </c>
      <c r="CV8" s="18">
        <v>0</v>
      </c>
      <c r="CW8" s="19">
        <f t="shared" si="8"/>
        <v>0</v>
      </c>
      <c r="CX8" s="18">
        <v>4</v>
      </c>
      <c r="CY8" s="18">
        <v>0</v>
      </c>
      <c r="CZ8" s="18">
        <v>0</v>
      </c>
      <c r="DA8" s="18">
        <v>0</v>
      </c>
      <c r="DB8" s="18">
        <v>0</v>
      </c>
      <c r="DC8" s="18">
        <v>0</v>
      </c>
      <c r="DD8" s="18">
        <v>0</v>
      </c>
      <c r="DE8" s="18">
        <v>4</v>
      </c>
      <c r="DF8" s="18">
        <v>4</v>
      </c>
      <c r="DG8" s="18">
        <v>0</v>
      </c>
      <c r="DH8" s="19">
        <f t="shared" si="9"/>
        <v>4</v>
      </c>
      <c r="DI8" s="17">
        <v>0</v>
      </c>
      <c r="DJ8" s="18">
        <v>0</v>
      </c>
      <c r="DK8" s="18">
        <v>0</v>
      </c>
      <c r="DL8" s="18">
        <v>0</v>
      </c>
      <c r="DM8" s="18">
        <v>0</v>
      </c>
      <c r="DN8" s="18">
        <v>0</v>
      </c>
      <c r="DO8" s="18">
        <v>0</v>
      </c>
      <c r="DP8" s="18">
        <v>0</v>
      </c>
      <c r="DQ8" s="18">
        <v>0</v>
      </c>
      <c r="DR8" s="18">
        <v>0</v>
      </c>
      <c r="DS8" s="19">
        <f t="shared" si="10"/>
        <v>0</v>
      </c>
      <c r="DT8" s="17">
        <v>0</v>
      </c>
      <c r="DU8" s="18">
        <v>0</v>
      </c>
      <c r="DV8" s="18">
        <v>0</v>
      </c>
      <c r="DW8" s="18">
        <v>0</v>
      </c>
      <c r="DX8" s="18">
        <v>0</v>
      </c>
      <c r="DY8" s="18">
        <v>0</v>
      </c>
      <c r="DZ8" s="18">
        <v>0</v>
      </c>
      <c r="EA8" s="18">
        <v>0</v>
      </c>
      <c r="EB8" s="18">
        <v>0</v>
      </c>
      <c r="EC8" s="18">
        <v>0</v>
      </c>
      <c r="ED8" s="19">
        <f t="shared" si="11"/>
        <v>0</v>
      </c>
      <c r="EE8" s="17">
        <v>0</v>
      </c>
      <c r="EF8" s="18">
        <v>0</v>
      </c>
      <c r="EG8" s="18">
        <v>0</v>
      </c>
      <c r="EH8" s="18">
        <v>0</v>
      </c>
      <c r="EI8" s="18">
        <v>0</v>
      </c>
      <c r="EJ8" s="18">
        <v>0</v>
      </c>
      <c r="EK8" s="18">
        <v>0</v>
      </c>
      <c r="EL8" s="18">
        <v>0</v>
      </c>
      <c r="EM8" s="18">
        <v>0</v>
      </c>
      <c r="EN8" s="18">
        <v>0</v>
      </c>
      <c r="EO8" s="19">
        <f t="shared" si="12"/>
        <v>0</v>
      </c>
      <c r="EP8" s="17">
        <v>58</v>
      </c>
      <c r="EQ8" s="18">
        <v>25</v>
      </c>
      <c r="ER8" s="18">
        <v>21</v>
      </c>
      <c r="ES8" s="18">
        <v>8</v>
      </c>
      <c r="ET8" s="18">
        <v>4</v>
      </c>
      <c r="EU8" s="18">
        <v>40</v>
      </c>
      <c r="EV8" s="18">
        <v>0</v>
      </c>
      <c r="EW8" s="19">
        <f t="shared" si="13"/>
        <v>98</v>
      </c>
      <c r="EX8" s="18">
        <v>846</v>
      </c>
      <c r="EY8" s="18">
        <v>902</v>
      </c>
      <c r="EZ8" s="18">
        <v>463</v>
      </c>
      <c r="FA8" s="18">
        <v>1165</v>
      </c>
      <c r="FB8" s="18">
        <v>1166</v>
      </c>
      <c r="FC8" s="19">
        <f t="shared" si="14"/>
        <v>3696</v>
      </c>
      <c r="FD8" s="18">
        <v>2102</v>
      </c>
      <c r="FE8" s="18">
        <v>5310</v>
      </c>
      <c r="FF8" s="18">
        <v>7680</v>
      </c>
      <c r="FG8" s="18">
        <v>17112</v>
      </c>
      <c r="FH8" s="18">
        <v>58731</v>
      </c>
      <c r="FI8" s="19">
        <f t="shared" si="15"/>
        <v>88833</v>
      </c>
      <c r="FJ8" s="18">
        <v>109</v>
      </c>
      <c r="FK8" s="18">
        <v>260</v>
      </c>
      <c r="FL8" s="18">
        <v>390</v>
      </c>
      <c r="FM8" s="18">
        <v>0</v>
      </c>
      <c r="FN8" s="18">
        <v>0</v>
      </c>
      <c r="FO8" s="19">
        <f t="shared" si="16"/>
        <v>650</v>
      </c>
      <c r="FP8" s="18">
        <v>1055</v>
      </c>
      <c r="FQ8" s="18">
        <v>4159</v>
      </c>
      <c r="FR8" s="18">
        <v>3611</v>
      </c>
      <c r="FS8" s="18">
        <v>40</v>
      </c>
      <c r="FT8" s="18">
        <v>35</v>
      </c>
      <c r="FU8" s="19">
        <f t="shared" si="17"/>
        <v>7845</v>
      </c>
      <c r="FV8" s="15"/>
    </row>
    <row r="9" spans="1:178" ht="15.75" customHeight="1">
      <c r="A9" s="58"/>
      <c r="B9" s="24" t="s">
        <v>43</v>
      </c>
      <c r="C9" s="25">
        <v>39</v>
      </c>
      <c r="D9" s="26">
        <v>26</v>
      </c>
      <c r="E9" s="26">
        <v>37</v>
      </c>
      <c r="F9" s="26">
        <v>24</v>
      </c>
      <c r="G9" s="26">
        <v>62</v>
      </c>
      <c r="H9" s="26">
        <v>29</v>
      </c>
      <c r="I9" s="26">
        <v>8</v>
      </c>
      <c r="J9" s="26">
        <v>11</v>
      </c>
      <c r="K9" s="26">
        <v>5</v>
      </c>
      <c r="L9" s="26">
        <v>0</v>
      </c>
      <c r="M9" s="27">
        <f t="shared" si="0"/>
        <v>197</v>
      </c>
      <c r="N9" s="25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7">
        <f t="shared" si="1"/>
        <v>0</v>
      </c>
      <c r="Y9" s="25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6">
        <v>0</v>
      </c>
      <c r="AI9" s="27">
        <f t="shared" si="2"/>
        <v>0</v>
      </c>
      <c r="AJ9" s="25">
        <v>1</v>
      </c>
      <c r="AK9" s="26">
        <v>0</v>
      </c>
      <c r="AL9" s="26">
        <v>0</v>
      </c>
      <c r="AM9" s="26">
        <v>0</v>
      </c>
      <c r="AN9" s="26">
        <v>0</v>
      </c>
      <c r="AO9" s="26">
        <v>1</v>
      </c>
      <c r="AP9" s="26">
        <v>0</v>
      </c>
      <c r="AQ9" s="26">
        <v>0</v>
      </c>
      <c r="AR9" s="26">
        <v>0</v>
      </c>
      <c r="AS9" s="26">
        <v>0</v>
      </c>
      <c r="AT9" s="27">
        <f t="shared" si="3"/>
        <v>1</v>
      </c>
      <c r="AU9" s="25">
        <v>1</v>
      </c>
      <c r="AV9" s="26">
        <v>0</v>
      </c>
      <c r="AW9" s="26">
        <v>0</v>
      </c>
      <c r="AX9" s="26">
        <v>1</v>
      </c>
      <c r="AY9" s="26">
        <v>0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7">
        <f t="shared" si="4"/>
        <v>1</v>
      </c>
      <c r="BF9" s="25">
        <v>0</v>
      </c>
      <c r="BG9" s="26">
        <v>0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6">
        <v>0</v>
      </c>
      <c r="BN9" s="26">
        <v>0</v>
      </c>
      <c r="BO9" s="26">
        <v>0</v>
      </c>
      <c r="BP9" s="27">
        <f t="shared" si="5"/>
        <v>0</v>
      </c>
      <c r="BQ9" s="25">
        <v>2</v>
      </c>
      <c r="BR9" s="26">
        <v>1</v>
      </c>
      <c r="BS9" s="26">
        <v>1</v>
      </c>
      <c r="BT9" s="26">
        <v>1</v>
      </c>
      <c r="BU9" s="26">
        <v>2</v>
      </c>
      <c r="BV9" s="26">
        <v>0</v>
      </c>
      <c r="BW9" s="26">
        <v>0</v>
      </c>
      <c r="BX9" s="26">
        <v>0</v>
      </c>
      <c r="BY9" s="26">
        <v>0</v>
      </c>
      <c r="BZ9" s="26">
        <v>0</v>
      </c>
      <c r="CA9" s="27">
        <f t="shared" si="6"/>
        <v>5</v>
      </c>
      <c r="CB9" s="25">
        <v>57</v>
      </c>
      <c r="CC9" s="26">
        <v>40</v>
      </c>
      <c r="CD9" s="26">
        <v>30</v>
      </c>
      <c r="CE9" s="26">
        <v>29</v>
      </c>
      <c r="CF9" s="26">
        <v>67</v>
      </c>
      <c r="CG9" s="26">
        <v>28</v>
      </c>
      <c r="CH9" s="26">
        <v>5</v>
      </c>
      <c r="CI9" s="26">
        <v>17</v>
      </c>
      <c r="CJ9" s="26">
        <v>1</v>
      </c>
      <c r="CK9" s="26">
        <v>2</v>
      </c>
      <c r="CL9" s="27">
        <f t="shared" si="7"/>
        <v>216</v>
      </c>
      <c r="CM9" s="25">
        <v>0</v>
      </c>
      <c r="CN9" s="26">
        <v>0</v>
      </c>
      <c r="CO9" s="26">
        <v>0</v>
      </c>
      <c r="CP9" s="26">
        <v>0</v>
      </c>
      <c r="CQ9" s="26">
        <v>0</v>
      </c>
      <c r="CR9" s="26">
        <v>0</v>
      </c>
      <c r="CS9" s="26">
        <v>0</v>
      </c>
      <c r="CT9" s="26">
        <v>0</v>
      </c>
      <c r="CU9" s="26">
        <v>0</v>
      </c>
      <c r="CV9" s="26">
        <v>0</v>
      </c>
      <c r="CW9" s="27">
        <f t="shared" si="8"/>
        <v>0</v>
      </c>
      <c r="CX9" s="26">
        <v>0</v>
      </c>
      <c r="CY9" s="26">
        <v>0</v>
      </c>
      <c r="CZ9" s="26">
        <v>0</v>
      </c>
      <c r="DA9" s="26">
        <v>0</v>
      </c>
      <c r="DB9" s="26">
        <v>0</v>
      </c>
      <c r="DC9" s="26">
        <v>0</v>
      </c>
      <c r="DD9" s="26">
        <v>0</v>
      </c>
      <c r="DE9" s="26">
        <v>0</v>
      </c>
      <c r="DF9" s="26">
        <v>0</v>
      </c>
      <c r="DG9" s="26">
        <v>0</v>
      </c>
      <c r="DH9" s="27">
        <f t="shared" si="9"/>
        <v>0</v>
      </c>
      <c r="DI9" s="25">
        <v>0</v>
      </c>
      <c r="DJ9" s="26">
        <v>0</v>
      </c>
      <c r="DK9" s="26">
        <v>0</v>
      </c>
      <c r="DL9" s="26">
        <v>0</v>
      </c>
      <c r="DM9" s="26">
        <v>0</v>
      </c>
      <c r="DN9" s="26">
        <v>0</v>
      </c>
      <c r="DO9" s="26">
        <v>0</v>
      </c>
      <c r="DP9" s="26">
        <v>0</v>
      </c>
      <c r="DQ9" s="26">
        <v>0</v>
      </c>
      <c r="DR9" s="26">
        <v>0</v>
      </c>
      <c r="DS9" s="27">
        <f t="shared" si="10"/>
        <v>0</v>
      </c>
      <c r="DT9" s="25">
        <v>0</v>
      </c>
      <c r="DU9" s="26">
        <v>0</v>
      </c>
      <c r="DV9" s="26">
        <v>0</v>
      </c>
      <c r="DW9" s="26">
        <v>0</v>
      </c>
      <c r="DX9" s="26">
        <v>0</v>
      </c>
      <c r="DY9" s="26">
        <v>0</v>
      </c>
      <c r="DZ9" s="26">
        <v>0</v>
      </c>
      <c r="EA9" s="26">
        <v>0</v>
      </c>
      <c r="EB9" s="26">
        <v>0</v>
      </c>
      <c r="EC9" s="26">
        <v>0</v>
      </c>
      <c r="ED9" s="27">
        <f t="shared" si="11"/>
        <v>0</v>
      </c>
      <c r="EE9" s="25">
        <v>0</v>
      </c>
      <c r="EF9" s="26">
        <v>0</v>
      </c>
      <c r="EG9" s="26">
        <v>0</v>
      </c>
      <c r="EH9" s="26">
        <v>0</v>
      </c>
      <c r="EI9" s="26">
        <v>0</v>
      </c>
      <c r="EJ9" s="26">
        <v>0</v>
      </c>
      <c r="EK9" s="26">
        <v>0</v>
      </c>
      <c r="EL9" s="26">
        <v>0</v>
      </c>
      <c r="EM9" s="26">
        <v>0</v>
      </c>
      <c r="EN9" s="26">
        <v>0</v>
      </c>
      <c r="EO9" s="27">
        <f t="shared" si="12"/>
        <v>0</v>
      </c>
      <c r="EP9" s="25">
        <v>1</v>
      </c>
      <c r="EQ9" s="26">
        <v>1</v>
      </c>
      <c r="ER9" s="26">
        <v>0</v>
      </c>
      <c r="ES9" s="26">
        <v>0</v>
      </c>
      <c r="ET9" s="26">
        <v>0</v>
      </c>
      <c r="EU9" s="26">
        <v>0</v>
      </c>
      <c r="EV9" s="26">
        <v>0</v>
      </c>
      <c r="EW9" s="27">
        <f t="shared" si="13"/>
        <v>1</v>
      </c>
      <c r="EX9" s="26">
        <v>6</v>
      </c>
      <c r="EY9" s="26">
        <v>1</v>
      </c>
      <c r="EZ9" s="26">
        <v>2</v>
      </c>
      <c r="FA9" s="26">
        <v>20</v>
      </c>
      <c r="FB9" s="26">
        <v>29</v>
      </c>
      <c r="FC9" s="27">
        <f t="shared" si="14"/>
        <v>52</v>
      </c>
      <c r="FD9" s="26">
        <v>19</v>
      </c>
      <c r="FE9" s="26">
        <v>36</v>
      </c>
      <c r="FF9" s="26">
        <v>44</v>
      </c>
      <c r="FG9" s="26">
        <v>4030</v>
      </c>
      <c r="FH9" s="26">
        <v>200</v>
      </c>
      <c r="FI9" s="27">
        <f t="shared" si="15"/>
        <v>4310</v>
      </c>
      <c r="FJ9" s="26">
        <v>0</v>
      </c>
      <c r="FK9" s="26">
        <v>0</v>
      </c>
      <c r="FL9" s="26">
        <v>0</v>
      </c>
      <c r="FM9" s="26">
        <v>0</v>
      </c>
      <c r="FN9" s="26">
        <v>0</v>
      </c>
      <c r="FO9" s="27">
        <f t="shared" si="16"/>
        <v>0</v>
      </c>
      <c r="FP9" s="26">
        <v>5</v>
      </c>
      <c r="FQ9" s="26">
        <v>57</v>
      </c>
      <c r="FR9" s="26">
        <v>69</v>
      </c>
      <c r="FS9" s="26">
        <v>0</v>
      </c>
      <c r="FT9" s="26">
        <v>0</v>
      </c>
      <c r="FU9" s="27">
        <f t="shared" si="17"/>
        <v>126</v>
      </c>
      <c r="FV9" s="23"/>
    </row>
    <row r="10" spans="1:178" ht="15.75" customHeight="1">
      <c r="A10" s="58"/>
      <c r="B10" s="24" t="s">
        <v>44</v>
      </c>
      <c r="C10" s="25">
        <v>20</v>
      </c>
      <c r="D10" s="26">
        <v>14</v>
      </c>
      <c r="E10" s="26">
        <v>10</v>
      </c>
      <c r="F10" s="26">
        <v>18</v>
      </c>
      <c r="G10" s="26">
        <v>23</v>
      </c>
      <c r="H10" s="26">
        <v>4</v>
      </c>
      <c r="I10" s="26">
        <v>0</v>
      </c>
      <c r="J10" s="26">
        <v>10</v>
      </c>
      <c r="K10" s="26">
        <v>1</v>
      </c>
      <c r="L10" s="26">
        <v>0</v>
      </c>
      <c r="M10" s="27">
        <f t="shared" si="0"/>
        <v>79</v>
      </c>
      <c r="N10" s="25">
        <v>23</v>
      </c>
      <c r="O10" s="26">
        <v>10</v>
      </c>
      <c r="P10" s="26">
        <v>12</v>
      </c>
      <c r="Q10" s="26">
        <v>31</v>
      </c>
      <c r="R10" s="26">
        <v>21</v>
      </c>
      <c r="S10" s="26">
        <v>3</v>
      </c>
      <c r="T10" s="26">
        <v>0</v>
      </c>
      <c r="U10" s="26">
        <v>17</v>
      </c>
      <c r="V10" s="26">
        <v>2</v>
      </c>
      <c r="W10" s="26">
        <v>0</v>
      </c>
      <c r="X10" s="27">
        <f t="shared" si="1"/>
        <v>94</v>
      </c>
      <c r="Y10" s="25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7">
        <f t="shared" si="2"/>
        <v>0</v>
      </c>
      <c r="AJ10" s="25">
        <v>24</v>
      </c>
      <c r="AK10" s="26">
        <v>17</v>
      </c>
      <c r="AL10" s="26">
        <v>20</v>
      </c>
      <c r="AM10" s="26">
        <v>16</v>
      </c>
      <c r="AN10" s="26">
        <v>35</v>
      </c>
      <c r="AO10" s="26">
        <v>7</v>
      </c>
      <c r="AP10" s="26">
        <v>0</v>
      </c>
      <c r="AQ10" s="26">
        <v>12</v>
      </c>
      <c r="AR10" s="26">
        <v>0</v>
      </c>
      <c r="AS10" s="26">
        <v>2</v>
      </c>
      <c r="AT10" s="27">
        <f t="shared" si="3"/>
        <v>107</v>
      </c>
      <c r="AU10" s="25">
        <v>29</v>
      </c>
      <c r="AV10" s="26">
        <v>19</v>
      </c>
      <c r="AW10" s="26">
        <v>15</v>
      </c>
      <c r="AX10" s="26">
        <v>38</v>
      </c>
      <c r="AY10" s="26">
        <v>22</v>
      </c>
      <c r="AZ10" s="26">
        <v>4</v>
      </c>
      <c r="BA10" s="26">
        <v>1</v>
      </c>
      <c r="BB10" s="26">
        <v>16</v>
      </c>
      <c r="BC10" s="26">
        <v>0</v>
      </c>
      <c r="BD10" s="26">
        <v>9</v>
      </c>
      <c r="BE10" s="27">
        <f t="shared" si="4"/>
        <v>115</v>
      </c>
      <c r="BF10" s="25">
        <v>3</v>
      </c>
      <c r="BG10" s="26">
        <v>19</v>
      </c>
      <c r="BH10" s="26">
        <v>1</v>
      </c>
      <c r="BI10" s="26">
        <v>1</v>
      </c>
      <c r="BJ10" s="26">
        <v>2</v>
      </c>
      <c r="BK10" s="26">
        <v>1</v>
      </c>
      <c r="BL10" s="26">
        <v>0</v>
      </c>
      <c r="BM10" s="26">
        <v>0</v>
      </c>
      <c r="BN10" s="26">
        <v>0</v>
      </c>
      <c r="BO10" s="26">
        <v>0</v>
      </c>
      <c r="BP10" s="27">
        <f t="shared" si="5"/>
        <v>24</v>
      </c>
      <c r="BQ10" s="25">
        <v>12</v>
      </c>
      <c r="BR10" s="26">
        <v>6</v>
      </c>
      <c r="BS10" s="26">
        <v>3</v>
      </c>
      <c r="BT10" s="26">
        <v>17</v>
      </c>
      <c r="BU10" s="26">
        <v>10</v>
      </c>
      <c r="BV10" s="26">
        <v>3</v>
      </c>
      <c r="BW10" s="26">
        <v>0</v>
      </c>
      <c r="BX10" s="26">
        <v>0</v>
      </c>
      <c r="BY10" s="26">
        <v>7</v>
      </c>
      <c r="BZ10" s="26">
        <v>2</v>
      </c>
      <c r="CA10" s="27">
        <f t="shared" si="6"/>
        <v>39</v>
      </c>
      <c r="CB10" s="25">
        <v>175</v>
      </c>
      <c r="CC10" s="26">
        <v>77</v>
      </c>
      <c r="CD10" s="26">
        <v>102</v>
      </c>
      <c r="CE10" s="26">
        <v>188</v>
      </c>
      <c r="CF10" s="26">
        <v>184</v>
      </c>
      <c r="CG10" s="26">
        <v>52</v>
      </c>
      <c r="CH10" s="26">
        <v>13</v>
      </c>
      <c r="CI10" s="26">
        <v>254</v>
      </c>
      <c r="CJ10" s="26">
        <v>7</v>
      </c>
      <c r="CK10" s="26">
        <v>155</v>
      </c>
      <c r="CL10" s="27">
        <f t="shared" si="7"/>
        <v>870</v>
      </c>
      <c r="CM10" s="25">
        <v>0</v>
      </c>
      <c r="CN10" s="26">
        <v>0</v>
      </c>
      <c r="CO10" s="26">
        <v>0</v>
      </c>
      <c r="CP10" s="26">
        <v>0</v>
      </c>
      <c r="CQ10" s="26">
        <v>0</v>
      </c>
      <c r="CR10" s="26">
        <v>0</v>
      </c>
      <c r="CS10" s="26">
        <v>0</v>
      </c>
      <c r="CT10" s="26">
        <v>0</v>
      </c>
      <c r="CU10" s="26">
        <v>0</v>
      </c>
      <c r="CV10" s="26">
        <v>0</v>
      </c>
      <c r="CW10" s="27">
        <f t="shared" si="8"/>
        <v>0</v>
      </c>
      <c r="CX10" s="26">
        <v>0</v>
      </c>
      <c r="CY10" s="26">
        <v>0</v>
      </c>
      <c r="CZ10" s="26">
        <v>0</v>
      </c>
      <c r="DA10" s="26">
        <v>0</v>
      </c>
      <c r="DB10" s="26">
        <v>0</v>
      </c>
      <c r="DC10" s="26">
        <v>0</v>
      </c>
      <c r="DD10" s="26">
        <v>0</v>
      </c>
      <c r="DE10" s="26">
        <v>0</v>
      </c>
      <c r="DF10" s="26">
        <v>0</v>
      </c>
      <c r="DG10" s="26">
        <v>0</v>
      </c>
      <c r="DH10" s="27">
        <f t="shared" si="9"/>
        <v>0</v>
      </c>
      <c r="DI10" s="25">
        <v>0</v>
      </c>
      <c r="DJ10" s="26">
        <v>0</v>
      </c>
      <c r="DK10" s="26">
        <v>0</v>
      </c>
      <c r="DL10" s="26">
        <v>0</v>
      </c>
      <c r="DM10" s="26">
        <v>0</v>
      </c>
      <c r="DN10" s="26">
        <v>0</v>
      </c>
      <c r="DO10" s="26">
        <v>0</v>
      </c>
      <c r="DP10" s="26">
        <v>0</v>
      </c>
      <c r="DQ10" s="26">
        <v>0</v>
      </c>
      <c r="DR10" s="26">
        <v>0</v>
      </c>
      <c r="DS10" s="27">
        <f t="shared" si="10"/>
        <v>0</v>
      </c>
      <c r="DT10" s="25">
        <v>0</v>
      </c>
      <c r="DU10" s="26">
        <v>0</v>
      </c>
      <c r="DV10" s="26">
        <v>0</v>
      </c>
      <c r="DW10" s="26">
        <v>0</v>
      </c>
      <c r="DX10" s="26">
        <v>0</v>
      </c>
      <c r="DY10" s="26">
        <v>0</v>
      </c>
      <c r="DZ10" s="26">
        <v>0</v>
      </c>
      <c r="EA10" s="26">
        <v>0</v>
      </c>
      <c r="EB10" s="26">
        <v>0</v>
      </c>
      <c r="EC10" s="26">
        <v>0</v>
      </c>
      <c r="ED10" s="27">
        <f t="shared" si="11"/>
        <v>0</v>
      </c>
      <c r="EE10" s="25">
        <v>0</v>
      </c>
      <c r="EF10" s="26">
        <v>0</v>
      </c>
      <c r="EG10" s="26">
        <v>0</v>
      </c>
      <c r="EH10" s="26">
        <v>0</v>
      </c>
      <c r="EI10" s="26">
        <v>0</v>
      </c>
      <c r="EJ10" s="26">
        <v>0</v>
      </c>
      <c r="EK10" s="26">
        <v>0</v>
      </c>
      <c r="EL10" s="26">
        <v>0</v>
      </c>
      <c r="EM10" s="26">
        <v>0</v>
      </c>
      <c r="EN10" s="26">
        <v>0</v>
      </c>
      <c r="EO10" s="27">
        <f t="shared" si="12"/>
        <v>0</v>
      </c>
      <c r="EP10" s="25">
        <v>0</v>
      </c>
      <c r="EQ10" s="26">
        <v>0</v>
      </c>
      <c r="ER10" s="26">
        <v>0</v>
      </c>
      <c r="ES10" s="26">
        <v>0</v>
      </c>
      <c r="ET10" s="26">
        <v>0</v>
      </c>
      <c r="EU10" s="26">
        <v>0</v>
      </c>
      <c r="EV10" s="26">
        <v>0</v>
      </c>
      <c r="EW10" s="27">
        <f t="shared" si="13"/>
        <v>0</v>
      </c>
      <c r="EX10" s="26">
        <v>6</v>
      </c>
      <c r="EY10" s="26">
        <v>1</v>
      </c>
      <c r="EZ10" s="26">
        <v>0</v>
      </c>
      <c r="FA10" s="26">
        <v>6</v>
      </c>
      <c r="FB10" s="26">
        <v>4</v>
      </c>
      <c r="FC10" s="27">
        <f t="shared" si="14"/>
        <v>11</v>
      </c>
      <c r="FD10" s="26">
        <v>115</v>
      </c>
      <c r="FE10" s="26">
        <v>110</v>
      </c>
      <c r="FF10" s="26">
        <v>275</v>
      </c>
      <c r="FG10" s="26">
        <v>73</v>
      </c>
      <c r="FH10" s="26">
        <v>0</v>
      </c>
      <c r="FI10" s="27">
        <f t="shared" si="15"/>
        <v>458</v>
      </c>
      <c r="FJ10" s="26">
        <v>0</v>
      </c>
      <c r="FK10" s="26">
        <v>0</v>
      </c>
      <c r="FL10" s="26">
        <v>0</v>
      </c>
      <c r="FM10" s="26">
        <v>0</v>
      </c>
      <c r="FN10" s="26">
        <v>0</v>
      </c>
      <c r="FO10" s="27">
        <f t="shared" si="16"/>
        <v>0</v>
      </c>
      <c r="FP10" s="26">
        <v>2</v>
      </c>
      <c r="FQ10" s="26">
        <v>1</v>
      </c>
      <c r="FR10" s="26">
        <v>0</v>
      </c>
      <c r="FS10" s="26">
        <v>1</v>
      </c>
      <c r="FT10" s="26">
        <v>1</v>
      </c>
      <c r="FU10" s="27">
        <f t="shared" si="17"/>
        <v>3</v>
      </c>
      <c r="FV10" s="23"/>
    </row>
    <row r="11" spans="1:178" ht="15.75" customHeight="1">
      <c r="A11" s="58"/>
      <c r="B11" s="24" t="s">
        <v>45</v>
      </c>
      <c r="C11" s="25">
        <v>51</v>
      </c>
      <c r="D11" s="26">
        <v>15</v>
      </c>
      <c r="E11" s="26">
        <v>12</v>
      </c>
      <c r="F11" s="26">
        <v>40</v>
      </c>
      <c r="G11" s="26">
        <v>32</v>
      </c>
      <c r="H11" s="26">
        <v>10</v>
      </c>
      <c r="I11" s="26">
        <v>3</v>
      </c>
      <c r="J11" s="26">
        <v>23</v>
      </c>
      <c r="K11" s="26">
        <v>1</v>
      </c>
      <c r="L11" s="26">
        <v>0</v>
      </c>
      <c r="M11" s="27">
        <f t="shared" si="0"/>
        <v>135</v>
      </c>
      <c r="N11" s="25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7">
        <f t="shared" si="1"/>
        <v>0</v>
      </c>
      <c r="Y11" s="25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7">
        <f t="shared" si="2"/>
        <v>0</v>
      </c>
      <c r="AJ11" s="25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0</v>
      </c>
      <c r="AT11" s="27">
        <f t="shared" si="3"/>
        <v>0</v>
      </c>
      <c r="AU11" s="25">
        <v>69</v>
      </c>
      <c r="AV11" s="26">
        <v>0</v>
      </c>
      <c r="AW11" s="26">
        <v>0</v>
      </c>
      <c r="AX11" s="26">
        <v>138</v>
      </c>
      <c r="AY11" s="26">
        <v>1</v>
      </c>
      <c r="AZ11" s="26">
        <v>0</v>
      </c>
      <c r="BA11" s="26">
        <v>5</v>
      </c>
      <c r="BB11" s="26">
        <v>89</v>
      </c>
      <c r="BC11" s="26">
        <v>0</v>
      </c>
      <c r="BD11" s="26">
        <v>2</v>
      </c>
      <c r="BE11" s="27">
        <f t="shared" si="4"/>
        <v>233</v>
      </c>
      <c r="BF11" s="25">
        <v>0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7">
        <f t="shared" si="5"/>
        <v>0</v>
      </c>
      <c r="BQ11" s="25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0</v>
      </c>
      <c r="BW11" s="26">
        <v>0</v>
      </c>
      <c r="BX11" s="26">
        <v>0</v>
      </c>
      <c r="BY11" s="26">
        <v>0</v>
      </c>
      <c r="BZ11" s="26">
        <v>0</v>
      </c>
      <c r="CA11" s="27">
        <f t="shared" si="6"/>
        <v>0</v>
      </c>
      <c r="CB11" s="25">
        <v>92</v>
      </c>
      <c r="CC11" s="26">
        <v>12</v>
      </c>
      <c r="CD11" s="26">
        <v>13</v>
      </c>
      <c r="CE11" s="26">
        <v>40</v>
      </c>
      <c r="CF11" s="26">
        <v>29</v>
      </c>
      <c r="CG11" s="26">
        <v>17</v>
      </c>
      <c r="CH11" s="26">
        <v>10</v>
      </c>
      <c r="CI11" s="26">
        <v>100</v>
      </c>
      <c r="CJ11" s="26">
        <v>2</v>
      </c>
      <c r="CK11" s="26">
        <v>18</v>
      </c>
      <c r="CL11" s="27">
        <f t="shared" si="7"/>
        <v>221</v>
      </c>
      <c r="CM11" s="25">
        <v>0</v>
      </c>
      <c r="CN11" s="26">
        <v>0</v>
      </c>
      <c r="CO11" s="26">
        <v>0</v>
      </c>
      <c r="CP11" s="26">
        <v>0</v>
      </c>
      <c r="CQ11" s="26">
        <v>0</v>
      </c>
      <c r="CR11" s="26">
        <v>0</v>
      </c>
      <c r="CS11" s="26">
        <v>0</v>
      </c>
      <c r="CT11" s="26">
        <v>0</v>
      </c>
      <c r="CU11" s="26">
        <v>0</v>
      </c>
      <c r="CV11" s="26">
        <v>0</v>
      </c>
      <c r="CW11" s="27">
        <f t="shared" si="8"/>
        <v>0</v>
      </c>
      <c r="CX11" s="26">
        <v>0</v>
      </c>
      <c r="CY11" s="26">
        <v>0</v>
      </c>
      <c r="CZ11" s="26">
        <v>0</v>
      </c>
      <c r="DA11" s="26">
        <v>0</v>
      </c>
      <c r="DB11" s="26">
        <v>0</v>
      </c>
      <c r="DC11" s="26">
        <v>0</v>
      </c>
      <c r="DD11" s="26">
        <v>0</v>
      </c>
      <c r="DE11" s="26">
        <v>0</v>
      </c>
      <c r="DF11" s="26">
        <v>0</v>
      </c>
      <c r="DG11" s="26">
        <v>0</v>
      </c>
      <c r="DH11" s="27">
        <f t="shared" si="9"/>
        <v>0</v>
      </c>
      <c r="DI11" s="25">
        <v>0</v>
      </c>
      <c r="DJ11" s="26">
        <v>0</v>
      </c>
      <c r="DK11" s="26">
        <v>0</v>
      </c>
      <c r="DL11" s="26">
        <v>0</v>
      </c>
      <c r="DM11" s="26">
        <v>0</v>
      </c>
      <c r="DN11" s="26">
        <v>0</v>
      </c>
      <c r="DO11" s="26">
        <v>0</v>
      </c>
      <c r="DP11" s="26">
        <v>0</v>
      </c>
      <c r="DQ11" s="26">
        <v>0</v>
      </c>
      <c r="DR11" s="26">
        <v>0</v>
      </c>
      <c r="DS11" s="27">
        <f t="shared" si="10"/>
        <v>0</v>
      </c>
      <c r="DT11" s="25">
        <v>0</v>
      </c>
      <c r="DU11" s="26">
        <v>0</v>
      </c>
      <c r="DV11" s="26">
        <v>0</v>
      </c>
      <c r="DW11" s="26">
        <v>0</v>
      </c>
      <c r="DX11" s="26">
        <v>0</v>
      </c>
      <c r="DY11" s="26">
        <v>0</v>
      </c>
      <c r="DZ11" s="26">
        <v>0</v>
      </c>
      <c r="EA11" s="26">
        <v>0</v>
      </c>
      <c r="EB11" s="26">
        <v>0</v>
      </c>
      <c r="EC11" s="26">
        <v>0</v>
      </c>
      <c r="ED11" s="27">
        <f t="shared" si="11"/>
        <v>0</v>
      </c>
      <c r="EE11" s="25">
        <v>0</v>
      </c>
      <c r="EF11" s="26">
        <v>0</v>
      </c>
      <c r="EG11" s="26">
        <v>0</v>
      </c>
      <c r="EH11" s="26">
        <v>0</v>
      </c>
      <c r="EI11" s="26">
        <v>0</v>
      </c>
      <c r="EJ11" s="26">
        <v>0</v>
      </c>
      <c r="EK11" s="26">
        <v>0</v>
      </c>
      <c r="EL11" s="26">
        <v>0</v>
      </c>
      <c r="EM11" s="26">
        <v>0</v>
      </c>
      <c r="EN11" s="26">
        <v>0</v>
      </c>
      <c r="EO11" s="27">
        <f t="shared" si="12"/>
        <v>0</v>
      </c>
      <c r="EP11" s="25">
        <v>0</v>
      </c>
      <c r="EQ11" s="26">
        <v>0</v>
      </c>
      <c r="ER11" s="26">
        <v>0</v>
      </c>
      <c r="ES11" s="26">
        <v>0</v>
      </c>
      <c r="ET11" s="26">
        <v>0</v>
      </c>
      <c r="EU11" s="26">
        <v>0</v>
      </c>
      <c r="EV11" s="26">
        <v>0</v>
      </c>
      <c r="EW11" s="27">
        <f t="shared" si="13"/>
        <v>0</v>
      </c>
      <c r="EX11" s="26">
        <v>0</v>
      </c>
      <c r="EY11" s="26">
        <v>0</v>
      </c>
      <c r="EZ11" s="26">
        <v>0</v>
      </c>
      <c r="FA11" s="26">
        <v>0</v>
      </c>
      <c r="FB11" s="26">
        <v>0</v>
      </c>
      <c r="FC11" s="27">
        <f t="shared" si="14"/>
        <v>0</v>
      </c>
      <c r="FD11" s="26">
        <v>7</v>
      </c>
      <c r="FE11" s="26">
        <v>6</v>
      </c>
      <c r="FF11" s="26">
        <v>23</v>
      </c>
      <c r="FG11" s="26">
        <v>0</v>
      </c>
      <c r="FH11" s="26">
        <v>0</v>
      </c>
      <c r="FI11" s="27">
        <f t="shared" si="15"/>
        <v>29</v>
      </c>
      <c r="FJ11" s="26">
        <v>0</v>
      </c>
      <c r="FK11" s="26">
        <v>0</v>
      </c>
      <c r="FL11" s="26">
        <v>0</v>
      </c>
      <c r="FM11" s="26">
        <v>0</v>
      </c>
      <c r="FN11" s="26">
        <v>0</v>
      </c>
      <c r="FO11" s="27">
        <f t="shared" si="16"/>
        <v>0</v>
      </c>
      <c r="FP11" s="26">
        <v>1</v>
      </c>
      <c r="FQ11" s="26">
        <v>0</v>
      </c>
      <c r="FR11" s="26">
        <v>1</v>
      </c>
      <c r="FS11" s="26">
        <v>0</v>
      </c>
      <c r="FT11" s="26">
        <v>0</v>
      </c>
      <c r="FU11" s="27">
        <f t="shared" si="17"/>
        <v>1</v>
      </c>
      <c r="FV11" s="23"/>
    </row>
    <row r="12" spans="1:178" ht="15.75" customHeight="1">
      <c r="A12" s="58"/>
      <c r="B12" s="24" t="s">
        <v>46</v>
      </c>
      <c r="C12" s="25">
        <v>334</v>
      </c>
      <c r="D12" s="26">
        <v>198</v>
      </c>
      <c r="E12" s="26">
        <v>240</v>
      </c>
      <c r="F12" s="26">
        <v>167</v>
      </c>
      <c r="G12" s="26">
        <v>455</v>
      </c>
      <c r="H12" s="26">
        <v>60</v>
      </c>
      <c r="I12" s="26">
        <v>10</v>
      </c>
      <c r="J12" s="26">
        <v>232</v>
      </c>
      <c r="K12" s="26">
        <v>3</v>
      </c>
      <c r="L12" s="26">
        <v>0</v>
      </c>
      <c r="M12" s="27">
        <f t="shared" si="0"/>
        <v>1362</v>
      </c>
      <c r="N12" s="25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7">
        <f t="shared" si="1"/>
        <v>0</v>
      </c>
      <c r="Y12" s="25">
        <v>4</v>
      </c>
      <c r="Z12" s="26">
        <v>1</v>
      </c>
      <c r="AA12" s="26">
        <v>1</v>
      </c>
      <c r="AB12" s="26">
        <v>1</v>
      </c>
      <c r="AC12" s="26">
        <v>4</v>
      </c>
      <c r="AD12" s="26">
        <v>1</v>
      </c>
      <c r="AE12" s="26">
        <v>0</v>
      </c>
      <c r="AF12" s="26">
        <v>2</v>
      </c>
      <c r="AG12" s="26">
        <v>0</v>
      </c>
      <c r="AH12" s="26">
        <v>0</v>
      </c>
      <c r="AI12" s="27">
        <f t="shared" si="2"/>
        <v>10</v>
      </c>
      <c r="AJ12" s="25">
        <v>8</v>
      </c>
      <c r="AK12" s="26">
        <v>7</v>
      </c>
      <c r="AL12" s="26">
        <v>5</v>
      </c>
      <c r="AM12" s="26">
        <v>8</v>
      </c>
      <c r="AN12" s="26">
        <v>12</v>
      </c>
      <c r="AO12" s="26">
        <v>2</v>
      </c>
      <c r="AP12" s="26">
        <v>0</v>
      </c>
      <c r="AQ12" s="26">
        <v>3</v>
      </c>
      <c r="AR12" s="26">
        <v>0</v>
      </c>
      <c r="AS12" s="26">
        <v>0</v>
      </c>
      <c r="AT12" s="27">
        <f t="shared" si="3"/>
        <v>37</v>
      </c>
      <c r="AU12" s="25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7">
        <f t="shared" si="4"/>
        <v>0</v>
      </c>
      <c r="BF12" s="25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7">
        <f t="shared" si="5"/>
        <v>0</v>
      </c>
      <c r="BQ12" s="25">
        <v>1</v>
      </c>
      <c r="BR12" s="26">
        <v>2</v>
      </c>
      <c r="BS12" s="26">
        <v>1</v>
      </c>
      <c r="BT12" s="26">
        <v>1</v>
      </c>
      <c r="BU12" s="26">
        <v>3</v>
      </c>
      <c r="BV12" s="26">
        <v>0</v>
      </c>
      <c r="BW12" s="26">
        <v>0</v>
      </c>
      <c r="BX12" s="26">
        <v>0</v>
      </c>
      <c r="BY12" s="26">
        <v>2</v>
      </c>
      <c r="BZ12" s="26">
        <v>0</v>
      </c>
      <c r="CA12" s="27">
        <f t="shared" si="6"/>
        <v>7</v>
      </c>
      <c r="CB12" s="25">
        <v>186</v>
      </c>
      <c r="CC12" s="26">
        <v>117</v>
      </c>
      <c r="CD12" s="26">
        <v>78</v>
      </c>
      <c r="CE12" s="26">
        <v>196</v>
      </c>
      <c r="CF12" s="26">
        <v>172</v>
      </c>
      <c r="CG12" s="26">
        <v>22</v>
      </c>
      <c r="CH12" s="26">
        <v>46</v>
      </c>
      <c r="CI12" s="26">
        <v>257</v>
      </c>
      <c r="CJ12" s="26">
        <v>4</v>
      </c>
      <c r="CK12" s="26">
        <v>26</v>
      </c>
      <c r="CL12" s="27">
        <f t="shared" si="7"/>
        <v>888</v>
      </c>
      <c r="CM12" s="25">
        <v>0</v>
      </c>
      <c r="CN12" s="26">
        <v>0</v>
      </c>
      <c r="CO12" s="26">
        <v>0</v>
      </c>
      <c r="CP12" s="26">
        <v>0</v>
      </c>
      <c r="CQ12" s="26">
        <v>0</v>
      </c>
      <c r="CR12" s="26">
        <v>0</v>
      </c>
      <c r="CS12" s="26">
        <v>0</v>
      </c>
      <c r="CT12" s="26">
        <v>0</v>
      </c>
      <c r="CU12" s="26">
        <v>0</v>
      </c>
      <c r="CV12" s="26">
        <v>0</v>
      </c>
      <c r="CW12" s="27">
        <f t="shared" si="8"/>
        <v>0</v>
      </c>
      <c r="CX12" s="26">
        <v>0</v>
      </c>
      <c r="CY12" s="26">
        <v>0</v>
      </c>
      <c r="CZ12" s="26">
        <v>0</v>
      </c>
      <c r="DA12" s="26">
        <v>0</v>
      </c>
      <c r="DB12" s="26">
        <v>0</v>
      </c>
      <c r="DC12" s="26">
        <v>0</v>
      </c>
      <c r="DD12" s="26">
        <v>0</v>
      </c>
      <c r="DE12" s="26">
        <v>0</v>
      </c>
      <c r="DF12" s="26">
        <v>0</v>
      </c>
      <c r="DG12" s="26">
        <v>0</v>
      </c>
      <c r="DH12" s="27">
        <f t="shared" si="9"/>
        <v>0</v>
      </c>
      <c r="DI12" s="25">
        <v>0</v>
      </c>
      <c r="DJ12" s="26">
        <v>0</v>
      </c>
      <c r="DK12" s="26">
        <v>0</v>
      </c>
      <c r="DL12" s="26">
        <v>0</v>
      </c>
      <c r="DM12" s="26">
        <v>0</v>
      </c>
      <c r="DN12" s="26">
        <v>0</v>
      </c>
      <c r="DO12" s="26">
        <v>0</v>
      </c>
      <c r="DP12" s="26">
        <v>0</v>
      </c>
      <c r="DQ12" s="26">
        <v>0</v>
      </c>
      <c r="DR12" s="26">
        <v>0</v>
      </c>
      <c r="DS12" s="27">
        <f t="shared" si="10"/>
        <v>0</v>
      </c>
      <c r="DT12" s="25">
        <v>0</v>
      </c>
      <c r="DU12" s="26">
        <v>0</v>
      </c>
      <c r="DV12" s="26">
        <v>0</v>
      </c>
      <c r="DW12" s="26">
        <v>0</v>
      </c>
      <c r="DX12" s="26">
        <v>0</v>
      </c>
      <c r="DY12" s="26">
        <v>0</v>
      </c>
      <c r="DZ12" s="26">
        <v>0</v>
      </c>
      <c r="EA12" s="26">
        <v>0</v>
      </c>
      <c r="EB12" s="26">
        <v>0</v>
      </c>
      <c r="EC12" s="26">
        <v>0</v>
      </c>
      <c r="ED12" s="27">
        <f t="shared" si="11"/>
        <v>0</v>
      </c>
      <c r="EE12" s="25">
        <v>0</v>
      </c>
      <c r="EF12" s="26">
        <v>0</v>
      </c>
      <c r="EG12" s="26">
        <v>0</v>
      </c>
      <c r="EH12" s="26">
        <v>0</v>
      </c>
      <c r="EI12" s="26">
        <v>0</v>
      </c>
      <c r="EJ12" s="26">
        <v>0</v>
      </c>
      <c r="EK12" s="26">
        <v>0</v>
      </c>
      <c r="EL12" s="26">
        <v>0</v>
      </c>
      <c r="EM12" s="26">
        <v>0</v>
      </c>
      <c r="EN12" s="26">
        <v>0</v>
      </c>
      <c r="EO12" s="27">
        <f t="shared" si="12"/>
        <v>0</v>
      </c>
      <c r="EP12" s="25">
        <v>1</v>
      </c>
      <c r="EQ12" s="26">
        <v>1</v>
      </c>
      <c r="ER12" s="26">
        <v>2</v>
      </c>
      <c r="ES12" s="26">
        <v>1</v>
      </c>
      <c r="ET12" s="26">
        <v>0</v>
      </c>
      <c r="EU12" s="26">
        <v>0</v>
      </c>
      <c r="EV12" s="26">
        <v>0</v>
      </c>
      <c r="EW12" s="27">
        <f t="shared" si="13"/>
        <v>4</v>
      </c>
      <c r="EX12" s="26">
        <v>79</v>
      </c>
      <c r="EY12" s="26">
        <v>41</v>
      </c>
      <c r="EZ12" s="26">
        <v>4</v>
      </c>
      <c r="FA12" s="26">
        <v>117</v>
      </c>
      <c r="FB12" s="26">
        <v>56</v>
      </c>
      <c r="FC12" s="27">
        <f t="shared" si="14"/>
        <v>218</v>
      </c>
      <c r="FD12" s="26">
        <v>332</v>
      </c>
      <c r="FE12" s="26">
        <v>718</v>
      </c>
      <c r="FF12" s="26">
        <v>1231</v>
      </c>
      <c r="FG12" s="26">
        <v>5900</v>
      </c>
      <c r="FH12" s="26">
        <v>17650</v>
      </c>
      <c r="FI12" s="27">
        <f t="shared" si="15"/>
        <v>25499</v>
      </c>
      <c r="FJ12" s="26">
        <v>3</v>
      </c>
      <c r="FK12" s="26">
        <v>8</v>
      </c>
      <c r="FL12" s="26">
        <v>23</v>
      </c>
      <c r="FM12" s="26">
        <v>0</v>
      </c>
      <c r="FN12" s="26">
        <v>0</v>
      </c>
      <c r="FO12" s="27">
        <f t="shared" si="16"/>
        <v>31</v>
      </c>
      <c r="FP12" s="26">
        <v>329</v>
      </c>
      <c r="FQ12" s="26">
        <v>1127</v>
      </c>
      <c r="FR12" s="26">
        <v>767</v>
      </c>
      <c r="FS12" s="26">
        <v>13</v>
      </c>
      <c r="FT12" s="26">
        <v>13</v>
      </c>
      <c r="FU12" s="27">
        <f t="shared" si="17"/>
        <v>1920</v>
      </c>
      <c r="FV12" s="23"/>
    </row>
    <row r="13" spans="1:178" ht="15.75" customHeight="1">
      <c r="A13" s="58"/>
      <c r="B13" s="24" t="s">
        <v>47</v>
      </c>
      <c r="C13" s="25">
        <v>39</v>
      </c>
      <c r="D13" s="26">
        <v>27</v>
      </c>
      <c r="E13" s="26">
        <v>31</v>
      </c>
      <c r="F13" s="26">
        <v>17</v>
      </c>
      <c r="G13" s="26">
        <v>62</v>
      </c>
      <c r="H13" s="26">
        <v>38</v>
      </c>
      <c r="I13" s="26">
        <v>4</v>
      </c>
      <c r="J13" s="26">
        <v>22</v>
      </c>
      <c r="K13" s="26">
        <v>7</v>
      </c>
      <c r="L13" s="26">
        <v>0</v>
      </c>
      <c r="M13" s="27">
        <f t="shared" si="0"/>
        <v>201</v>
      </c>
      <c r="N13" s="25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7">
        <f t="shared" si="1"/>
        <v>0</v>
      </c>
      <c r="Y13" s="25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7">
        <f t="shared" si="2"/>
        <v>0</v>
      </c>
      <c r="AJ13" s="25">
        <v>4</v>
      </c>
      <c r="AK13" s="26">
        <v>1</v>
      </c>
      <c r="AL13" s="26">
        <v>1</v>
      </c>
      <c r="AM13" s="26">
        <v>1</v>
      </c>
      <c r="AN13" s="26">
        <v>2</v>
      </c>
      <c r="AO13" s="26">
        <v>4</v>
      </c>
      <c r="AP13" s="26">
        <v>0</v>
      </c>
      <c r="AQ13" s="26">
        <v>0</v>
      </c>
      <c r="AR13" s="26">
        <v>0</v>
      </c>
      <c r="AS13" s="26">
        <v>0</v>
      </c>
      <c r="AT13" s="27">
        <f t="shared" si="3"/>
        <v>9</v>
      </c>
      <c r="AU13" s="25">
        <v>3</v>
      </c>
      <c r="AV13" s="26">
        <v>0</v>
      </c>
      <c r="AW13" s="26">
        <v>1</v>
      </c>
      <c r="AX13" s="26">
        <v>2</v>
      </c>
      <c r="AY13" s="26">
        <v>5</v>
      </c>
      <c r="AZ13" s="26">
        <v>0</v>
      </c>
      <c r="BA13" s="26">
        <v>0</v>
      </c>
      <c r="BB13" s="26">
        <v>1</v>
      </c>
      <c r="BC13" s="26">
        <v>0</v>
      </c>
      <c r="BD13" s="26">
        <v>1</v>
      </c>
      <c r="BE13" s="27">
        <f t="shared" si="4"/>
        <v>9</v>
      </c>
      <c r="BF13" s="25">
        <v>2</v>
      </c>
      <c r="BG13" s="26">
        <v>0</v>
      </c>
      <c r="BH13" s="26">
        <v>2</v>
      </c>
      <c r="BI13" s="26">
        <v>2</v>
      </c>
      <c r="BJ13" s="26">
        <v>2</v>
      </c>
      <c r="BK13" s="26">
        <v>0</v>
      </c>
      <c r="BL13" s="26">
        <v>2</v>
      </c>
      <c r="BM13" s="26">
        <v>0</v>
      </c>
      <c r="BN13" s="26">
        <v>0</v>
      </c>
      <c r="BO13" s="26">
        <v>0</v>
      </c>
      <c r="BP13" s="27">
        <f t="shared" si="5"/>
        <v>8</v>
      </c>
      <c r="BQ13" s="25">
        <v>9</v>
      </c>
      <c r="BR13" s="26">
        <v>7</v>
      </c>
      <c r="BS13" s="26">
        <v>8</v>
      </c>
      <c r="BT13" s="26">
        <v>7</v>
      </c>
      <c r="BU13" s="26">
        <v>4</v>
      </c>
      <c r="BV13" s="26">
        <v>0</v>
      </c>
      <c r="BW13" s="26">
        <v>7</v>
      </c>
      <c r="BX13" s="26">
        <v>0</v>
      </c>
      <c r="BY13" s="26">
        <v>3</v>
      </c>
      <c r="BZ13" s="26">
        <v>2</v>
      </c>
      <c r="CA13" s="27">
        <f t="shared" si="6"/>
        <v>33</v>
      </c>
      <c r="CB13" s="25">
        <v>70</v>
      </c>
      <c r="CC13" s="26">
        <v>52</v>
      </c>
      <c r="CD13" s="26">
        <v>53</v>
      </c>
      <c r="CE13" s="26">
        <v>52</v>
      </c>
      <c r="CF13" s="26">
        <v>54</v>
      </c>
      <c r="CG13" s="26">
        <v>7</v>
      </c>
      <c r="CH13" s="26">
        <v>20</v>
      </c>
      <c r="CI13" s="26">
        <v>91</v>
      </c>
      <c r="CJ13" s="26">
        <v>1</v>
      </c>
      <c r="CK13" s="26">
        <v>64</v>
      </c>
      <c r="CL13" s="27">
        <f t="shared" si="7"/>
        <v>329</v>
      </c>
      <c r="CM13" s="25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7">
        <f t="shared" si="8"/>
        <v>0</v>
      </c>
      <c r="CX13" s="26">
        <v>1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1</v>
      </c>
      <c r="DF13" s="26">
        <v>1</v>
      </c>
      <c r="DG13" s="26">
        <v>0</v>
      </c>
      <c r="DH13" s="27">
        <f t="shared" si="9"/>
        <v>1</v>
      </c>
      <c r="DI13" s="25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7">
        <f t="shared" si="10"/>
        <v>0</v>
      </c>
      <c r="DT13" s="25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7">
        <f t="shared" si="11"/>
        <v>0</v>
      </c>
      <c r="EE13" s="25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7">
        <f t="shared" si="12"/>
        <v>0</v>
      </c>
      <c r="EP13" s="25">
        <v>9</v>
      </c>
      <c r="EQ13" s="26">
        <v>6</v>
      </c>
      <c r="ER13" s="26">
        <v>5</v>
      </c>
      <c r="ES13" s="26">
        <v>5</v>
      </c>
      <c r="ET13" s="26">
        <v>2</v>
      </c>
      <c r="EU13" s="26">
        <v>3</v>
      </c>
      <c r="EV13" s="26">
        <v>0</v>
      </c>
      <c r="EW13" s="27">
        <f t="shared" si="13"/>
        <v>21</v>
      </c>
      <c r="EX13" s="26">
        <v>21</v>
      </c>
      <c r="EY13" s="26">
        <v>2</v>
      </c>
      <c r="EZ13" s="26">
        <v>2</v>
      </c>
      <c r="FA13" s="26">
        <v>43</v>
      </c>
      <c r="FB13" s="26">
        <v>33</v>
      </c>
      <c r="FC13" s="27">
        <f t="shared" si="14"/>
        <v>80</v>
      </c>
      <c r="FD13" s="26">
        <v>39</v>
      </c>
      <c r="FE13" s="26">
        <v>115</v>
      </c>
      <c r="FF13" s="26">
        <v>158</v>
      </c>
      <c r="FG13" s="26">
        <v>0</v>
      </c>
      <c r="FH13" s="26">
        <v>0</v>
      </c>
      <c r="FI13" s="27">
        <f t="shared" si="15"/>
        <v>273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7">
        <f t="shared" si="16"/>
        <v>0</v>
      </c>
      <c r="FP13" s="26">
        <v>5</v>
      </c>
      <c r="FQ13" s="26">
        <v>20</v>
      </c>
      <c r="FR13" s="26">
        <v>24</v>
      </c>
      <c r="FS13" s="26">
        <v>0</v>
      </c>
      <c r="FT13" s="26">
        <v>0</v>
      </c>
      <c r="FU13" s="27">
        <f t="shared" si="17"/>
        <v>44</v>
      </c>
      <c r="FV13" s="23"/>
    </row>
    <row r="14" spans="1:178" ht="15.75" customHeight="1">
      <c r="A14" s="58"/>
      <c r="B14" s="24" t="s">
        <v>48</v>
      </c>
      <c r="C14" s="25">
        <v>67</v>
      </c>
      <c r="D14" s="26">
        <v>55</v>
      </c>
      <c r="E14" s="26">
        <v>51</v>
      </c>
      <c r="F14" s="26">
        <v>104</v>
      </c>
      <c r="G14" s="26">
        <v>113</v>
      </c>
      <c r="H14" s="26">
        <v>30</v>
      </c>
      <c r="I14" s="26">
        <v>2</v>
      </c>
      <c r="J14" s="26">
        <v>62</v>
      </c>
      <c r="K14" s="26">
        <v>15</v>
      </c>
      <c r="L14" s="26">
        <v>0</v>
      </c>
      <c r="M14" s="27">
        <f t="shared" si="0"/>
        <v>417</v>
      </c>
      <c r="N14" s="25">
        <v>2</v>
      </c>
      <c r="O14" s="26">
        <v>3</v>
      </c>
      <c r="P14" s="26">
        <v>2</v>
      </c>
      <c r="Q14" s="26">
        <v>3</v>
      </c>
      <c r="R14" s="26">
        <v>3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7">
        <f t="shared" si="1"/>
        <v>11</v>
      </c>
      <c r="Y14" s="25">
        <v>2</v>
      </c>
      <c r="Z14" s="26">
        <v>5</v>
      </c>
      <c r="AA14" s="26">
        <v>6</v>
      </c>
      <c r="AB14" s="26">
        <v>6</v>
      </c>
      <c r="AC14" s="26">
        <v>11</v>
      </c>
      <c r="AD14" s="26">
        <v>1</v>
      </c>
      <c r="AE14" s="26">
        <v>0</v>
      </c>
      <c r="AF14" s="26">
        <v>1</v>
      </c>
      <c r="AG14" s="26">
        <v>1</v>
      </c>
      <c r="AH14" s="26">
        <v>0</v>
      </c>
      <c r="AI14" s="27">
        <f t="shared" si="2"/>
        <v>30</v>
      </c>
      <c r="AJ14" s="25">
        <v>12</v>
      </c>
      <c r="AK14" s="26">
        <v>24</v>
      </c>
      <c r="AL14" s="26">
        <v>24</v>
      </c>
      <c r="AM14" s="26">
        <v>27</v>
      </c>
      <c r="AN14" s="26">
        <v>36</v>
      </c>
      <c r="AO14" s="26">
        <v>13</v>
      </c>
      <c r="AP14" s="26">
        <v>2</v>
      </c>
      <c r="AQ14" s="26">
        <v>21</v>
      </c>
      <c r="AR14" s="26">
        <v>0</v>
      </c>
      <c r="AS14" s="26">
        <v>4</v>
      </c>
      <c r="AT14" s="27">
        <f t="shared" si="3"/>
        <v>147</v>
      </c>
      <c r="AU14" s="25">
        <v>16</v>
      </c>
      <c r="AV14" s="26">
        <v>13</v>
      </c>
      <c r="AW14" s="26">
        <v>12</v>
      </c>
      <c r="AX14" s="26">
        <v>15</v>
      </c>
      <c r="AY14" s="26">
        <v>24</v>
      </c>
      <c r="AZ14" s="26">
        <v>4</v>
      </c>
      <c r="BA14" s="26">
        <v>1</v>
      </c>
      <c r="BB14" s="26">
        <v>14</v>
      </c>
      <c r="BC14" s="26">
        <v>0</v>
      </c>
      <c r="BD14" s="26">
        <v>2</v>
      </c>
      <c r="BE14" s="27">
        <f t="shared" si="4"/>
        <v>83</v>
      </c>
      <c r="BF14" s="25">
        <v>7</v>
      </c>
      <c r="BG14" s="26">
        <v>13</v>
      </c>
      <c r="BH14" s="26">
        <v>6</v>
      </c>
      <c r="BI14" s="26">
        <v>13</v>
      </c>
      <c r="BJ14" s="26">
        <v>12</v>
      </c>
      <c r="BK14" s="26">
        <v>1</v>
      </c>
      <c r="BL14" s="26">
        <v>0</v>
      </c>
      <c r="BM14" s="26">
        <v>4</v>
      </c>
      <c r="BN14" s="26">
        <v>0</v>
      </c>
      <c r="BO14" s="26">
        <v>0</v>
      </c>
      <c r="BP14" s="27">
        <f t="shared" si="5"/>
        <v>49</v>
      </c>
      <c r="BQ14" s="25">
        <v>6</v>
      </c>
      <c r="BR14" s="26">
        <v>9</v>
      </c>
      <c r="BS14" s="26">
        <v>8</v>
      </c>
      <c r="BT14" s="26">
        <v>14</v>
      </c>
      <c r="BU14" s="26">
        <v>14</v>
      </c>
      <c r="BV14" s="26">
        <v>3</v>
      </c>
      <c r="BW14" s="26">
        <v>0</v>
      </c>
      <c r="BX14" s="26">
        <v>0</v>
      </c>
      <c r="BY14" s="26">
        <v>5</v>
      </c>
      <c r="BZ14" s="26">
        <v>2</v>
      </c>
      <c r="CA14" s="27">
        <f t="shared" si="6"/>
        <v>48</v>
      </c>
      <c r="CB14" s="25">
        <v>48</v>
      </c>
      <c r="CC14" s="26">
        <v>58</v>
      </c>
      <c r="CD14" s="26">
        <v>51</v>
      </c>
      <c r="CE14" s="26">
        <v>87</v>
      </c>
      <c r="CF14" s="26">
        <v>105</v>
      </c>
      <c r="CG14" s="26">
        <v>28</v>
      </c>
      <c r="CH14" s="26">
        <v>6</v>
      </c>
      <c r="CI14" s="26">
        <v>63</v>
      </c>
      <c r="CJ14" s="26">
        <v>10</v>
      </c>
      <c r="CK14" s="26">
        <v>21</v>
      </c>
      <c r="CL14" s="27">
        <f t="shared" si="7"/>
        <v>398</v>
      </c>
      <c r="CM14" s="25">
        <v>0</v>
      </c>
      <c r="CN14" s="26">
        <v>0</v>
      </c>
      <c r="CO14" s="26">
        <v>0</v>
      </c>
      <c r="CP14" s="26">
        <v>0</v>
      </c>
      <c r="CQ14" s="26">
        <v>0</v>
      </c>
      <c r="CR14" s="26">
        <v>0</v>
      </c>
      <c r="CS14" s="26">
        <v>0</v>
      </c>
      <c r="CT14" s="26">
        <v>0</v>
      </c>
      <c r="CU14" s="26">
        <v>0</v>
      </c>
      <c r="CV14" s="26">
        <v>0</v>
      </c>
      <c r="CW14" s="27">
        <f t="shared" si="8"/>
        <v>0</v>
      </c>
      <c r="CX14" s="26">
        <v>0</v>
      </c>
      <c r="CY14" s="26">
        <v>0</v>
      </c>
      <c r="CZ14" s="26">
        <v>0</v>
      </c>
      <c r="DA14" s="26">
        <v>0</v>
      </c>
      <c r="DB14" s="26">
        <v>0</v>
      </c>
      <c r="DC14" s="26">
        <v>0</v>
      </c>
      <c r="DD14" s="26">
        <v>0</v>
      </c>
      <c r="DE14" s="26">
        <v>0</v>
      </c>
      <c r="DF14" s="26">
        <v>0</v>
      </c>
      <c r="DG14" s="26">
        <v>0</v>
      </c>
      <c r="DH14" s="27">
        <f t="shared" si="9"/>
        <v>0</v>
      </c>
      <c r="DI14" s="25">
        <v>0</v>
      </c>
      <c r="DJ14" s="26">
        <v>0</v>
      </c>
      <c r="DK14" s="26">
        <v>0</v>
      </c>
      <c r="DL14" s="26">
        <v>0</v>
      </c>
      <c r="DM14" s="26">
        <v>0</v>
      </c>
      <c r="DN14" s="26">
        <v>0</v>
      </c>
      <c r="DO14" s="26">
        <v>0</v>
      </c>
      <c r="DP14" s="26">
        <v>0</v>
      </c>
      <c r="DQ14" s="26">
        <v>0</v>
      </c>
      <c r="DR14" s="26">
        <v>0</v>
      </c>
      <c r="DS14" s="27">
        <f t="shared" si="10"/>
        <v>0</v>
      </c>
      <c r="DT14" s="25">
        <v>0</v>
      </c>
      <c r="DU14" s="26">
        <v>0</v>
      </c>
      <c r="DV14" s="26">
        <v>0</v>
      </c>
      <c r="DW14" s="26">
        <v>0</v>
      </c>
      <c r="DX14" s="26">
        <v>0</v>
      </c>
      <c r="DY14" s="26">
        <v>0</v>
      </c>
      <c r="DZ14" s="26">
        <v>0</v>
      </c>
      <c r="EA14" s="26">
        <v>0</v>
      </c>
      <c r="EB14" s="26">
        <v>0</v>
      </c>
      <c r="EC14" s="26">
        <v>0</v>
      </c>
      <c r="ED14" s="27">
        <f t="shared" si="11"/>
        <v>0</v>
      </c>
      <c r="EE14" s="25">
        <v>0</v>
      </c>
      <c r="EF14" s="26">
        <v>0</v>
      </c>
      <c r="EG14" s="26">
        <v>0</v>
      </c>
      <c r="EH14" s="26">
        <v>0</v>
      </c>
      <c r="EI14" s="26">
        <v>0</v>
      </c>
      <c r="EJ14" s="26">
        <v>0</v>
      </c>
      <c r="EK14" s="26">
        <v>0</v>
      </c>
      <c r="EL14" s="26">
        <v>0</v>
      </c>
      <c r="EM14" s="26">
        <v>0</v>
      </c>
      <c r="EN14" s="26">
        <v>0</v>
      </c>
      <c r="EO14" s="27">
        <f t="shared" si="12"/>
        <v>0</v>
      </c>
      <c r="EP14" s="25">
        <v>32</v>
      </c>
      <c r="EQ14" s="26">
        <v>7</v>
      </c>
      <c r="ER14" s="26">
        <v>1</v>
      </c>
      <c r="ES14" s="26">
        <v>0</v>
      </c>
      <c r="ET14" s="26">
        <v>0</v>
      </c>
      <c r="EU14" s="26">
        <v>34</v>
      </c>
      <c r="EV14" s="26">
        <v>0</v>
      </c>
      <c r="EW14" s="27">
        <f t="shared" si="13"/>
        <v>42</v>
      </c>
      <c r="EX14" s="26">
        <v>7</v>
      </c>
      <c r="EY14" s="26">
        <v>7</v>
      </c>
      <c r="EZ14" s="26">
        <v>2</v>
      </c>
      <c r="FA14" s="26">
        <v>9</v>
      </c>
      <c r="FB14" s="26">
        <v>7</v>
      </c>
      <c r="FC14" s="27">
        <f t="shared" si="14"/>
        <v>25</v>
      </c>
      <c r="FD14" s="26">
        <v>55</v>
      </c>
      <c r="FE14" s="26">
        <v>69</v>
      </c>
      <c r="FF14" s="26">
        <v>140</v>
      </c>
      <c r="FG14" s="26">
        <v>0</v>
      </c>
      <c r="FH14" s="26">
        <v>0</v>
      </c>
      <c r="FI14" s="27">
        <f t="shared" si="15"/>
        <v>209</v>
      </c>
      <c r="FJ14" s="26">
        <v>0</v>
      </c>
      <c r="FK14" s="26">
        <v>0</v>
      </c>
      <c r="FL14" s="26">
        <v>0</v>
      </c>
      <c r="FM14" s="26">
        <v>0</v>
      </c>
      <c r="FN14" s="26">
        <v>0</v>
      </c>
      <c r="FO14" s="27">
        <f t="shared" si="16"/>
        <v>0</v>
      </c>
      <c r="FP14" s="26">
        <v>12</v>
      </c>
      <c r="FQ14" s="26">
        <v>26</v>
      </c>
      <c r="FR14" s="26">
        <v>36</v>
      </c>
      <c r="FS14" s="26">
        <v>0</v>
      </c>
      <c r="FT14" s="26">
        <v>0</v>
      </c>
      <c r="FU14" s="27">
        <f t="shared" si="17"/>
        <v>62</v>
      </c>
      <c r="FV14" s="23"/>
    </row>
    <row r="15" spans="1:178" ht="15.75" customHeight="1">
      <c r="A15" s="58"/>
      <c r="B15" s="24" t="s">
        <v>49</v>
      </c>
      <c r="C15" s="25">
        <v>16</v>
      </c>
      <c r="D15" s="26">
        <v>14</v>
      </c>
      <c r="E15" s="26">
        <v>5</v>
      </c>
      <c r="F15" s="26">
        <v>11</v>
      </c>
      <c r="G15" s="26">
        <v>17</v>
      </c>
      <c r="H15" s="26">
        <v>2</v>
      </c>
      <c r="I15" s="26">
        <v>0</v>
      </c>
      <c r="J15" s="26">
        <v>4</v>
      </c>
      <c r="K15" s="26">
        <v>3</v>
      </c>
      <c r="L15" s="26">
        <v>0</v>
      </c>
      <c r="M15" s="27">
        <f t="shared" si="0"/>
        <v>53</v>
      </c>
      <c r="N15" s="25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7">
        <f t="shared" si="1"/>
        <v>0</v>
      </c>
      <c r="Y15" s="25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7">
        <f t="shared" si="2"/>
        <v>0</v>
      </c>
      <c r="AJ15" s="25">
        <v>51</v>
      </c>
      <c r="AK15" s="26">
        <v>60</v>
      </c>
      <c r="AL15" s="26">
        <v>24</v>
      </c>
      <c r="AM15" s="26">
        <v>58</v>
      </c>
      <c r="AN15" s="26">
        <v>90</v>
      </c>
      <c r="AO15" s="26">
        <v>18</v>
      </c>
      <c r="AP15" s="26">
        <v>4</v>
      </c>
      <c r="AQ15" s="26">
        <v>48</v>
      </c>
      <c r="AR15" s="26">
        <v>0</v>
      </c>
      <c r="AS15" s="26">
        <v>22</v>
      </c>
      <c r="AT15" s="27">
        <f t="shared" si="3"/>
        <v>302</v>
      </c>
      <c r="AU15" s="25">
        <v>34</v>
      </c>
      <c r="AV15" s="26">
        <v>18</v>
      </c>
      <c r="AW15" s="26">
        <v>7</v>
      </c>
      <c r="AX15" s="26">
        <v>35</v>
      </c>
      <c r="AY15" s="26">
        <v>21</v>
      </c>
      <c r="AZ15" s="26">
        <v>4</v>
      </c>
      <c r="BA15" s="26">
        <v>10</v>
      </c>
      <c r="BB15" s="26">
        <v>41</v>
      </c>
      <c r="BC15" s="26">
        <v>0</v>
      </c>
      <c r="BD15" s="26">
        <v>25</v>
      </c>
      <c r="BE15" s="27">
        <f t="shared" si="4"/>
        <v>136</v>
      </c>
      <c r="BF15" s="25">
        <v>3</v>
      </c>
      <c r="BG15" s="26">
        <v>18</v>
      </c>
      <c r="BH15" s="26">
        <v>0</v>
      </c>
      <c r="BI15" s="26">
        <v>10</v>
      </c>
      <c r="BJ15" s="26">
        <v>0</v>
      </c>
      <c r="BK15" s="26">
        <v>0</v>
      </c>
      <c r="BL15" s="26">
        <v>0</v>
      </c>
      <c r="BM15" s="26">
        <v>11</v>
      </c>
      <c r="BN15" s="26">
        <v>0</v>
      </c>
      <c r="BO15" s="26">
        <v>8</v>
      </c>
      <c r="BP15" s="27">
        <f t="shared" si="5"/>
        <v>39</v>
      </c>
      <c r="BQ15" s="25">
        <v>71</v>
      </c>
      <c r="BR15" s="26">
        <v>85</v>
      </c>
      <c r="BS15" s="26">
        <v>26</v>
      </c>
      <c r="BT15" s="26">
        <v>113</v>
      </c>
      <c r="BU15" s="26">
        <v>107</v>
      </c>
      <c r="BV15" s="26">
        <v>22</v>
      </c>
      <c r="BW15" s="26">
        <v>7</v>
      </c>
      <c r="BX15" s="26">
        <v>0</v>
      </c>
      <c r="BY15" s="26">
        <v>128</v>
      </c>
      <c r="BZ15" s="26">
        <v>80</v>
      </c>
      <c r="CA15" s="27">
        <f t="shared" si="6"/>
        <v>360</v>
      </c>
      <c r="CB15" s="25">
        <v>1</v>
      </c>
      <c r="CC15" s="26">
        <v>0</v>
      </c>
      <c r="CD15" s="26">
        <v>1</v>
      </c>
      <c r="CE15" s="26">
        <v>1</v>
      </c>
      <c r="CF15" s="26">
        <v>1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7">
        <f t="shared" si="7"/>
        <v>3</v>
      </c>
      <c r="CM15" s="25">
        <v>0</v>
      </c>
      <c r="CN15" s="26">
        <v>0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7">
        <f t="shared" si="8"/>
        <v>0</v>
      </c>
      <c r="CX15" s="26">
        <v>0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0</v>
      </c>
      <c r="DF15" s="26">
        <v>0</v>
      </c>
      <c r="DG15" s="26">
        <v>0</v>
      </c>
      <c r="DH15" s="27">
        <f t="shared" si="9"/>
        <v>0</v>
      </c>
      <c r="DI15" s="25">
        <v>0</v>
      </c>
      <c r="DJ15" s="26">
        <v>0</v>
      </c>
      <c r="DK15" s="26">
        <v>0</v>
      </c>
      <c r="DL15" s="26">
        <v>0</v>
      </c>
      <c r="DM15" s="26">
        <v>0</v>
      </c>
      <c r="DN15" s="26">
        <v>0</v>
      </c>
      <c r="DO15" s="26">
        <v>0</v>
      </c>
      <c r="DP15" s="26">
        <v>0</v>
      </c>
      <c r="DQ15" s="26">
        <v>0</v>
      </c>
      <c r="DR15" s="26">
        <v>0</v>
      </c>
      <c r="DS15" s="27">
        <f t="shared" si="10"/>
        <v>0</v>
      </c>
      <c r="DT15" s="25">
        <v>0</v>
      </c>
      <c r="DU15" s="26">
        <v>0</v>
      </c>
      <c r="DV15" s="26">
        <v>0</v>
      </c>
      <c r="DW15" s="26">
        <v>0</v>
      </c>
      <c r="DX15" s="26">
        <v>0</v>
      </c>
      <c r="DY15" s="26">
        <v>0</v>
      </c>
      <c r="DZ15" s="26">
        <v>0</v>
      </c>
      <c r="EA15" s="26">
        <v>0</v>
      </c>
      <c r="EB15" s="26">
        <v>0</v>
      </c>
      <c r="EC15" s="26">
        <v>0</v>
      </c>
      <c r="ED15" s="27">
        <f t="shared" si="11"/>
        <v>0</v>
      </c>
      <c r="EE15" s="25">
        <v>0</v>
      </c>
      <c r="EF15" s="26">
        <v>0</v>
      </c>
      <c r="EG15" s="26">
        <v>0</v>
      </c>
      <c r="EH15" s="26">
        <v>0</v>
      </c>
      <c r="EI15" s="26">
        <v>0</v>
      </c>
      <c r="EJ15" s="26">
        <v>0</v>
      </c>
      <c r="EK15" s="26">
        <v>0</v>
      </c>
      <c r="EL15" s="26">
        <v>0</v>
      </c>
      <c r="EM15" s="26">
        <v>0</v>
      </c>
      <c r="EN15" s="26">
        <v>0</v>
      </c>
      <c r="EO15" s="27">
        <f t="shared" si="12"/>
        <v>0</v>
      </c>
      <c r="EP15" s="25">
        <v>6</v>
      </c>
      <c r="EQ15" s="26">
        <v>4</v>
      </c>
      <c r="ER15" s="26">
        <v>6</v>
      </c>
      <c r="ES15" s="26">
        <v>0</v>
      </c>
      <c r="ET15" s="26">
        <v>0</v>
      </c>
      <c r="EU15" s="26">
        <v>3</v>
      </c>
      <c r="EV15" s="26">
        <v>0</v>
      </c>
      <c r="EW15" s="27">
        <f t="shared" si="13"/>
        <v>13</v>
      </c>
      <c r="EX15" s="26">
        <v>32</v>
      </c>
      <c r="EY15" s="26">
        <v>38</v>
      </c>
      <c r="EZ15" s="26">
        <v>7</v>
      </c>
      <c r="FA15" s="26">
        <v>2</v>
      </c>
      <c r="FB15" s="26">
        <v>5</v>
      </c>
      <c r="FC15" s="27">
        <f t="shared" si="14"/>
        <v>52</v>
      </c>
      <c r="FD15" s="26">
        <v>101</v>
      </c>
      <c r="FE15" s="26">
        <v>206</v>
      </c>
      <c r="FF15" s="26">
        <v>329</v>
      </c>
      <c r="FG15" s="26">
        <v>0</v>
      </c>
      <c r="FH15" s="26">
        <v>0</v>
      </c>
      <c r="FI15" s="27">
        <f t="shared" si="15"/>
        <v>535</v>
      </c>
      <c r="FJ15" s="26">
        <v>0</v>
      </c>
      <c r="FK15" s="26">
        <v>0</v>
      </c>
      <c r="FL15" s="26">
        <v>0</v>
      </c>
      <c r="FM15" s="26">
        <v>0</v>
      </c>
      <c r="FN15" s="26">
        <v>0</v>
      </c>
      <c r="FO15" s="27">
        <f t="shared" si="16"/>
        <v>0</v>
      </c>
      <c r="FP15" s="26">
        <v>3</v>
      </c>
      <c r="FQ15" s="26">
        <v>7</v>
      </c>
      <c r="FR15" s="26">
        <v>9</v>
      </c>
      <c r="FS15" s="26">
        <v>0</v>
      </c>
      <c r="FT15" s="26">
        <v>0</v>
      </c>
      <c r="FU15" s="27">
        <f t="shared" si="17"/>
        <v>16</v>
      </c>
      <c r="FV15" s="23"/>
    </row>
    <row r="16" spans="1:178" ht="15.75" customHeight="1">
      <c r="A16" s="58"/>
      <c r="B16" s="24" t="s">
        <v>50</v>
      </c>
      <c r="C16" s="25">
        <v>25</v>
      </c>
      <c r="D16" s="26">
        <v>10</v>
      </c>
      <c r="E16" s="26">
        <v>15</v>
      </c>
      <c r="F16" s="26">
        <v>34</v>
      </c>
      <c r="G16" s="26">
        <v>10</v>
      </c>
      <c r="H16" s="26">
        <v>1</v>
      </c>
      <c r="I16" s="26">
        <v>0</v>
      </c>
      <c r="J16" s="26">
        <v>7</v>
      </c>
      <c r="K16" s="26">
        <v>0</v>
      </c>
      <c r="L16" s="26">
        <v>0</v>
      </c>
      <c r="M16" s="27">
        <f t="shared" si="0"/>
        <v>77</v>
      </c>
      <c r="N16" s="25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7">
        <f t="shared" si="1"/>
        <v>0</v>
      </c>
      <c r="Y16" s="25">
        <v>1</v>
      </c>
      <c r="Z16" s="26">
        <v>0</v>
      </c>
      <c r="AA16" s="26">
        <v>0</v>
      </c>
      <c r="AB16" s="26">
        <v>1</v>
      </c>
      <c r="AC16" s="26">
        <v>0</v>
      </c>
      <c r="AD16" s="26">
        <v>1</v>
      </c>
      <c r="AE16" s="26">
        <v>0</v>
      </c>
      <c r="AF16" s="26">
        <v>0</v>
      </c>
      <c r="AG16" s="26">
        <v>0</v>
      </c>
      <c r="AH16" s="26">
        <v>0</v>
      </c>
      <c r="AI16" s="27">
        <f t="shared" si="2"/>
        <v>2</v>
      </c>
      <c r="AJ16" s="25">
        <v>2</v>
      </c>
      <c r="AK16" s="26">
        <v>2</v>
      </c>
      <c r="AL16" s="26">
        <v>0</v>
      </c>
      <c r="AM16" s="26">
        <v>2</v>
      </c>
      <c r="AN16" s="26">
        <v>0</v>
      </c>
      <c r="AO16" s="26">
        <v>0</v>
      </c>
      <c r="AP16" s="26">
        <v>0</v>
      </c>
      <c r="AQ16" s="26">
        <v>1</v>
      </c>
      <c r="AR16" s="26">
        <v>0</v>
      </c>
      <c r="AS16" s="26">
        <v>0</v>
      </c>
      <c r="AT16" s="27">
        <f t="shared" si="3"/>
        <v>5</v>
      </c>
      <c r="AU16" s="25">
        <v>19</v>
      </c>
      <c r="AV16" s="26">
        <v>17</v>
      </c>
      <c r="AW16" s="26">
        <v>3</v>
      </c>
      <c r="AX16" s="26">
        <v>36</v>
      </c>
      <c r="AY16" s="26">
        <v>0</v>
      </c>
      <c r="AZ16" s="26">
        <v>0</v>
      </c>
      <c r="BA16" s="26">
        <v>0</v>
      </c>
      <c r="BB16" s="26">
        <v>11</v>
      </c>
      <c r="BC16" s="26">
        <v>0</v>
      </c>
      <c r="BD16" s="26">
        <v>4</v>
      </c>
      <c r="BE16" s="27">
        <f t="shared" si="4"/>
        <v>67</v>
      </c>
      <c r="BF16" s="25">
        <v>0</v>
      </c>
      <c r="BG16" s="26">
        <v>17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7">
        <f t="shared" si="5"/>
        <v>17</v>
      </c>
      <c r="BQ16" s="25">
        <v>1</v>
      </c>
      <c r="BR16" s="26">
        <v>1</v>
      </c>
      <c r="BS16" s="26">
        <v>0</v>
      </c>
      <c r="BT16" s="26">
        <v>2</v>
      </c>
      <c r="BU16" s="26">
        <v>0</v>
      </c>
      <c r="BV16" s="26">
        <v>0</v>
      </c>
      <c r="BW16" s="26">
        <v>0</v>
      </c>
      <c r="BX16" s="26">
        <v>0</v>
      </c>
      <c r="BY16" s="26">
        <v>2</v>
      </c>
      <c r="BZ16" s="26">
        <v>2</v>
      </c>
      <c r="CA16" s="27">
        <f t="shared" si="6"/>
        <v>3</v>
      </c>
      <c r="CB16" s="25">
        <v>411</v>
      </c>
      <c r="CC16" s="26">
        <v>243</v>
      </c>
      <c r="CD16" s="26">
        <v>166</v>
      </c>
      <c r="CE16" s="26">
        <v>746</v>
      </c>
      <c r="CF16" s="26">
        <v>302</v>
      </c>
      <c r="CG16" s="26">
        <v>99</v>
      </c>
      <c r="CH16" s="26">
        <v>19</v>
      </c>
      <c r="CI16" s="26">
        <v>1081</v>
      </c>
      <c r="CJ16" s="26">
        <v>25</v>
      </c>
      <c r="CK16" s="26">
        <v>664</v>
      </c>
      <c r="CL16" s="27">
        <f t="shared" si="7"/>
        <v>2656</v>
      </c>
      <c r="CM16" s="25">
        <v>0</v>
      </c>
      <c r="CN16" s="26">
        <v>0</v>
      </c>
      <c r="CO16" s="26">
        <v>0</v>
      </c>
      <c r="CP16" s="26">
        <v>0</v>
      </c>
      <c r="CQ16" s="26">
        <v>0</v>
      </c>
      <c r="CR16" s="26">
        <v>0</v>
      </c>
      <c r="CS16" s="26">
        <v>0</v>
      </c>
      <c r="CT16" s="26">
        <v>0</v>
      </c>
      <c r="CU16" s="26">
        <v>0</v>
      </c>
      <c r="CV16" s="26">
        <v>0</v>
      </c>
      <c r="CW16" s="27">
        <f t="shared" si="8"/>
        <v>0</v>
      </c>
      <c r="CX16" s="26">
        <v>0</v>
      </c>
      <c r="CY16" s="26">
        <v>0</v>
      </c>
      <c r="CZ16" s="26">
        <v>0</v>
      </c>
      <c r="DA16" s="26">
        <v>0</v>
      </c>
      <c r="DB16" s="26">
        <v>0</v>
      </c>
      <c r="DC16" s="26">
        <v>0</v>
      </c>
      <c r="DD16" s="26">
        <v>0</v>
      </c>
      <c r="DE16" s="26">
        <v>0</v>
      </c>
      <c r="DF16" s="26">
        <v>0</v>
      </c>
      <c r="DG16" s="26">
        <v>0</v>
      </c>
      <c r="DH16" s="27">
        <f t="shared" si="9"/>
        <v>0</v>
      </c>
      <c r="DI16" s="25">
        <v>0</v>
      </c>
      <c r="DJ16" s="26">
        <v>0</v>
      </c>
      <c r="DK16" s="26">
        <v>0</v>
      </c>
      <c r="DL16" s="26">
        <v>0</v>
      </c>
      <c r="DM16" s="26">
        <v>0</v>
      </c>
      <c r="DN16" s="26">
        <v>0</v>
      </c>
      <c r="DO16" s="26">
        <v>0</v>
      </c>
      <c r="DP16" s="26">
        <v>0</v>
      </c>
      <c r="DQ16" s="26">
        <v>0</v>
      </c>
      <c r="DR16" s="26">
        <v>0</v>
      </c>
      <c r="DS16" s="27">
        <f t="shared" si="10"/>
        <v>0</v>
      </c>
      <c r="DT16" s="25">
        <v>0</v>
      </c>
      <c r="DU16" s="26">
        <v>0</v>
      </c>
      <c r="DV16" s="26">
        <v>0</v>
      </c>
      <c r="DW16" s="26">
        <v>0</v>
      </c>
      <c r="DX16" s="26">
        <v>0</v>
      </c>
      <c r="DY16" s="26">
        <v>0</v>
      </c>
      <c r="DZ16" s="26">
        <v>0</v>
      </c>
      <c r="EA16" s="26">
        <v>0</v>
      </c>
      <c r="EB16" s="26">
        <v>0</v>
      </c>
      <c r="EC16" s="26">
        <v>0</v>
      </c>
      <c r="ED16" s="27">
        <f t="shared" si="11"/>
        <v>0</v>
      </c>
      <c r="EE16" s="25">
        <v>0</v>
      </c>
      <c r="EF16" s="26">
        <v>0</v>
      </c>
      <c r="EG16" s="26">
        <v>0</v>
      </c>
      <c r="EH16" s="26">
        <v>0</v>
      </c>
      <c r="EI16" s="26">
        <v>0</v>
      </c>
      <c r="EJ16" s="26">
        <v>0</v>
      </c>
      <c r="EK16" s="26">
        <v>0</v>
      </c>
      <c r="EL16" s="26">
        <v>0</v>
      </c>
      <c r="EM16" s="26">
        <v>0</v>
      </c>
      <c r="EN16" s="26">
        <v>0</v>
      </c>
      <c r="EO16" s="27">
        <f t="shared" si="12"/>
        <v>0</v>
      </c>
      <c r="EP16" s="25">
        <v>0</v>
      </c>
      <c r="EQ16" s="26">
        <v>0</v>
      </c>
      <c r="ER16" s="26">
        <v>0</v>
      </c>
      <c r="ES16" s="26">
        <v>0</v>
      </c>
      <c r="ET16" s="26">
        <v>0</v>
      </c>
      <c r="EU16" s="26">
        <v>0</v>
      </c>
      <c r="EV16" s="26">
        <v>0</v>
      </c>
      <c r="EW16" s="27">
        <f t="shared" si="13"/>
        <v>0</v>
      </c>
      <c r="EX16" s="26">
        <v>310</v>
      </c>
      <c r="EY16" s="26">
        <v>548</v>
      </c>
      <c r="EZ16" s="26">
        <v>234</v>
      </c>
      <c r="FA16" s="26">
        <v>114</v>
      </c>
      <c r="FB16" s="26">
        <v>128</v>
      </c>
      <c r="FC16" s="27">
        <f t="shared" si="14"/>
        <v>1024</v>
      </c>
      <c r="FD16" s="26">
        <v>480</v>
      </c>
      <c r="FE16" s="26">
        <v>1383</v>
      </c>
      <c r="FF16" s="26">
        <v>1387</v>
      </c>
      <c r="FG16" s="26">
        <v>1759</v>
      </c>
      <c r="FH16" s="26">
        <v>180</v>
      </c>
      <c r="FI16" s="27">
        <f t="shared" si="15"/>
        <v>4709</v>
      </c>
      <c r="FJ16" s="26">
        <v>39</v>
      </c>
      <c r="FK16" s="26">
        <v>101</v>
      </c>
      <c r="FL16" s="26">
        <v>97</v>
      </c>
      <c r="FM16" s="26">
        <v>0</v>
      </c>
      <c r="FN16" s="26">
        <v>0</v>
      </c>
      <c r="FO16" s="27">
        <f t="shared" si="16"/>
        <v>198</v>
      </c>
      <c r="FP16" s="26">
        <v>263</v>
      </c>
      <c r="FQ16" s="26">
        <v>1373</v>
      </c>
      <c r="FR16" s="26">
        <v>983</v>
      </c>
      <c r="FS16" s="26">
        <v>9</v>
      </c>
      <c r="FT16" s="26">
        <v>9</v>
      </c>
      <c r="FU16" s="27">
        <f t="shared" si="17"/>
        <v>2374</v>
      </c>
      <c r="FV16" s="23"/>
    </row>
    <row r="17" spans="1:178" ht="15.75" customHeight="1">
      <c r="A17" s="58"/>
      <c r="B17" s="24" t="s">
        <v>51</v>
      </c>
      <c r="C17" s="25">
        <v>48</v>
      </c>
      <c r="D17" s="26">
        <v>28</v>
      </c>
      <c r="E17" s="26">
        <v>9</v>
      </c>
      <c r="F17" s="26">
        <v>47</v>
      </c>
      <c r="G17" s="26">
        <v>50</v>
      </c>
      <c r="H17" s="26">
        <v>2</v>
      </c>
      <c r="I17" s="26">
        <v>12</v>
      </c>
      <c r="J17" s="26">
        <v>26</v>
      </c>
      <c r="K17" s="26">
        <v>4</v>
      </c>
      <c r="L17" s="26">
        <v>0</v>
      </c>
      <c r="M17" s="27">
        <f t="shared" si="0"/>
        <v>174</v>
      </c>
      <c r="N17" s="25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7">
        <f t="shared" si="1"/>
        <v>0</v>
      </c>
      <c r="Y17" s="25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7">
        <f t="shared" si="2"/>
        <v>0</v>
      </c>
      <c r="AJ17" s="25">
        <v>21</v>
      </c>
      <c r="AK17" s="26">
        <v>0</v>
      </c>
      <c r="AL17" s="26">
        <v>5</v>
      </c>
      <c r="AM17" s="26">
        <v>6</v>
      </c>
      <c r="AN17" s="26">
        <v>10</v>
      </c>
      <c r="AO17" s="26">
        <v>0</v>
      </c>
      <c r="AP17" s="26">
        <v>5</v>
      </c>
      <c r="AQ17" s="26">
        <v>43</v>
      </c>
      <c r="AR17" s="26">
        <v>0</v>
      </c>
      <c r="AS17" s="26">
        <v>31</v>
      </c>
      <c r="AT17" s="27">
        <f t="shared" si="3"/>
        <v>69</v>
      </c>
      <c r="AU17" s="25">
        <v>21</v>
      </c>
      <c r="AV17" s="26">
        <v>4</v>
      </c>
      <c r="AW17" s="26">
        <v>2</v>
      </c>
      <c r="AX17" s="26">
        <v>21</v>
      </c>
      <c r="AY17" s="26">
        <v>10</v>
      </c>
      <c r="AZ17" s="26">
        <v>0</v>
      </c>
      <c r="BA17" s="26">
        <v>5</v>
      </c>
      <c r="BB17" s="26">
        <v>34</v>
      </c>
      <c r="BC17" s="26">
        <v>0</v>
      </c>
      <c r="BD17" s="26">
        <v>20</v>
      </c>
      <c r="BE17" s="27">
        <f t="shared" si="4"/>
        <v>76</v>
      </c>
      <c r="BF17" s="25">
        <v>3</v>
      </c>
      <c r="BG17" s="26">
        <v>4</v>
      </c>
      <c r="BH17" s="26">
        <v>0</v>
      </c>
      <c r="BI17" s="26">
        <v>2</v>
      </c>
      <c r="BJ17" s="26">
        <v>4</v>
      </c>
      <c r="BK17" s="26">
        <v>0</v>
      </c>
      <c r="BL17" s="26">
        <v>0</v>
      </c>
      <c r="BM17" s="26">
        <v>6</v>
      </c>
      <c r="BN17" s="26">
        <v>0</v>
      </c>
      <c r="BO17" s="26">
        <v>3</v>
      </c>
      <c r="BP17" s="27">
        <f t="shared" si="5"/>
        <v>16</v>
      </c>
      <c r="BQ17" s="25">
        <v>2</v>
      </c>
      <c r="BR17" s="26">
        <v>0</v>
      </c>
      <c r="BS17" s="26">
        <v>0</v>
      </c>
      <c r="BT17" s="26">
        <v>3</v>
      </c>
      <c r="BU17" s="26">
        <v>0</v>
      </c>
      <c r="BV17" s="26">
        <v>0</v>
      </c>
      <c r="BW17" s="26">
        <v>1</v>
      </c>
      <c r="BX17" s="26">
        <v>0</v>
      </c>
      <c r="BY17" s="26">
        <v>5</v>
      </c>
      <c r="BZ17" s="26">
        <v>2</v>
      </c>
      <c r="CA17" s="27">
        <f t="shared" si="6"/>
        <v>4</v>
      </c>
      <c r="CB17" s="25">
        <v>76</v>
      </c>
      <c r="CC17" s="26">
        <v>25</v>
      </c>
      <c r="CD17" s="26">
        <v>25</v>
      </c>
      <c r="CE17" s="26">
        <v>155</v>
      </c>
      <c r="CF17" s="26">
        <v>60</v>
      </c>
      <c r="CG17" s="26">
        <v>6</v>
      </c>
      <c r="CH17" s="26">
        <v>57</v>
      </c>
      <c r="CI17" s="26">
        <v>168</v>
      </c>
      <c r="CJ17" s="26">
        <v>19</v>
      </c>
      <c r="CK17" s="26">
        <v>75</v>
      </c>
      <c r="CL17" s="27">
        <f t="shared" si="7"/>
        <v>496</v>
      </c>
      <c r="CM17" s="25">
        <v>0</v>
      </c>
      <c r="CN17" s="26">
        <v>0</v>
      </c>
      <c r="CO17" s="26">
        <v>0</v>
      </c>
      <c r="CP17" s="26">
        <v>0</v>
      </c>
      <c r="CQ17" s="26">
        <v>0</v>
      </c>
      <c r="CR17" s="26">
        <v>0</v>
      </c>
      <c r="CS17" s="26">
        <v>0</v>
      </c>
      <c r="CT17" s="26">
        <v>0</v>
      </c>
      <c r="CU17" s="26">
        <v>0</v>
      </c>
      <c r="CV17" s="26">
        <v>0</v>
      </c>
      <c r="CW17" s="27">
        <f t="shared" si="8"/>
        <v>0</v>
      </c>
      <c r="CX17" s="26">
        <v>2</v>
      </c>
      <c r="CY17" s="26">
        <v>0</v>
      </c>
      <c r="CZ17" s="26">
        <v>0</v>
      </c>
      <c r="DA17" s="26">
        <v>0</v>
      </c>
      <c r="DB17" s="26">
        <v>0</v>
      </c>
      <c r="DC17" s="26">
        <v>0</v>
      </c>
      <c r="DD17" s="26">
        <v>0</v>
      </c>
      <c r="DE17" s="26">
        <v>2</v>
      </c>
      <c r="DF17" s="26">
        <v>2</v>
      </c>
      <c r="DG17" s="26">
        <v>0</v>
      </c>
      <c r="DH17" s="27">
        <f t="shared" si="9"/>
        <v>2</v>
      </c>
      <c r="DI17" s="25">
        <v>0</v>
      </c>
      <c r="DJ17" s="26">
        <v>0</v>
      </c>
      <c r="DK17" s="26">
        <v>0</v>
      </c>
      <c r="DL17" s="26">
        <v>0</v>
      </c>
      <c r="DM17" s="26">
        <v>0</v>
      </c>
      <c r="DN17" s="26">
        <v>0</v>
      </c>
      <c r="DO17" s="26">
        <v>0</v>
      </c>
      <c r="DP17" s="26">
        <v>0</v>
      </c>
      <c r="DQ17" s="26">
        <v>0</v>
      </c>
      <c r="DR17" s="26">
        <v>0</v>
      </c>
      <c r="DS17" s="27">
        <f t="shared" si="10"/>
        <v>0</v>
      </c>
      <c r="DT17" s="25">
        <v>0</v>
      </c>
      <c r="DU17" s="26">
        <v>0</v>
      </c>
      <c r="DV17" s="26">
        <v>0</v>
      </c>
      <c r="DW17" s="26">
        <v>0</v>
      </c>
      <c r="DX17" s="26">
        <v>0</v>
      </c>
      <c r="DY17" s="26">
        <v>0</v>
      </c>
      <c r="DZ17" s="26">
        <v>0</v>
      </c>
      <c r="EA17" s="26">
        <v>0</v>
      </c>
      <c r="EB17" s="26">
        <v>0</v>
      </c>
      <c r="EC17" s="26">
        <v>0</v>
      </c>
      <c r="ED17" s="27">
        <f t="shared" si="11"/>
        <v>0</v>
      </c>
      <c r="EE17" s="25">
        <v>0</v>
      </c>
      <c r="EF17" s="26">
        <v>0</v>
      </c>
      <c r="EG17" s="26">
        <v>0</v>
      </c>
      <c r="EH17" s="26">
        <v>0</v>
      </c>
      <c r="EI17" s="26">
        <v>0</v>
      </c>
      <c r="EJ17" s="26">
        <v>0</v>
      </c>
      <c r="EK17" s="26">
        <v>0</v>
      </c>
      <c r="EL17" s="26">
        <v>0</v>
      </c>
      <c r="EM17" s="26">
        <v>0</v>
      </c>
      <c r="EN17" s="26">
        <v>0</v>
      </c>
      <c r="EO17" s="27">
        <f t="shared" si="12"/>
        <v>0</v>
      </c>
      <c r="EP17" s="25">
        <v>9</v>
      </c>
      <c r="EQ17" s="26">
        <v>6</v>
      </c>
      <c r="ER17" s="26">
        <v>7</v>
      </c>
      <c r="ES17" s="26">
        <v>2</v>
      </c>
      <c r="ET17" s="26">
        <v>2</v>
      </c>
      <c r="EU17" s="26">
        <v>0</v>
      </c>
      <c r="EV17" s="26">
        <v>0</v>
      </c>
      <c r="EW17" s="27">
        <f t="shared" si="13"/>
        <v>17</v>
      </c>
      <c r="EX17" s="26">
        <v>0</v>
      </c>
      <c r="EY17" s="26">
        <v>0</v>
      </c>
      <c r="EZ17" s="26">
        <v>0</v>
      </c>
      <c r="FA17" s="26">
        <v>0</v>
      </c>
      <c r="FB17" s="26">
        <v>0</v>
      </c>
      <c r="FC17" s="27">
        <f t="shared" si="14"/>
        <v>0</v>
      </c>
      <c r="FD17" s="26">
        <v>73</v>
      </c>
      <c r="FE17" s="26">
        <v>220</v>
      </c>
      <c r="FF17" s="26">
        <v>137</v>
      </c>
      <c r="FG17" s="26">
        <v>0</v>
      </c>
      <c r="FH17" s="26">
        <v>0</v>
      </c>
      <c r="FI17" s="27">
        <f t="shared" si="15"/>
        <v>357</v>
      </c>
      <c r="FJ17" s="26">
        <v>0</v>
      </c>
      <c r="FK17" s="26">
        <v>0</v>
      </c>
      <c r="FL17" s="26">
        <v>0</v>
      </c>
      <c r="FM17" s="26">
        <v>0</v>
      </c>
      <c r="FN17" s="26">
        <v>0</v>
      </c>
      <c r="FO17" s="27">
        <f t="shared" si="16"/>
        <v>0</v>
      </c>
      <c r="FP17" s="26">
        <v>8</v>
      </c>
      <c r="FQ17" s="26">
        <v>6</v>
      </c>
      <c r="FR17" s="26">
        <v>4</v>
      </c>
      <c r="FS17" s="26">
        <v>0</v>
      </c>
      <c r="FT17" s="26">
        <v>0</v>
      </c>
      <c r="FU17" s="27">
        <f t="shared" si="17"/>
        <v>10</v>
      </c>
      <c r="FV17" s="23"/>
    </row>
    <row r="18" spans="1:178" ht="15.75" customHeight="1">
      <c r="A18" s="58"/>
      <c r="B18" s="24" t="s">
        <v>52</v>
      </c>
      <c r="C18" s="25">
        <v>145</v>
      </c>
      <c r="D18" s="26">
        <v>89</v>
      </c>
      <c r="E18" s="26">
        <v>81</v>
      </c>
      <c r="F18" s="26">
        <v>152</v>
      </c>
      <c r="G18" s="26">
        <v>170</v>
      </c>
      <c r="H18" s="26">
        <v>51</v>
      </c>
      <c r="I18" s="26">
        <v>13</v>
      </c>
      <c r="J18" s="26">
        <v>121</v>
      </c>
      <c r="K18" s="26">
        <v>15</v>
      </c>
      <c r="L18" s="26">
        <v>0</v>
      </c>
      <c r="M18" s="27">
        <f t="shared" si="0"/>
        <v>677</v>
      </c>
      <c r="N18" s="25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7">
        <f t="shared" si="1"/>
        <v>0</v>
      </c>
      <c r="Y18" s="25">
        <v>1</v>
      </c>
      <c r="Z18" s="26">
        <v>0</v>
      </c>
      <c r="AA18" s="26">
        <v>0</v>
      </c>
      <c r="AB18" s="26">
        <v>2</v>
      </c>
      <c r="AC18" s="26">
        <v>0</v>
      </c>
      <c r="AD18" s="26">
        <v>2</v>
      </c>
      <c r="AE18" s="26">
        <v>0</v>
      </c>
      <c r="AF18" s="26">
        <v>0</v>
      </c>
      <c r="AG18" s="26">
        <v>0</v>
      </c>
      <c r="AH18" s="26">
        <v>0</v>
      </c>
      <c r="AI18" s="27">
        <f t="shared" si="2"/>
        <v>4</v>
      </c>
      <c r="AJ18" s="25">
        <v>33</v>
      </c>
      <c r="AK18" s="26">
        <v>37</v>
      </c>
      <c r="AL18" s="26">
        <v>18</v>
      </c>
      <c r="AM18" s="26">
        <v>46</v>
      </c>
      <c r="AN18" s="26">
        <v>44</v>
      </c>
      <c r="AO18" s="26">
        <v>19</v>
      </c>
      <c r="AP18" s="26">
        <v>7</v>
      </c>
      <c r="AQ18" s="26">
        <v>103</v>
      </c>
      <c r="AR18" s="26">
        <v>0</v>
      </c>
      <c r="AS18" s="26">
        <v>58</v>
      </c>
      <c r="AT18" s="27">
        <f t="shared" si="3"/>
        <v>274</v>
      </c>
      <c r="AU18" s="25">
        <v>10</v>
      </c>
      <c r="AV18" s="26">
        <v>5</v>
      </c>
      <c r="AW18" s="26">
        <v>2</v>
      </c>
      <c r="AX18" s="26">
        <v>10</v>
      </c>
      <c r="AY18" s="26">
        <v>15</v>
      </c>
      <c r="AZ18" s="26">
        <v>6</v>
      </c>
      <c r="BA18" s="26">
        <v>0</v>
      </c>
      <c r="BB18" s="26">
        <v>4</v>
      </c>
      <c r="BC18" s="26">
        <v>0</v>
      </c>
      <c r="BD18" s="26">
        <v>4</v>
      </c>
      <c r="BE18" s="27">
        <f t="shared" si="4"/>
        <v>42</v>
      </c>
      <c r="BF18" s="25">
        <v>1</v>
      </c>
      <c r="BG18" s="26">
        <v>5</v>
      </c>
      <c r="BH18" s="26">
        <v>0</v>
      </c>
      <c r="BI18" s="26">
        <v>2</v>
      </c>
      <c r="BJ18" s="26">
        <v>0</v>
      </c>
      <c r="BK18" s="26">
        <v>1</v>
      </c>
      <c r="BL18" s="26">
        <v>0</v>
      </c>
      <c r="BM18" s="26">
        <v>1</v>
      </c>
      <c r="BN18" s="26">
        <v>0</v>
      </c>
      <c r="BO18" s="26">
        <v>1</v>
      </c>
      <c r="BP18" s="27">
        <f t="shared" si="5"/>
        <v>9</v>
      </c>
      <c r="BQ18" s="25">
        <v>0</v>
      </c>
      <c r="BR18" s="26">
        <v>0</v>
      </c>
      <c r="BS18" s="26">
        <v>0</v>
      </c>
      <c r="BT18" s="26">
        <v>0</v>
      </c>
      <c r="BU18" s="26">
        <v>0</v>
      </c>
      <c r="BV18" s="26">
        <v>0</v>
      </c>
      <c r="BW18" s="26">
        <v>0</v>
      </c>
      <c r="BX18" s="26">
        <v>0</v>
      </c>
      <c r="BY18" s="26">
        <v>0</v>
      </c>
      <c r="BZ18" s="26">
        <v>0</v>
      </c>
      <c r="CA18" s="27">
        <f t="shared" si="6"/>
        <v>0</v>
      </c>
      <c r="CB18" s="25">
        <v>356</v>
      </c>
      <c r="CC18" s="26">
        <v>140</v>
      </c>
      <c r="CD18" s="26">
        <v>146</v>
      </c>
      <c r="CE18" s="26">
        <v>453</v>
      </c>
      <c r="CF18" s="26">
        <v>240</v>
      </c>
      <c r="CG18" s="26">
        <v>120</v>
      </c>
      <c r="CH18" s="26">
        <v>139</v>
      </c>
      <c r="CI18" s="26">
        <v>575</v>
      </c>
      <c r="CJ18" s="26">
        <v>11</v>
      </c>
      <c r="CK18" s="26">
        <v>397</v>
      </c>
      <c r="CL18" s="27">
        <f t="shared" si="7"/>
        <v>1813</v>
      </c>
      <c r="CM18" s="25">
        <v>0</v>
      </c>
      <c r="CN18" s="26">
        <v>0</v>
      </c>
      <c r="CO18" s="26">
        <v>0</v>
      </c>
      <c r="CP18" s="26">
        <v>0</v>
      </c>
      <c r="CQ18" s="26">
        <v>0</v>
      </c>
      <c r="CR18" s="26">
        <v>0</v>
      </c>
      <c r="CS18" s="26">
        <v>0</v>
      </c>
      <c r="CT18" s="26">
        <v>0</v>
      </c>
      <c r="CU18" s="26">
        <v>0</v>
      </c>
      <c r="CV18" s="26">
        <v>0</v>
      </c>
      <c r="CW18" s="27">
        <f t="shared" si="8"/>
        <v>0</v>
      </c>
      <c r="CX18" s="26">
        <v>1</v>
      </c>
      <c r="CY18" s="26">
        <v>0</v>
      </c>
      <c r="CZ18" s="26">
        <v>0</v>
      </c>
      <c r="DA18" s="26">
        <v>0</v>
      </c>
      <c r="DB18" s="26">
        <v>0</v>
      </c>
      <c r="DC18" s="26">
        <v>0</v>
      </c>
      <c r="DD18" s="26">
        <v>0</v>
      </c>
      <c r="DE18" s="26">
        <v>1</v>
      </c>
      <c r="DF18" s="26">
        <v>1</v>
      </c>
      <c r="DG18" s="26">
        <v>0</v>
      </c>
      <c r="DH18" s="27">
        <f t="shared" si="9"/>
        <v>1</v>
      </c>
      <c r="DI18" s="25">
        <v>0</v>
      </c>
      <c r="DJ18" s="26">
        <v>0</v>
      </c>
      <c r="DK18" s="26">
        <v>0</v>
      </c>
      <c r="DL18" s="26">
        <v>0</v>
      </c>
      <c r="DM18" s="26">
        <v>0</v>
      </c>
      <c r="DN18" s="26">
        <v>0</v>
      </c>
      <c r="DO18" s="26">
        <v>0</v>
      </c>
      <c r="DP18" s="26">
        <v>0</v>
      </c>
      <c r="DQ18" s="26">
        <v>0</v>
      </c>
      <c r="DR18" s="26">
        <v>0</v>
      </c>
      <c r="DS18" s="27">
        <f t="shared" si="10"/>
        <v>0</v>
      </c>
      <c r="DT18" s="25">
        <v>0</v>
      </c>
      <c r="DU18" s="26">
        <v>0</v>
      </c>
      <c r="DV18" s="26">
        <v>0</v>
      </c>
      <c r="DW18" s="26">
        <v>0</v>
      </c>
      <c r="DX18" s="26">
        <v>0</v>
      </c>
      <c r="DY18" s="26">
        <v>0</v>
      </c>
      <c r="DZ18" s="26">
        <v>0</v>
      </c>
      <c r="EA18" s="26">
        <v>0</v>
      </c>
      <c r="EB18" s="26">
        <v>0</v>
      </c>
      <c r="EC18" s="26">
        <v>0</v>
      </c>
      <c r="ED18" s="27">
        <f t="shared" si="11"/>
        <v>0</v>
      </c>
      <c r="EE18" s="25">
        <v>0</v>
      </c>
      <c r="EF18" s="26">
        <v>0</v>
      </c>
      <c r="EG18" s="26">
        <v>0</v>
      </c>
      <c r="EH18" s="26">
        <v>0</v>
      </c>
      <c r="EI18" s="26">
        <v>0</v>
      </c>
      <c r="EJ18" s="26">
        <v>0</v>
      </c>
      <c r="EK18" s="26">
        <v>0</v>
      </c>
      <c r="EL18" s="26">
        <v>0</v>
      </c>
      <c r="EM18" s="26">
        <v>0</v>
      </c>
      <c r="EN18" s="26">
        <v>0</v>
      </c>
      <c r="EO18" s="27">
        <f t="shared" si="12"/>
        <v>0</v>
      </c>
      <c r="EP18" s="25">
        <v>0</v>
      </c>
      <c r="EQ18" s="26">
        <v>0</v>
      </c>
      <c r="ER18" s="26">
        <v>0</v>
      </c>
      <c r="ES18" s="26">
        <v>0</v>
      </c>
      <c r="ET18" s="26">
        <v>0</v>
      </c>
      <c r="EU18" s="26">
        <v>0</v>
      </c>
      <c r="EV18" s="26">
        <v>0</v>
      </c>
      <c r="EW18" s="27">
        <f t="shared" si="13"/>
        <v>0</v>
      </c>
      <c r="EX18" s="26">
        <v>230</v>
      </c>
      <c r="EY18" s="26">
        <v>216</v>
      </c>
      <c r="EZ18" s="26">
        <v>181</v>
      </c>
      <c r="FA18" s="26">
        <v>279</v>
      </c>
      <c r="FB18" s="26">
        <v>333</v>
      </c>
      <c r="FC18" s="27">
        <f t="shared" si="14"/>
        <v>1009</v>
      </c>
      <c r="FD18" s="26">
        <v>473</v>
      </c>
      <c r="FE18" s="26">
        <v>1517</v>
      </c>
      <c r="FF18" s="26">
        <v>2507</v>
      </c>
      <c r="FG18" s="26">
        <v>2200</v>
      </c>
      <c r="FH18" s="26">
        <v>6901</v>
      </c>
      <c r="FI18" s="27">
        <f t="shared" si="15"/>
        <v>13125</v>
      </c>
      <c r="FJ18" s="26">
        <v>43</v>
      </c>
      <c r="FK18" s="26">
        <v>109</v>
      </c>
      <c r="FL18" s="26">
        <v>195</v>
      </c>
      <c r="FM18" s="26">
        <v>0</v>
      </c>
      <c r="FN18" s="26">
        <v>0</v>
      </c>
      <c r="FO18" s="27">
        <f t="shared" si="16"/>
        <v>304</v>
      </c>
      <c r="FP18" s="26">
        <v>255</v>
      </c>
      <c r="FQ18" s="26">
        <v>935</v>
      </c>
      <c r="FR18" s="26">
        <v>1065</v>
      </c>
      <c r="FS18" s="26">
        <v>17</v>
      </c>
      <c r="FT18" s="26">
        <v>12</v>
      </c>
      <c r="FU18" s="27">
        <f t="shared" si="17"/>
        <v>2029</v>
      </c>
      <c r="FV18" s="23"/>
    </row>
    <row r="19" spans="1:178" ht="15.75" customHeight="1">
      <c r="A19" s="58"/>
      <c r="B19" s="24" t="s">
        <v>53</v>
      </c>
      <c r="C19" s="25">
        <v>135</v>
      </c>
      <c r="D19" s="26">
        <v>123</v>
      </c>
      <c r="E19" s="26">
        <v>98</v>
      </c>
      <c r="F19" s="26">
        <v>107</v>
      </c>
      <c r="G19" s="26">
        <v>222</v>
      </c>
      <c r="H19" s="26">
        <v>29</v>
      </c>
      <c r="I19" s="26">
        <v>5</v>
      </c>
      <c r="J19" s="26">
        <v>43</v>
      </c>
      <c r="K19" s="26">
        <v>15</v>
      </c>
      <c r="L19" s="26">
        <v>0</v>
      </c>
      <c r="M19" s="27">
        <f t="shared" si="0"/>
        <v>627</v>
      </c>
      <c r="N19" s="25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7">
        <f t="shared" si="1"/>
        <v>0</v>
      </c>
      <c r="Y19" s="25">
        <v>15</v>
      </c>
      <c r="Z19" s="26">
        <v>17</v>
      </c>
      <c r="AA19" s="26">
        <v>22</v>
      </c>
      <c r="AB19" s="26">
        <v>4</v>
      </c>
      <c r="AC19" s="26">
        <v>38</v>
      </c>
      <c r="AD19" s="26">
        <v>3</v>
      </c>
      <c r="AE19" s="26">
        <v>0</v>
      </c>
      <c r="AF19" s="26">
        <v>3</v>
      </c>
      <c r="AG19" s="26">
        <v>2</v>
      </c>
      <c r="AH19" s="26">
        <v>0</v>
      </c>
      <c r="AI19" s="27">
        <f t="shared" si="2"/>
        <v>87</v>
      </c>
      <c r="AJ19" s="25">
        <v>73</v>
      </c>
      <c r="AK19" s="26">
        <v>32</v>
      </c>
      <c r="AL19" s="26">
        <v>32</v>
      </c>
      <c r="AM19" s="26">
        <v>64</v>
      </c>
      <c r="AN19" s="26">
        <v>74</v>
      </c>
      <c r="AO19" s="26">
        <v>5</v>
      </c>
      <c r="AP19" s="26">
        <v>2</v>
      </c>
      <c r="AQ19" s="26">
        <v>94</v>
      </c>
      <c r="AR19" s="26">
        <v>0</v>
      </c>
      <c r="AS19" s="26">
        <v>70</v>
      </c>
      <c r="AT19" s="27">
        <f t="shared" si="3"/>
        <v>303</v>
      </c>
      <c r="AU19" s="25">
        <v>1</v>
      </c>
      <c r="AV19" s="26">
        <v>2</v>
      </c>
      <c r="AW19" s="26">
        <v>3</v>
      </c>
      <c r="AX19" s="26">
        <v>5</v>
      </c>
      <c r="AY19" s="26">
        <v>1</v>
      </c>
      <c r="AZ19" s="26">
        <v>3</v>
      </c>
      <c r="BA19" s="26">
        <v>1</v>
      </c>
      <c r="BB19" s="26">
        <v>2</v>
      </c>
      <c r="BC19" s="26">
        <v>0</v>
      </c>
      <c r="BD19" s="26">
        <v>2</v>
      </c>
      <c r="BE19" s="27">
        <f t="shared" si="4"/>
        <v>17</v>
      </c>
      <c r="BF19" s="25">
        <v>0</v>
      </c>
      <c r="BG19" s="26">
        <v>2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7">
        <f t="shared" si="5"/>
        <v>2</v>
      </c>
      <c r="BQ19" s="25">
        <v>0</v>
      </c>
      <c r="BR19" s="26">
        <v>0</v>
      </c>
      <c r="BS19" s="26">
        <v>0</v>
      </c>
      <c r="BT19" s="26">
        <v>0</v>
      </c>
      <c r="BU19" s="26">
        <v>0</v>
      </c>
      <c r="BV19" s="26">
        <v>0</v>
      </c>
      <c r="BW19" s="26">
        <v>0</v>
      </c>
      <c r="BX19" s="26">
        <v>0</v>
      </c>
      <c r="BY19" s="26">
        <v>0</v>
      </c>
      <c r="BZ19" s="26">
        <v>0</v>
      </c>
      <c r="CA19" s="27">
        <f t="shared" si="6"/>
        <v>0</v>
      </c>
      <c r="CB19" s="25">
        <v>66</v>
      </c>
      <c r="CC19" s="26">
        <v>34</v>
      </c>
      <c r="CD19" s="26">
        <v>30</v>
      </c>
      <c r="CE19" s="26">
        <v>53</v>
      </c>
      <c r="CF19" s="26">
        <v>63</v>
      </c>
      <c r="CG19" s="26">
        <v>25</v>
      </c>
      <c r="CH19" s="26">
        <v>5</v>
      </c>
      <c r="CI19" s="26">
        <v>93</v>
      </c>
      <c r="CJ19" s="26">
        <v>1</v>
      </c>
      <c r="CK19" s="26">
        <v>77</v>
      </c>
      <c r="CL19" s="27">
        <f t="shared" si="7"/>
        <v>303</v>
      </c>
      <c r="CM19" s="25">
        <v>0</v>
      </c>
      <c r="CN19" s="26">
        <v>0</v>
      </c>
      <c r="CO19" s="26">
        <v>0</v>
      </c>
      <c r="CP19" s="26">
        <v>0</v>
      </c>
      <c r="CQ19" s="26">
        <v>0</v>
      </c>
      <c r="CR19" s="26">
        <v>0</v>
      </c>
      <c r="CS19" s="26">
        <v>0</v>
      </c>
      <c r="CT19" s="26">
        <v>0</v>
      </c>
      <c r="CU19" s="26">
        <v>0</v>
      </c>
      <c r="CV19" s="26">
        <v>0</v>
      </c>
      <c r="CW19" s="27">
        <f t="shared" si="8"/>
        <v>0</v>
      </c>
      <c r="CX19" s="26">
        <v>0</v>
      </c>
      <c r="CY19" s="26">
        <v>0</v>
      </c>
      <c r="CZ19" s="26">
        <v>0</v>
      </c>
      <c r="DA19" s="26">
        <v>0</v>
      </c>
      <c r="DB19" s="26">
        <v>0</v>
      </c>
      <c r="DC19" s="26">
        <v>0</v>
      </c>
      <c r="DD19" s="26">
        <v>0</v>
      </c>
      <c r="DE19" s="26">
        <v>0</v>
      </c>
      <c r="DF19" s="26">
        <v>0</v>
      </c>
      <c r="DG19" s="26">
        <v>0</v>
      </c>
      <c r="DH19" s="27">
        <f t="shared" si="9"/>
        <v>0</v>
      </c>
      <c r="DI19" s="25">
        <v>0</v>
      </c>
      <c r="DJ19" s="26">
        <v>0</v>
      </c>
      <c r="DK19" s="26">
        <v>0</v>
      </c>
      <c r="DL19" s="26">
        <v>0</v>
      </c>
      <c r="DM19" s="26">
        <v>0</v>
      </c>
      <c r="DN19" s="26">
        <v>0</v>
      </c>
      <c r="DO19" s="26">
        <v>0</v>
      </c>
      <c r="DP19" s="26">
        <v>0</v>
      </c>
      <c r="DQ19" s="26">
        <v>0</v>
      </c>
      <c r="DR19" s="26">
        <v>0</v>
      </c>
      <c r="DS19" s="27">
        <f t="shared" si="10"/>
        <v>0</v>
      </c>
      <c r="DT19" s="25">
        <v>0</v>
      </c>
      <c r="DU19" s="26">
        <v>0</v>
      </c>
      <c r="DV19" s="26">
        <v>0</v>
      </c>
      <c r="DW19" s="26">
        <v>0</v>
      </c>
      <c r="DX19" s="26">
        <v>0</v>
      </c>
      <c r="DY19" s="26">
        <v>0</v>
      </c>
      <c r="DZ19" s="26">
        <v>0</v>
      </c>
      <c r="EA19" s="26">
        <v>0</v>
      </c>
      <c r="EB19" s="26">
        <v>0</v>
      </c>
      <c r="EC19" s="26">
        <v>0</v>
      </c>
      <c r="ED19" s="27">
        <f t="shared" si="11"/>
        <v>0</v>
      </c>
      <c r="EE19" s="25">
        <v>0</v>
      </c>
      <c r="EF19" s="26">
        <v>0</v>
      </c>
      <c r="EG19" s="26">
        <v>0</v>
      </c>
      <c r="EH19" s="26">
        <v>0</v>
      </c>
      <c r="EI19" s="26">
        <v>0</v>
      </c>
      <c r="EJ19" s="26">
        <v>0</v>
      </c>
      <c r="EK19" s="26">
        <v>0</v>
      </c>
      <c r="EL19" s="26">
        <v>0</v>
      </c>
      <c r="EM19" s="26">
        <v>0</v>
      </c>
      <c r="EN19" s="26">
        <v>0</v>
      </c>
      <c r="EO19" s="27">
        <f t="shared" si="12"/>
        <v>0</v>
      </c>
      <c r="EP19" s="25">
        <v>0</v>
      </c>
      <c r="EQ19" s="26">
        <v>0</v>
      </c>
      <c r="ER19" s="26">
        <v>0</v>
      </c>
      <c r="ES19" s="26">
        <v>0</v>
      </c>
      <c r="ET19" s="26">
        <v>0</v>
      </c>
      <c r="EU19" s="26">
        <v>0</v>
      </c>
      <c r="EV19" s="26">
        <v>0</v>
      </c>
      <c r="EW19" s="27">
        <f t="shared" si="13"/>
        <v>0</v>
      </c>
      <c r="EX19" s="26">
        <v>155</v>
      </c>
      <c r="EY19" s="26">
        <v>48</v>
      </c>
      <c r="EZ19" s="26">
        <v>31</v>
      </c>
      <c r="FA19" s="26">
        <v>575</v>
      </c>
      <c r="FB19" s="26">
        <v>571</v>
      </c>
      <c r="FC19" s="27">
        <f t="shared" si="14"/>
        <v>1225</v>
      </c>
      <c r="FD19" s="26">
        <v>408</v>
      </c>
      <c r="FE19" s="26">
        <v>930</v>
      </c>
      <c r="FF19" s="26">
        <v>1449</v>
      </c>
      <c r="FG19" s="26">
        <v>3150</v>
      </c>
      <c r="FH19" s="26">
        <v>33800</v>
      </c>
      <c r="FI19" s="27">
        <f t="shared" si="15"/>
        <v>39329</v>
      </c>
      <c r="FJ19" s="26">
        <v>24</v>
      </c>
      <c r="FK19" s="26">
        <v>42</v>
      </c>
      <c r="FL19" s="26">
        <v>75</v>
      </c>
      <c r="FM19" s="26">
        <v>0</v>
      </c>
      <c r="FN19" s="26">
        <v>0</v>
      </c>
      <c r="FO19" s="27">
        <f t="shared" si="16"/>
        <v>117</v>
      </c>
      <c r="FP19" s="26">
        <v>172</v>
      </c>
      <c r="FQ19" s="26">
        <v>607</v>
      </c>
      <c r="FR19" s="26">
        <v>653</v>
      </c>
      <c r="FS19" s="26">
        <v>0</v>
      </c>
      <c r="FT19" s="26">
        <v>0</v>
      </c>
      <c r="FU19" s="27">
        <f t="shared" si="17"/>
        <v>1260</v>
      </c>
      <c r="FV19" s="23"/>
    </row>
    <row r="20" spans="1:178" ht="15.75" customHeight="1">
      <c r="A20" s="57" t="s">
        <v>5</v>
      </c>
      <c r="B20" s="16" t="s">
        <v>42</v>
      </c>
      <c r="C20" s="17">
        <v>1087</v>
      </c>
      <c r="D20" s="18">
        <v>497</v>
      </c>
      <c r="E20" s="18">
        <v>519</v>
      </c>
      <c r="F20" s="18">
        <v>765</v>
      </c>
      <c r="G20" s="18">
        <v>1023</v>
      </c>
      <c r="H20" s="18">
        <v>261</v>
      </c>
      <c r="I20" s="18">
        <v>43</v>
      </c>
      <c r="J20" s="18">
        <v>544</v>
      </c>
      <c r="K20" s="18">
        <v>42</v>
      </c>
      <c r="L20" s="18">
        <v>0</v>
      </c>
      <c r="M20" s="19">
        <f t="shared" si="0"/>
        <v>3652</v>
      </c>
      <c r="N20" s="17">
        <v>5</v>
      </c>
      <c r="O20" s="18">
        <v>2</v>
      </c>
      <c r="P20" s="18">
        <v>2</v>
      </c>
      <c r="Q20" s="18">
        <v>1</v>
      </c>
      <c r="R20" s="18">
        <v>2</v>
      </c>
      <c r="S20" s="18">
        <v>2</v>
      </c>
      <c r="T20" s="18">
        <v>0</v>
      </c>
      <c r="U20" s="18">
        <v>4</v>
      </c>
      <c r="V20" s="18">
        <v>0</v>
      </c>
      <c r="W20" s="18">
        <v>0</v>
      </c>
      <c r="X20" s="19">
        <f t="shared" si="1"/>
        <v>13</v>
      </c>
      <c r="Y20" s="17">
        <v>1</v>
      </c>
      <c r="Z20" s="18">
        <v>0</v>
      </c>
      <c r="AA20" s="18">
        <v>1</v>
      </c>
      <c r="AB20" s="18">
        <v>0</v>
      </c>
      <c r="AC20" s="18">
        <v>1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9">
        <f t="shared" si="2"/>
        <v>2</v>
      </c>
      <c r="AJ20" s="17">
        <v>86</v>
      </c>
      <c r="AK20" s="18">
        <v>56</v>
      </c>
      <c r="AL20" s="18">
        <v>53</v>
      </c>
      <c r="AM20" s="18">
        <v>102</v>
      </c>
      <c r="AN20" s="18">
        <v>100</v>
      </c>
      <c r="AO20" s="18">
        <v>31</v>
      </c>
      <c r="AP20" s="18">
        <v>5</v>
      </c>
      <c r="AQ20" s="18">
        <v>93</v>
      </c>
      <c r="AR20" s="18">
        <v>0</v>
      </c>
      <c r="AS20" s="18">
        <v>56</v>
      </c>
      <c r="AT20" s="19">
        <f t="shared" si="3"/>
        <v>440</v>
      </c>
      <c r="AU20" s="17">
        <v>95</v>
      </c>
      <c r="AV20" s="18">
        <v>63</v>
      </c>
      <c r="AW20" s="18">
        <v>44</v>
      </c>
      <c r="AX20" s="18">
        <v>97</v>
      </c>
      <c r="AY20" s="18">
        <v>79</v>
      </c>
      <c r="AZ20" s="18">
        <v>48</v>
      </c>
      <c r="BA20" s="18">
        <v>10</v>
      </c>
      <c r="BB20" s="18">
        <v>112</v>
      </c>
      <c r="BC20" s="18">
        <v>0</v>
      </c>
      <c r="BD20" s="18">
        <v>42</v>
      </c>
      <c r="BE20" s="19">
        <f t="shared" si="4"/>
        <v>453</v>
      </c>
      <c r="BF20" s="17">
        <v>65</v>
      </c>
      <c r="BG20" s="18">
        <v>63</v>
      </c>
      <c r="BH20" s="18">
        <v>37</v>
      </c>
      <c r="BI20" s="18">
        <v>51</v>
      </c>
      <c r="BJ20" s="18">
        <v>80</v>
      </c>
      <c r="BK20" s="18">
        <v>19</v>
      </c>
      <c r="BL20" s="18">
        <v>3</v>
      </c>
      <c r="BM20" s="18">
        <v>123</v>
      </c>
      <c r="BN20" s="18">
        <v>0</v>
      </c>
      <c r="BO20" s="18">
        <v>58</v>
      </c>
      <c r="BP20" s="19">
        <f t="shared" si="5"/>
        <v>376</v>
      </c>
      <c r="BQ20" s="17">
        <v>332</v>
      </c>
      <c r="BR20" s="18">
        <v>121</v>
      </c>
      <c r="BS20" s="18">
        <v>117</v>
      </c>
      <c r="BT20" s="18">
        <v>282</v>
      </c>
      <c r="BU20" s="18">
        <v>207</v>
      </c>
      <c r="BV20" s="18">
        <v>102</v>
      </c>
      <c r="BW20" s="18">
        <v>11</v>
      </c>
      <c r="BX20" s="18">
        <v>0</v>
      </c>
      <c r="BY20" s="18">
        <v>557</v>
      </c>
      <c r="BZ20" s="18">
        <v>256</v>
      </c>
      <c r="CA20" s="19">
        <f t="shared" si="6"/>
        <v>840</v>
      </c>
      <c r="CB20" s="17">
        <v>1967</v>
      </c>
      <c r="CC20" s="18">
        <v>938</v>
      </c>
      <c r="CD20" s="18">
        <v>894</v>
      </c>
      <c r="CE20" s="18">
        <v>1625</v>
      </c>
      <c r="CF20" s="18">
        <v>1641</v>
      </c>
      <c r="CG20" s="18">
        <v>442</v>
      </c>
      <c r="CH20" s="18">
        <v>86</v>
      </c>
      <c r="CI20" s="18">
        <v>2998</v>
      </c>
      <c r="CJ20" s="18">
        <v>37</v>
      </c>
      <c r="CK20" s="18">
        <v>2081</v>
      </c>
      <c r="CL20" s="19">
        <f t="shared" si="7"/>
        <v>8624</v>
      </c>
      <c r="CM20" s="17">
        <v>2</v>
      </c>
      <c r="CN20" s="18">
        <v>1</v>
      </c>
      <c r="CO20" s="18">
        <v>1</v>
      </c>
      <c r="CP20" s="18">
        <v>1</v>
      </c>
      <c r="CQ20" s="18">
        <v>2</v>
      </c>
      <c r="CR20" s="18">
        <v>2</v>
      </c>
      <c r="CS20" s="18">
        <v>0</v>
      </c>
      <c r="CT20" s="18">
        <v>1</v>
      </c>
      <c r="CU20" s="18">
        <v>0</v>
      </c>
      <c r="CV20" s="18">
        <v>0</v>
      </c>
      <c r="CW20" s="19">
        <f t="shared" si="8"/>
        <v>8</v>
      </c>
      <c r="CX20" s="18">
        <v>5</v>
      </c>
      <c r="CY20" s="18">
        <v>0</v>
      </c>
      <c r="CZ20" s="18">
        <v>0</v>
      </c>
      <c r="DA20" s="18">
        <v>0</v>
      </c>
      <c r="DB20" s="18">
        <v>0</v>
      </c>
      <c r="DC20" s="18">
        <v>0</v>
      </c>
      <c r="DD20" s="18">
        <v>0</v>
      </c>
      <c r="DE20" s="18">
        <v>5</v>
      </c>
      <c r="DF20" s="18">
        <v>5</v>
      </c>
      <c r="DG20" s="18">
        <v>0</v>
      </c>
      <c r="DH20" s="19">
        <f t="shared" si="9"/>
        <v>5</v>
      </c>
      <c r="DI20" s="17">
        <v>0</v>
      </c>
      <c r="DJ20" s="18">
        <v>0</v>
      </c>
      <c r="DK20" s="18">
        <v>0</v>
      </c>
      <c r="DL20" s="18">
        <v>0</v>
      </c>
      <c r="DM20" s="18">
        <v>0</v>
      </c>
      <c r="DN20" s="18">
        <v>0</v>
      </c>
      <c r="DO20" s="18">
        <v>0</v>
      </c>
      <c r="DP20" s="18">
        <v>0</v>
      </c>
      <c r="DQ20" s="18">
        <v>0</v>
      </c>
      <c r="DR20" s="18">
        <v>0</v>
      </c>
      <c r="DS20" s="19">
        <f t="shared" si="10"/>
        <v>0</v>
      </c>
      <c r="DT20" s="17">
        <v>0</v>
      </c>
      <c r="DU20" s="18">
        <v>0</v>
      </c>
      <c r="DV20" s="18">
        <v>0</v>
      </c>
      <c r="DW20" s="18">
        <v>0</v>
      </c>
      <c r="DX20" s="18">
        <v>0</v>
      </c>
      <c r="DY20" s="18">
        <v>0</v>
      </c>
      <c r="DZ20" s="18">
        <v>0</v>
      </c>
      <c r="EA20" s="18">
        <v>0</v>
      </c>
      <c r="EB20" s="18">
        <v>0</v>
      </c>
      <c r="EC20" s="18">
        <v>0</v>
      </c>
      <c r="ED20" s="19">
        <f t="shared" si="11"/>
        <v>0</v>
      </c>
      <c r="EE20" s="17">
        <v>3</v>
      </c>
      <c r="EF20" s="18">
        <v>3</v>
      </c>
      <c r="EG20" s="18">
        <v>2</v>
      </c>
      <c r="EH20" s="18">
        <v>11</v>
      </c>
      <c r="EI20" s="18">
        <v>6</v>
      </c>
      <c r="EJ20" s="18">
        <v>3</v>
      </c>
      <c r="EK20" s="18">
        <v>0</v>
      </c>
      <c r="EL20" s="18">
        <v>5</v>
      </c>
      <c r="EM20" s="18">
        <v>4</v>
      </c>
      <c r="EN20" s="18">
        <v>0</v>
      </c>
      <c r="EO20" s="19">
        <f t="shared" si="12"/>
        <v>30</v>
      </c>
      <c r="EP20" s="17">
        <v>66</v>
      </c>
      <c r="EQ20" s="18">
        <v>59</v>
      </c>
      <c r="ER20" s="18">
        <v>56</v>
      </c>
      <c r="ES20" s="18">
        <v>0</v>
      </c>
      <c r="ET20" s="18">
        <v>2</v>
      </c>
      <c r="EU20" s="18">
        <v>1</v>
      </c>
      <c r="EV20" s="18">
        <v>0</v>
      </c>
      <c r="EW20" s="19">
        <f t="shared" si="13"/>
        <v>118</v>
      </c>
      <c r="EX20" s="18">
        <v>1001</v>
      </c>
      <c r="EY20" s="18">
        <v>848</v>
      </c>
      <c r="EZ20" s="18">
        <v>598</v>
      </c>
      <c r="FA20" s="18">
        <v>2247</v>
      </c>
      <c r="FB20" s="18">
        <v>1883</v>
      </c>
      <c r="FC20" s="19">
        <f t="shared" si="14"/>
        <v>5576</v>
      </c>
      <c r="FD20" s="18">
        <v>2508</v>
      </c>
      <c r="FE20" s="18">
        <v>9166</v>
      </c>
      <c r="FF20" s="18">
        <v>11666</v>
      </c>
      <c r="FG20" s="18">
        <v>11792</v>
      </c>
      <c r="FH20" s="18">
        <v>41837</v>
      </c>
      <c r="FI20" s="19">
        <f t="shared" si="15"/>
        <v>74461</v>
      </c>
      <c r="FJ20" s="18">
        <v>15</v>
      </c>
      <c r="FK20" s="18">
        <v>29</v>
      </c>
      <c r="FL20" s="18">
        <v>55</v>
      </c>
      <c r="FM20" s="18">
        <v>3</v>
      </c>
      <c r="FN20" s="18">
        <v>30</v>
      </c>
      <c r="FO20" s="19">
        <f t="shared" si="16"/>
        <v>117</v>
      </c>
      <c r="FP20" s="18">
        <v>1953</v>
      </c>
      <c r="FQ20" s="18">
        <v>6188</v>
      </c>
      <c r="FR20" s="18">
        <v>6781</v>
      </c>
      <c r="FS20" s="18">
        <v>65</v>
      </c>
      <c r="FT20" s="18">
        <v>78</v>
      </c>
      <c r="FU20" s="19">
        <f t="shared" si="17"/>
        <v>13112</v>
      </c>
      <c r="FV20" s="15"/>
    </row>
    <row r="21" spans="1:178" ht="15.75" customHeight="1">
      <c r="A21" s="58"/>
      <c r="B21" s="24" t="s">
        <v>54</v>
      </c>
      <c r="C21" s="25">
        <v>35</v>
      </c>
      <c r="D21" s="26">
        <v>9</v>
      </c>
      <c r="E21" s="26">
        <v>4</v>
      </c>
      <c r="F21" s="26">
        <v>25</v>
      </c>
      <c r="G21" s="26">
        <v>20</v>
      </c>
      <c r="H21" s="26">
        <v>11</v>
      </c>
      <c r="I21" s="26">
        <v>1</v>
      </c>
      <c r="J21" s="26">
        <v>6</v>
      </c>
      <c r="K21" s="26">
        <v>3</v>
      </c>
      <c r="L21" s="26">
        <v>0</v>
      </c>
      <c r="M21" s="27">
        <f t="shared" si="0"/>
        <v>76</v>
      </c>
      <c r="N21" s="25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7">
        <f t="shared" si="1"/>
        <v>0</v>
      </c>
      <c r="Y21" s="25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  <c r="AF21" s="26">
        <v>0</v>
      </c>
      <c r="AG21" s="26">
        <v>0</v>
      </c>
      <c r="AH21" s="26">
        <v>0</v>
      </c>
      <c r="AI21" s="27">
        <f t="shared" si="2"/>
        <v>0</v>
      </c>
      <c r="AJ21" s="25">
        <v>3</v>
      </c>
      <c r="AK21" s="26">
        <v>2</v>
      </c>
      <c r="AL21" s="26">
        <v>0</v>
      </c>
      <c r="AM21" s="26">
        <v>2</v>
      </c>
      <c r="AN21" s="26">
        <v>3</v>
      </c>
      <c r="AO21" s="26">
        <v>7</v>
      </c>
      <c r="AP21" s="26">
        <v>2</v>
      </c>
      <c r="AQ21" s="26">
        <v>2</v>
      </c>
      <c r="AR21" s="26">
        <v>0</v>
      </c>
      <c r="AS21" s="26">
        <v>0</v>
      </c>
      <c r="AT21" s="27">
        <f t="shared" si="3"/>
        <v>18</v>
      </c>
      <c r="AU21" s="25">
        <v>8</v>
      </c>
      <c r="AV21" s="26">
        <v>12</v>
      </c>
      <c r="AW21" s="26">
        <v>3</v>
      </c>
      <c r="AX21" s="26">
        <v>11</v>
      </c>
      <c r="AY21" s="26">
        <v>3</v>
      </c>
      <c r="AZ21" s="26">
        <v>6</v>
      </c>
      <c r="BA21" s="26">
        <v>2</v>
      </c>
      <c r="BB21" s="26">
        <v>20</v>
      </c>
      <c r="BC21" s="26">
        <v>0</v>
      </c>
      <c r="BD21" s="26">
        <v>4</v>
      </c>
      <c r="BE21" s="27">
        <f t="shared" si="4"/>
        <v>57</v>
      </c>
      <c r="BF21" s="25">
        <v>0</v>
      </c>
      <c r="BG21" s="26">
        <v>12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7">
        <f t="shared" si="5"/>
        <v>12</v>
      </c>
      <c r="BQ21" s="25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7">
        <f t="shared" si="6"/>
        <v>0</v>
      </c>
      <c r="CB21" s="25">
        <v>78</v>
      </c>
      <c r="CC21" s="26">
        <v>36</v>
      </c>
      <c r="CD21" s="26">
        <v>29</v>
      </c>
      <c r="CE21" s="26">
        <v>94</v>
      </c>
      <c r="CF21" s="26">
        <v>43</v>
      </c>
      <c r="CG21" s="26">
        <v>29</v>
      </c>
      <c r="CH21" s="26">
        <v>3</v>
      </c>
      <c r="CI21" s="26">
        <v>133</v>
      </c>
      <c r="CJ21" s="26">
        <v>3</v>
      </c>
      <c r="CK21" s="26">
        <v>68</v>
      </c>
      <c r="CL21" s="27">
        <f t="shared" si="7"/>
        <v>367</v>
      </c>
      <c r="CM21" s="25">
        <v>1</v>
      </c>
      <c r="CN21" s="26">
        <v>0</v>
      </c>
      <c r="CO21" s="26">
        <v>0</v>
      </c>
      <c r="CP21" s="26">
        <v>1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7">
        <f t="shared" si="8"/>
        <v>1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7">
        <f t="shared" si="9"/>
        <v>0</v>
      </c>
      <c r="DI21" s="25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7">
        <f t="shared" si="10"/>
        <v>0</v>
      </c>
      <c r="DT21" s="25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7">
        <f t="shared" si="11"/>
        <v>0</v>
      </c>
      <c r="EE21" s="25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7">
        <f t="shared" si="12"/>
        <v>0</v>
      </c>
      <c r="EP21" s="25">
        <v>3</v>
      </c>
      <c r="EQ21" s="26">
        <v>1</v>
      </c>
      <c r="ER21" s="26">
        <v>4</v>
      </c>
      <c r="ES21" s="26">
        <v>0</v>
      </c>
      <c r="ET21" s="26">
        <v>0</v>
      </c>
      <c r="EU21" s="26">
        <v>0</v>
      </c>
      <c r="EV21" s="26">
        <v>0</v>
      </c>
      <c r="EW21" s="27">
        <f t="shared" si="13"/>
        <v>5</v>
      </c>
      <c r="EX21" s="26">
        <v>50</v>
      </c>
      <c r="EY21" s="26">
        <v>16</v>
      </c>
      <c r="EZ21" s="26">
        <v>6</v>
      </c>
      <c r="FA21" s="26">
        <v>23</v>
      </c>
      <c r="FB21" s="26">
        <v>32</v>
      </c>
      <c r="FC21" s="27">
        <f t="shared" si="14"/>
        <v>77</v>
      </c>
      <c r="FD21" s="26">
        <v>111</v>
      </c>
      <c r="FE21" s="26">
        <v>279</v>
      </c>
      <c r="FF21" s="26">
        <v>444</v>
      </c>
      <c r="FG21" s="26">
        <v>139</v>
      </c>
      <c r="FH21" s="26">
        <v>149</v>
      </c>
      <c r="FI21" s="27">
        <f t="shared" si="15"/>
        <v>1011</v>
      </c>
      <c r="FJ21" s="26">
        <v>1</v>
      </c>
      <c r="FK21" s="26">
        <v>0</v>
      </c>
      <c r="FL21" s="26">
        <v>0</v>
      </c>
      <c r="FM21" s="26">
        <v>0</v>
      </c>
      <c r="FN21" s="26">
        <v>0</v>
      </c>
      <c r="FO21" s="27">
        <f t="shared" si="16"/>
        <v>0</v>
      </c>
      <c r="FP21" s="26">
        <v>75</v>
      </c>
      <c r="FQ21" s="26">
        <v>231</v>
      </c>
      <c r="FR21" s="26">
        <v>313</v>
      </c>
      <c r="FS21" s="26">
        <v>1</v>
      </c>
      <c r="FT21" s="26">
        <v>2</v>
      </c>
      <c r="FU21" s="27">
        <f t="shared" si="17"/>
        <v>547</v>
      </c>
      <c r="FV21" s="23"/>
    </row>
    <row r="22" spans="1:178" ht="15.75" customHeight="1">
      <c r="A22" s="58"/>
      <c r="B22" s="24" t="s">
        <v>55</v>
      </c>
      <c r="C22" s="25">
        <v>179</v>
      </c>
      <c r="D22" s="26">
        <v>60</v>
      </c>
      <c r="E22" s="26">
        <v>62</v>
      </c>
      <c r="F22" s="26">
        <v>152</v>
      </c>
      <c r="G22" s="26">
        <v>136</v>
      </c>
      <c r="H22" s="26">
        <v>55</v>
      </c>
      <c r="I22" s="26">
        <v>6</v>
      </c>
      <c r="J22" s="26">
        <v>178</v>
      </c>
      <c r="K22" s="26">
        <v>17</v>
      </c>
      <c r="L22" s="26">
        <v>0</v>
      </c>
      <c r="M22" s="27">
        <f t="shared" si="0"/>
        <v>649</v>
      </c>
      <c r="N22" s="25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7">
        <f t="shared" si="1"/>
        <v>0</v>
      </c>
      <c r="Y22" s="25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7">
        <f t="shared" si="2"/>
        <v>0</v>
      </c>
      <c r="AJ22" s="25">
        <v>4</v>
      </c>
      <c r="AK22" s="26">
        <v>1</v>
      </c>
      <c r="AL22" s="26">
        <v>1</v>
      </c>
      <c r="AM22" s="26">
        <v>1</v>
      </c>
      <c r="AN22" s="26">
        <v>3</v>
      </c>
      <c r="AO22" s="26">
        <v>0</v>
      </c>
      <c r="AP22" s="26">
        <v>0</v>
      </c>
      <c r="AQ22" s="26">
        <v>2</v>
      </c>
      <c r="AR22" s="26">
        <v>0</v>
      </c>
      <c r="AS22" s="26">
        <v>2</v>
      </c>
      <c r="AT22" s="27">
        <f t="shared" si="3"/>
        <v>8</v>
      </c>
      <c r="AU22" s="25">
        <v>12</v>
      </c>
      <c r="AV22" s="26">
        <v>3</v>
      </c>
      <c r="AW22" s="26">
        <v>1</v>
      </c>
      <c r="AX22" s="26">
        <v>7</v>
      </c>
      <c r="AY22" s="26">
        <v>2</v>
      </c>
      <c r="AZ22" s="26">
        <v>1</v>
      </c>
      <c r="BA22" s="26">
        <v>2</v>
      </c>
      <c r="BB22" s="26">
        <v>15</v>
      </c>
      <c r="BC22" s="26">
        <v>0</v>
      </c>
      <c r="BD22" s="26">
        <v>5</v>
      </c>
      <c r="BE22" s="27">
        <f t="shared" si="4"/>
        <v>31</v>
      </c>
      <c r="BF22" s="25">
        <v>7</v>
      </c>
      <c r="BG22" s="26">
        <v>3</v>
      </c>
      <c r="BH22" s="26">
        <v>0</v>
      </c>
      <c r="BI22" s="26">
        <v>8</v>
      </c>
      <c r="BJ22" s="26">
        <v>2</v>
      </c>
      <c r="BK22" s="26">
        <v>0</v>
      </c>
      <c r="BL22" s="26">
        <v>0</v>
      </c>
      <c r="BM22" s="26">
        <v>16</v>
      </c>
      <c r="BN22" s="26">
        <v>0</v>
      </c>
      <c r="BO22" s="26">
        <v>6</v>
      </c>
      <c r="BP22" s="27">
        <f t="shared" si="5"/>
        <v>29</v>
      </c>
      <c r="BQ22" s="25">
        <v>194</v>
      </c>
      <c r="BR22" s="26">
        <v>58</v>
      </c>
      <c r="BS22" s="26">
        <v>50</v>
      </c>
      <c r="BT22" s="26">
        <v>159</v>
      </c>
      <c r="BU22" s="26">
        <v>85</v>
      </c>
      <c r="BV22" s="26">
        <v>72</v>
      </c>
      <c r="BW22" s="26">
        <v>5</v>
      </c>
      <c r="BX22" s="26">
        <v>0</v>
      </c>
      <c r="BY22" s="26">
        <v>321</v>
      </c>
      <c r="BZ22" s="26">
        <v>114</v>
      </c>
      <c r="CA22" s="27">
        <f t="shared" si="6"/>
        <v>429</v>
      </c>
      <c r="CB22" s="25">
        <v>3</v>
      </c>
      <c r="CC22" s="26">
        <v>1</v>
      </c>
      <c r="CD22" s="26">
        <v>1</v>
      </c>
      <c r="CE22" s="26">
        <v>3</v>
      </c>
      <c r="CF22" s="26">
        <v>1</v>
      </c>
      <c r="CG22" s="26">
        <v>2</v>
      </c>
      <c r="CH22" s="26">
        <v>0</v>
      </c>
      <c r="CI22" s="26">
        <v>6</v>
      </c>
      <c r="CJ22" s="26">
        <v>0</v>
      </c>
      <c r="CK22" s="26">
        <v>0</v>
      </c>
      <c r="CL22" s="27">
        <f t="shared" si="7"/>
        <v>14</v>
      </c>
      <c r="CM22" s="25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7">
        <f t="shared" si="8"/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7">
        <f t="shared" si="9"/>
        <v>0</v>
      </c>
      <c r="DI22" s="25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7">
        <f t="shared" si="10"/>
        <v>0</v>
      </c>
      <c r="DT22" s="25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7">
        <f t="shared" si="11"/>
        <v>0</v>
      </c>
      <c r="EE22" s="25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7">
        <f t="shared" si="12"/>
        <v>0</v>
      </c>
      <c r="EP22" s="25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7">
        <f t="shared" si="13"/>
        <v>0</v>
      </c>
      <c r="EX22" s="26">
        <v>95</v>
      </c>
      <c r="EY22" s="26">
        <v>67</v>
      </c>
      <c r="EZ22" s="26">
        <v>73</v>
      </c>
      <c r="FA22" s="26">
        <v>67</v>
      </c>
      <c r="FB22" s="26">
        <v>62</v>
      </c>
      <c r="FC22" s="27">
        <f t="shared" si="14"/>
        <v>269</v>
      </c>
      <c r="FD22" s="26">
        <v>201</v>
      </c>
      <c r="FE22" s="26">
        <v>446</v>
      </c>
      <c r="FF22" s="26">
        <v>1150</v>
      </c>
      <c r="FG22" s="26">
        <v>0</v>
      </c>
      <c r="FH22" s="26">
        <v>0</v>
      </c>
      <c r="FI22" s="27">
        <f t="shared" si="15"/>
        <v>1596</v>
      </c>
      <c r="FJ22" s="26">
        <v>1</v>
      </c>
      <c r="FK22" s="26">
        <v>0</v>
      </c>
      <c r="FL22" s="26">
        <v>1</v>
      </c>
      <c r="FM22" s="26">
        <v>0</v>
      </c>
      <c r="FN22" s="26">
        <v>0</v>
      </c>
      <c r="FO22" s="27">
        <f t="shared" si="16"/>
        <v>1</v>
      </c>
      <c r="FP22" s="26">
        <v>89</v>
      </c>
      <c r="FQ22" s="26">
        <v>205</v>
      </c>
      <c r="FR22" s="26">
        <v>212</v>
      </c>
      <c r="FS22" s="26">
        <v>2</v>
      </c>
      <c r="FT22" s="26">
        <v>1</v>
      </c>
      <c r="FU22" s="27">
        <f t="shared" si="17"/>
        <v>420</v>
      </c>
      <c r="FV22" s="23"/>
    </row>
    <row r="23" spans="1:178" ht="15.75" customHeight="1">
      <c r="A23" s="58"/>
      <c r="B23" s="24" t="s">
        <v>56</v>
      </c>
      <c r="C23" s="25">
        <v>93</v>
      </c>
      <c r="D23" s="26">
        <v>28</v>
      </c>
      <c r="E23" s="26">
        <v>27</v>
      </c>
      <c r="F23" s="26">
        <v>54</v>
      </c>
      <c r="G23" s="26">
        <v>61</v>
      </c>
      <c r="H23" s="26">
        <v>26</v>
      </c>
      <c r="I23" s="26">
        <v>5</v>
      </c>
      <c r="J23" s="26">
        <v>26</v>
      </c>
      <c r="K23" s="26">
        <v>3</v>
      </c>
      <c r="L23" s="26">
        <v>0</v>
      </c>
      <c r="M23" s="27">
        <f t="shared" si="0"/>
        <v>227</v>
      </c>
      <c r="N23" s="25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7">
        <f t="shared" si="1"/>
        <v>0</v>
      </c>
      <c r="Y23" s="25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7">
        <f t="shared" si="2"/>
        <v>0</v>
      </c>
      <c r="AJ23" s="25">
        <v>6</v>
      </c>
      <c r="AK23" s="26">
        <v>3</v>
      </c>
      <c r="AL23" s="26">
        <v>3</v>
      </c>
      <c r="AM23" s="26">
        <v>5</v>
      </c>
      <c r="AN23" s="26">
        <v>7</v>
      </c>
      <c r="AO23" s="26">
        <v>2</v>
      </c>
      <c r="AP23" s="26">
        <v>0</v>
      </c>
      <c r="AQ23" s="26">
        <v>3</v>
      </c>
      <c r="AR23" s="26">
        <v>0</v>
      </c>
      <c r="AS23" s="26">
        <v>2</v>
      </c>
      <c r="AT23" s="27">
        <f t="shared" si="3"/>
        <v>23</v>
      </c>
      <c r="AU23" s="25">
        <v>8</v>
      </c>
      <c r="AV23" s="26">
        <v>5</v>
      </c>
      <c r="AW23" s="26">
        <v>3</v>
      </c>
      <c r="AX23" s="26">
        <v>9</v>
      </c>
      <c r="AY23" s="26">
        <v>7</v>
      </c>
      <c r="AZ23" s="26">
        <v>1</v>
      </c>
      <c r="BA23" s="26">
        <v>0</v>
      </c>
      <c r="BB23" s="26">
        <v>10</v>
      </c>
      <c r="BC23" s="26">
        <v>0</v>
      </c>
      <c r="BD23" s="26">
        <v>2</v>
      </c>
      <c r="BE23" s="27">
        <f t="shared" si="4"/>
        <v>35</v>
      </c>
      <c r="BF23" s="25">
        <v>1</v>
      </c>
      <c r="BG23" s="26">
        <v>5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2</v>
      </c>
      <c r="BN23" s="26">
        <v>0</v>
      </c>
      <c r="BO23" s="26">
        <v>0</v>
      </c>
      <c r="BP23" s="27">
        <f t="shared" si="5"/>
        <v>7</v>
      </c>
      <c r="BQ23" s="25">
        <v>1</v>
      </c>
      <c r="BR23" s="26">
        <v>1</v>
      </c>
      <c r="BS23" s="26">
        <v>0</v>
      </c>
      <c r="BT23" s="26">
        <v>0</v>
      </c>
      <c r="BU23" s="26">
        <v>0</v>
      </c>
      <c r="BV23" s="26">
        <v>1</v>
      </c>
      <c r="BW23" s="26">
        <v>0</v>
      </c>
      <c r="BX23" s="26">
        <v>0</v>
      </c>
      <c r="BY23" s="26">
        <v>2</v>
      </c>
      <c r="BZ23" s="26">
        <v>2</v>
      </c>
      <c r="CA23" s="27">
        <f t="shared" si="6"/>
        <v>2</v>
      </c>
      <c r="CB23" s="25">
        <v>85</v>
      </c>
      <c r="CC23" s="26">
        <v>26</v>
      </c>
      <c r="CD23" s="26">
        <v>22</v>
      </c>
      <c r="CE23" s="26">
        <v>81</v>
      </c>
      <c r="CF23" s="26">
        <v>43</v>
      </c>
      <c r="CG23" s="26">
        <v>21</v>
      </c>
      <c r="CH23" s="26">
        <v>8</v>
      </c>
      <c r="CI23" s="26">
        <v>101</v>
      </c>
      <c r="CJ23" s="26">
        <v>5</v>
      </c>
      <c r="CK23" s="26">
        <v>50</v>
      </c>
      <c r="CL23" s="27">
        <f t="shared" si="7"/>
        <v>302</v>
      </c>
      <c r="CM23" s="25">
        <v>0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0</v>
      </c>
      <c r="CT23" s="26">
        <v>0</v>
      </c>
      <c r="CU23" s="26">
        <v>0</v>
      </c>
      <c r="CV23" s="26">
        <v>0</v>
      </c>
      <c r="CW23" s="27">
        <f t="shared" si="8"/>
        <v>0</v>
      </c>
      <c r="CX23" s="26">
        <v>0</v>
      </c>
      <c r="CY23" s="26">
        <v>0</v>
      </c>
      <c r="CZ23" s="26">
        <v>0</v>
      </c>
      <c r="DA23" s="26">
        <v>0</v>
      </c>
      <c r="DB23" s="26">
        <v>0</v>
      </c>
      <c r="DC23" s="26">
        <v>0</v>
      </c>
      <c r="DD23" s="26">
        <v>0</v>
      </c>
      <c r="DE23" s="26">
        <v>0</v>
      </c>
      <c r="DF23" s="26">
        <v>0</v>
      </c>
      <c r="DG23" s="26">
        <v>0</v>
      </c>
      <c r="DH23" s="27">
        <f t="shared" si="9"/>
        <v>0</v>
      </c>
      <c r="DI23" s="25">
        <v>0</v>
      </c>
      <c r="DJ23" s="26">
        <v>0</v>
      </c>
      <c r="DK23" s="26">
        <v>0</v>
      </c>
      <c r="DL23" s="26">
        <v>0</v>
      </c>
      <c r="DM23" s="26">
        <v>0</v>
      </c>
      <c r="DN23" s="26">
        <v>0</v>
      </c>
      <c r="DO23" s="26">
        <v>0</v>
      </c>
      <c r="DP23" s="26">
        <v>0</v>
      </c>
      <c r="DQ23" s="26">
        <v>0</v>
      </c>
      <c r="DR23" s="26">
        <v>0</v>
      </c>
      <c r="DS23" s="27">
        <f t="shared" si="10"/>
        <v>0</v>
      </c>
      <c r="DT23" s="25">
        <v>0</v>
      </c>
      <c r="DU23" s="26">
        <v>0</v>
      </c>
      <c r="DV23" s="26">
        <v>0</v>
      </c>
      <c r="DW23" s="26">
        <v>0</v>
      </c>
      <c r="DX23" s="26">
        <v>0</v>
      </c>
      <c r="DY23" s="26">
        <v>0</v>
      </c>
      <c r="DZ23" s="26">
        <v>0</v>
      </c>
      <c r="EA23" s="26">
        <v>0</v>
      </c>
      <c r="EB23" s="26">
        <v>0</v>
      </c>
      <c r="EC23" s="26">
        <v>0</v>
      </c>
      <c r="ED23" s="27">
        <f t="shared" si="11"/>
        <v>0</v>
      </c>
      <c r="EE23" s="25">
        <v>1</v>
      </c>
      <c r="EF23" s="26">
        <v>0</v>
      </c>
      <c r="EG23" s="26">
        <v>0</v>
      </c>
      <c r="EH23" s="26">
        <v>4</v>
      </c>
      <c r="EI23" s="26">
        <v>0</v>
      </c>
      <c r="EJ23" s="26">
        <v>0</v>
      </c>
      <c r="EK23" s="26">
        <v>0</v>
      </c>
      <c r="EL23" s="26">
        <v>1</v>
      </c>
      <c r="EM23" s="26">
        <v>1</v>
      </c>
      <c r="EN23" s="26">
        <v>0</v>
      </c>
      <c r="EO23" s="27">
        <f t="shared" si="12"/>
        <v>5</v>
      </c>
      <c r="EP23" s="25">
        <v>0</v>
      </c>
      <c r="EQ23" s="26">
        <v>0</v>
      </c>
      <c r="ER23" s="26">
        <v>0</v>
      </c>
      <c r="ES23" s="26">
        <v>0</v>
      </c>
      <c r="ET23" s="26">
        <v>0</v>
      </c>
      <c r="EU23" s="26">
        <v>0</v>
      </c>
      <c r="EV23" s="26">
        <v>0</v>
      </c>
      <c r="EW23" s="27">
        <f t="shared" si="13"/>
        <v>0</v>
      </c>
      <c r="EX23" s="26">
        <v>58</v>
      </c>
      <c r="EY23" s="26">
        <v>0</v>
      </c>
      <c r="EZ23" s="26">
        <v>0</v>
      </c>
      <c r="FA23" s="26">
        <v>95</v>
      </c>
      <c r="FB23" s="26">
        <v>84</v>
      </c>
      <c r="FC23" s="27">
        <f t="shared" si="14"/>
        <v>179</v>
      </c>
      <c r="FD23" s="26">
        <v>123</v>
      </c>
      <c r="FE23" s="26">
        <v>243</v>
      </c>
      <c r="FF23" s="26">
        <v>594</v>
      </c>
      <c r="FG23" s="26">
        <v>350</v>
      </c>
      <c r="FH23" s="26">
        <v>180</v>
      </c>
      <c r="FI23" s="27">
        <f t="shared" si="15"/>
        <v>1367</v>
      </c>
      <c r="FJ23" s="26">
        <v>2</v>
      </c>
      <c r="FK23" s="26">
        <v>4</v>
      </c>
      <c r="FL23" s="26">
        <v>11</v>
      </c>
      <c r="FM23" s="26">
        <v>0</v>
      </c>
      <c r="FN23" s="26">
        <v>0</v>
      </c>
      <c r="FO23" s="27">
        <f t="shared" si="16"/>
        <v>15</v>
      </c>
      <c r="FP23" s="26">
        <v>130</v>
      </c>
      <c r="FQ23" s="26">
        <v>422</v>
      </c>
      <c r="FR23" s="26">
        <v>435</v>
      </c>
      <c r="FS23" s="26">
        <v>10</v>
      </c>
      <c r="FT23" s="26">
        <v>9</v>
      </c>
      <c r="FU23" s="27">
        <f t="shared" si="17"/>
        <v>876</v>
      </c>
      <c r="FV23" s="23"/>
    </row>
    <row r="24" spans="1:178" ht="15.75" customHeight="1">
      <c r="A24" s="58"/>
      <c r="B24" s="24" t="s">
        <v>57</v>
      </c>
      <c r="C24" s="25">
        <v>166</v>
      </c>
      <c r="D24" s="26">
        <v>70</v>
      </c>
      <c r="E24" s="26">
        <v>63</v>
      </c>
      <c r="F24" s="26">
        <v>100</v>
      </c>
      <c r="G24" s="26">
        <v>156</v>
      </c>
      <c r="H24" s="26">
        <v>32</v>
      </c>
      <c r="I24" s="26">
        <v>6</v>
      </c>
      <c r="J24" s="26">
        <v>71</v>
      </c>
      <c r="K24" s="26">
        <v>1</v>
      </c>
      <c r="L24" s="26">
        <v>0</v>
      </c>
      <c r="M24" s="27">
        <f t="shared" si="0"/>
        <v>498</v>
      </c>
      <c r="N24" s="25">
        <v>5</v>
      </c>
      <c r="O24" s="26">
        <v>2</v>
      </c>
      <c r="P24" s="26">
        <v>2</v>
      </c>
      <c r="Q24" s="26">
        <v>1</v>
      </c>
      <c r="R24" s="26">
        <v>2</v>
      </c>
      <c r="S24" s="26">
        <v>2</v>
      </c>
      <c r="T24" s="26">
        <v>0</v>
      </c>
      <c r="U24" s="26">
        <v>4</v>
      </c>
      <c r="V24" s="26">
        <v>0</v>
      </c>
      <c r="W24" s="26">
        <v>0</v>
      </c>
      <c r="X24" s="27">
        <f t="shared" si="1"/>
        <v>13</v>
      </c>
      <c r="Y24" s="25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7">
        <f t="shared" si="2"/>
        <v>0</v>
      </c>
      <c r="AJ24" s="25">
        <v>9</v>
      </c>
      <c r="AK24" s="26">
        <v>10</v>
      </c>
      <c r="AL24" s="26">
        <v>11</v>
      </c>
      <c r="AM24" s="26">
        <v>21</v>
      </c>
      <c r="AN24" s="26">
        <v>22</v>
      </c>
      <c r="AO24" s="26">
        <v>6</v>
      </c>
      <c r="AP24" s="26">
        <v>0</v>
      </c>
      <c r="AQ24" s="26">
        <v>21</v>
      </c>
      <c r="AR24" s="26">
        <v>0</v>
      </c>
      <c r="AS24" s="26">
        <v>13</v>
      </c>
      <c r="AT24" s="27">
        <f t="shared" si="3"/>
        <v>91</v>
      </c>
      <c r="AU24" s="25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0</v>
      </c>
      <c r="BC24" s="26">
        <v>0</v>
      </c>
      <c r="BD24" s="26">
        <v>0</v>
      </c>
      <c r="BE24" s="27">
        <f t="shared" si="4"/>
        <v>0</v>
      </c>
      <c r="BF24" s="25">
        <v>0</v>
      </c>
      <c r="BG24" s="26">
        <v>0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7">
        <f t="shared" si="5"/>
        <v>0</v>
      </c>
      <c r="BQ24" s="25">
        <v>6</v>
      </c>
      <c r="BR24" s="26">
        <v>3</v>
      </c>
      <c r="BS24" s="26">
        <v>2</v>
      </c>
      <c r="BT24" s="26">
        <v>3</v>
      </c>
      <c r="BU24" s="26">
        <v>5</v>
      </c>
      <c r="BV24" s="26">
        <v>2</v>
      </c>
      <c r="BW24" s="26">
        <v>0</v>
      </c>
      <c r="BX24" s="26">
        <v>0</v>
      </c>
      <c r="BY24" s="26">
        <v>2</v>
      </c>
      <c r="BZ24" s="26">
        <v>0</v>
      </c>
      <c r="CA24" s="27">
        <f t="shared" si="6"/>
        <v>15</v>
      </c>
      <c r="CB24" s="25">
        <v>157</v>
      </c>
      <c r="CC24" s="26">
        <v>60</v>
      </c>
      <c r="CD24" s="26">
        <v>59</v>
      </c>
      <c r="CE24" s="26">
        <v>109</v>
      </c>
      <c r="CF24" s="26">
        <v>104</v>
      </c>
      <c r="CG24" s="26">
        <v>26</v>
      </c>
      <c r="CH24" s="26">
        <v>6</v>
      </c>
      <c r="CI24" s="26">
        <v>174</v>
      </c>
      <c r="CJ24" s="26">
        <v>1</v>
      </c>
      <c r="CK24" s="26">
        <v>121</v>
      </c>
      <c r="CL24" s="27">
        <f t="shared" si="7"/>
        <v>538</v>
      </c>
      <c r="CM24" s="25">
        <v>0</v>
      </c>
      <c r="CN24" s="26">
        <v>0</v>
      </c>
      <c r="CO24" s="26">
        <v>0</v>
      </c>
      <c r="CP24" s="26">
        <v>0</v>
      </c>
      <c r="CQ24" s="26">
        <v>0</v>
      </c>
      <c r="CR24" s="26">
        <v>0</v>
      </c>
      <c r="CS24" s="26">
        <v>0</v>
      </c>
      <c r="CT24" s="26">
        <v>0</v>
      </c>
      <c r="CU24" s="26">
        <v>0</v>
      </c>
      <c r="CV24" s="26">
        <v>0</v>
      </c>
      <c r="CW24" s="27">
        <f t="shared" si="8"/>
        <v>0</v>
      </c>
      <c r="CX24" s="26">
        <v>0</v>
      </c>
      <c r="CY24" s="26">
        <v>0</v>
      </c>
      <c r="CZ24" s="26">
        <v>0</v>
      </c>
      <c r="DA24" s="26">
        <v>0</v>
      </c>
      <c r="DB24" s="26">
        <v>0</v>
      </c>
      <c r="DC24" s="26">
        <v>0</v>
      </c>
      <c r="DD24" s="26">
        <v>0</v>
      </c>
      <c r="DE24" s="26">
        <v>0</v>
      </c>
      <c r="DF24" s="26">
        <v>0</v>
      </c>
      <c r="DG24" s="26">
        <v>0</v>
      </c>
      <c r="DH24" s="27">
        <f t="shared" si="9"/>
        <v>0</v>
      </c>
      <c r="DI24" s="25">
        <v>0</v>
      </c>
      <c r="DJ24" s="26">
        <v>0</v>
      </c>
      <c r="DK24" s="26">
        <v>0</v>
      </c>
      <c r="DL24" s="26">
        <v>0</v>
      </c>
      <c r="DM24" s="26">
        <v>0</v>
      </c>
      <c r="DN24" s="26">
        <v>0</v>
      </c>
      <c r="DO24" s="26">
        <v>0</v>
      </c>
      <c r="DP24" s="26">
        <v>0</v>
      </c>
      <c r="DQ24" s="26">
        <v>0</v>
      </c>
      <c r="DR24" s="26">
        <v>0</v>
      </c>
      <c r="DS24" s="27">
        <f t="shared" si="10"/>
        <v>0</v>
      </c>
      <c r="DT24" s="25">
        <v>0</v>
      </c>
      <c r="DU24" s="26">
        <v>0</v>
      </c>
      <c r="DV24" s="26">
        <v>0</v>
      </c>
      <c r="DW24" s="26">
        <v>0</v>
      </c>
      <c r="DX24" s="26">
        <v>0</v>
      </c>
      <c r="DY24" s="26">
        <v>0</v>
      </c>
      <c r="DZ24" s="26">
        <v>0</v>
      </c>
      <c r="EA24" s="26">
        <v>0</v>
      </c>
      <c r="EB24" s="26">
        <v>0</v>
      </c>
      <c r="EC24" s="26">
        <v>0</v>
      </c>
      <c r="ED24" s="27">
        <f t="shared" si="11"/>
        <v>0</v>
      </c>
      <c r="EE24" s="25">
        <v>1</v>
      </c>
      <c r="EF24" s="26">
        <v>2</v>
      </c>
      <c r="EG24" s="26">
        <v>1</v>
      </c>
      <c r="EH24" s="26">
        <v>6</v>
      </c>
      <c r="EI24" s="26">
        <v>4</v>
      </c>
      <c r="EJ24" s="26">
        <v>3</v>
      </c>
      <c r="EK24" s="26">
        <v>0</v>
      </c>
      <c r="EL24" s="26">
        <v>3</v>
      </c>
      <c r="EM24" s="26">
        <v>2</v>
      </c>
      <c r="EN24" s="26">
        <v>0</v>
      </c>
      <c r="EO24" s="27">
        <f t="shared" si="12"/>
        <v>19</v>
      </c>
      <c r="EP24" s="25">
        <v>5</v>
      </c>
      <c r="EQ24" s="26">
        <v>4</v>
      </c>
      <c r="ER24" s="26">
        <v>1</v>
      </c>
      <c r="ES24" s="26">
        <v>0</v>
      </c>
      <c r="ET24" s="26">
        <v>0</v>
      </c>
      <c r="EU24" s="26">
        <v>0</v>
      </c>
      <c r="EV24" s="26">
        <v>0</v>
      </c>
      <c r="EW24" s="27">
        <f t="shared" si="13"/>
        <v>5</v>
      </c>
      <c r="EX24" s="26">
        <v>69</v>
      </c>
      <c r="EY24" s="26">
        <v>11</v>
      </c>
      <c r="EZ24" s="26">
        <v>6</v>
      </c>
      <c r="FA24" s="26">
        <v>352</v>
      </c>
      <c r="FB24" s="26">
        <v>337</v>
      </c>
      <c r="FC24" s="27">
        <f t="shared" si="14"/>
        <v>706</v>
      </c>
      <c r="FD24" s="26">
        <v>232</v>
      </c>
      <c r="FE24" s="26">
        <v>1181</v>
      </c>
      <c r="FF24" s="26">
        <v>1319</v>
      </c>
      <c r="FG24" s="26">
        <v>1373</v>
      </c>
      <c r="FH24" s="26">
        <v>4435</v>
      </c>
      <c r="FI24" s="27">
        <f t="shared" si="15"/>
        <v>8308</v>
      </c>
      <c r="FJ24" s="26">
        <v>3</v>
      </c>
      <c r="FK24" s="26">
        <v>7</v>
      </c>
      <c r="FL24" s="26">
        <v>22</v>
      </c>
      <c r="FM24" s="26">
        <v>0</v>
      </c>
      <c r="FN24" s="26">
        <v>0</v>
      </c>
      <c r="FO24" s="27">
        <f t="shared" si="16"/>
        <v>29</v>
      </c>
      <c r="FP24" s="26">
        <v>262</v>
      </c>
      <c r="FQ24" s="26">
        <v>740</v>
      </c>
      <c r="FR24" s="26">
        <v>737</v>
      </c>
      <c r="FS24" s="26">
        <v>11</v>
      </c>
      <c r="FT24" s="26">
        <v>8</v>
      </c>
      <c r="FU24" s="27">
        <f t="shared" si="17"/>
        <v>1496</v>
      </c>
      <c r="FV24" s="23"/>
    </row>
    <row r="25" spans="1:178" ht="15.75" customHeight="1">
      <c r="A25" s="58"/>
      <c r="B25" s="24" t="s">
        <v>58</v>
      </c>
      <c r="C25" s="25">
        <v>8</v>
      </c>
      <c r="D25" s="26">
        <v>5</v>
      </c>
      <c r="E25" s="26">
        <v>9</v>
      </c>
      <c r="F25" s="26">
        <v>6</v>
      </c>
      <c r="G25" s="26">
        <v>9</v>
      </c>
      <c r="H25" s="26">
        <v>1</v>
      </c>
      <c r="I25" s="26">
        <v>2</v>
      </c>
      <c r="J25" s="26">
        <v>8</v>
      </c>
      <c r="K25" s="26">
        <v>2</v>
      </c>
      <c r="L25" s="26">
        <v>0</v>
      </c>
      <c r="M25" s="27">
        <f t="shared" si="0"/>
        <v>40</v>
      </c>
      <c r="N25" s="25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7">
        <f t="shared" si="1"/>
        <v>0</v>
      </c>
      <c r="Y25" s="25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7">
        <f t="shared" si="2"/>
        <v>0</v>
      </c>
      <c r="AJ25" s="25">
        <v>1</v>
      </c>
      <c r="AK25" s="26">
        <v>1</v>
      </c>
      <c r="AL25" s="26">
        <v>0</v>
      </c>
      <c r="AM25" s="26">
        <v>0</v>
      </c>
      <c r="AN25" s="26">
        <v>1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7">
        <f t="shared" si="3"/>
        <v>2</v>
      </c>
      <c r="AU25" s="25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7">
        <f t="shared" si="4"/>
        <v>0</v>
      </c>
      <c r="BF25" s="25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7">
        <f t="shared" si="5"/>
        <v>0</v>
      </c>
      <c r="BQ25" s="25">
        <v>0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7">
        <f t="shared" si="6"/>
        <v>0</v>
      </c>
      <c r="CB25" s="25">
        <v>208</v>
      </c>
      <c r="CC25" s="26">
        <v>168</v>
      </c>
      <c r="CD25" s="26">
        <v>126</v>
      </c>
      <c r="CE25" s="26">
        <v>155</v>
      </c>
      <c r="CF25" s="26">
        <v>200</v>
      </c>
      <c r="CG25" s="26">
        <v>47</v>
      </c>
      <c r="CH25" s="26">
        <v>28</v>
      </c>
      <c r="CI25" s="26">
        <v>356</v>
      </c>
      <c r="CJ25" s="26">
        <v>2</v>
      </c>
      <c r="CK25" s="26">
        <v>283</v>
      </c>
      <c r="CL25" s="27">
        <f t="shared" si="7"/>
        <v>1080</v>
      </c>
      <c r="CM25" s="25">
        <v>0</v>
      </c>
      <c r="CN25" s="26">
        <v>0</v>
      </c>
      <c r="CO25" s="26">
        <v>0</v>
      </c>
      <c r="CP25" s="26">
        <v>0</v>
      </c>
      <c r="CQ25" s="26">
        <v>0</v>
      </c>
      <c r="CR25" s="26">
        <v>0</v>
      </c>
      <c r="CS25" s="26">
        <v>0</v>
      </c>
      <c r="CT25" s="26">
        <v>0</v>
      </c>
      <c r="CU25" s="26">
        <v>0</v>
      </c>
      <c r="CV25" s="26">
        <v>0</v>
      </c>
      <c r="CW25" s="27">
        <f t="shared" si="8"/>
        <v>0</v>
      </c>
      <c r="CX25" s="26">
        <v>0</v>
      </c>
      <c r="CY25" s="26">
        <v>0</v>
      </c>
      <c r="CZ25" s="26">
        <v>0</v>
      </c>
      <c r="DA25" s="26">
        <v>0</v>
      </c>
      <c r="DB25" s="26">
        <v>0</v>
      </c>
      <c r="DC25" s="26">
        <v>0</v>
      </c>
      <c r="DD25" s="26">
        <v>0</v>
      </c>
      <c r="DE25" s="26">
        <v>0</v>
      </c>
      <c r="DF25" s="26">
        <v>0</v>
      </c>
      <c r="DG25" s="26">
        <v>0</v>
      </c>
      <c r="DH25" s="27">
        <f t="shared" si="9"/>
        <v>0</v>
      </c>
      <c r="DI25" s="25">
        <v>0</v>
      </c>
      <c r="DJ25" s="26">
        <v>0</v>
      </c>
      <c r="DK25" s="26">
        <v>0</v>
      </c>
      <c r="DL25" s="26">
        <v>0</v>
      </c>
      <c r="DM25" s="26">
        <v>0</v>
      </c>
      <c r="DN25" s="26">
        <v>0</v>
      </c>
      <c r="DO25" s="26">
        <v>0</v>
      </c>
      <c r="DP25" s="26">
        <v>0</v>
      </c>
      <c r="DQ25" s="26">
        <v>0</v>
      </c>
      <c r="DR25" s="26">
        <v>0</v>
      </c>
      <c r="DS25" s="27">
        <f t="shared" si="10"/>
        <v>0</v>
      </c>
      <c r="DT25" s="25">
        <v>0</v>
      </c>
      <c r="DU25" s="26">
        <v>0</v>
      </c>
      <c r="DV25" s="26">
        <v>0</v>
      </c>
      <c r="DW25" s="26">
        <v>0</v>
      </c>
      <c r="DX25" s="26">
        <v>0</v>
      </c>
      <c r="DY25" s="26">
        <v>0</v>
      </c>
      <c r="DZ25" s="26">
        <v>0</v>
      </c>
      <c r="EA25" s="26">
        <v>0</v>
      </c>
      <c r="EB25" s="26">
        <v>0</v>
      </c>
      <c r="EC25" s="26">
        <v>0</v>
      </c>
      <c r="ED25" s="27">
        <f t="shared" si="11"/>
        <v>0</v>
      </c>
      <c r="EE25" s="25">
        <v>0</v>
      </c>
      <c r="EF25" s="26">
        <v>0</v>
      </c>
      <c r="EG25" s="26">
        <v>0</v>
      </c>
      <c r="EH25" s="26">
        <v>0</v>
      </c>
      <c r="EI25" s="26">
        <v>0</v>
      </c>
      <c r="EJ25" s="26">
        <v>0</v>
      </c>
      <c r="EK25" s="26">
        <v>0</v>
      </c>
      <c r="EL25" s="26">
        <v>0</v>
      </c>
      <c r="EM25" s="26">
        <v>0</v>
      </c>
      <c r="EN25" s="26">
        <v>0</v>
      </c>
      <c r="EO25" s="27">
        <f t="shared" si="12"/>
        <v>0</v>
      </c>
      <c r="EP25" s="25">
        <v>5</v>
      </c>
      <c r="EQ25" s="26">
        <v>1</v>
      </c>
      <c r="ER25" s="26">
        <v>4</v>
      </c>
      <c r="ES25" s="26">
        <v>0</v>
      </c>
      <c r="ET25" s="26">
        <v>0</v>
      </c>
      <c r="EU25" s="26">
        <v>0</v>
      </c>
      <c r="EV25" s="26">
        <v>0</v>
      </c>
      <c r="EW25" s="27">
        <f t="shared" si="13"/>
        <v>5</v>
      </c>
      <c r="EX25" s="26">
        <v>100</v>
      </c>
      <c r="EY25" s="26">
        <v>125</v>
      </c>
      <c r="EZ25" s="26">
        <v>46</v>
      </c>
      <c r="FA25" s="26">
        <v>74</v>
      </c>
      <c r="FB25" s="26">
        <v>50</v>
      </c>
      <c r="FC25" s="27">
        <f t="shared" si="14"/>
        <v>295</v>
      </c>
      <c r="FD25" s="26">
        <v>206</v>
      </c>
      <c r="FE25" s="26">
        <v>758</v>
      </c>
      <c r="FF25" s="26">
        <v>1020</v>
      </c>
      <c r="FG25" s="26">
        <v>1250</v>
      </c>
      <c r="FH25" s="26">
        <v>3500</v>
      </c>
      <c r="FI25" s="27">
        <f t="shared" si="15"/>
        <v>6528</v>
      </c>
      <c r="FJ25" s="26">
        <v>2</v>
      </c>
      <c r="FK25" s="26">
        <v>5</v>
      </c>
      <c r="FL25" s="26">
        <v>7</v>
      </c>
      <c r="FM25" s="26">
        <v>0</v>
      </c>
      <c r="FN25" s="26">
        <v>0</v>
      </c>
      <c r="FO25" s="27">
        <f t="shared" si="16"/>
        <v>12</v>
      </c>
      <c r="FP25" s="26">
        <v>157</v>
      </c>
      <c r="FQ25" s="26">
        <v>575</v>
      </c>
      <c r="FR25" s="26">
        <v>747</v>
      </c>
      <c r="FS25" s="26">
        <v>0</v>
      </c>
      <c r="FT25" s="26">
        <v>0</v>
      </c>
      <c r="FU25" s="27">
        <f t="shared" si="17"/>
        <v>1322</v>
      </c>
      <c r="FV25" s="23"/>
    </row>
    <row r="26" spans="1:178" ht="15.75" customHeight="1">
      <c r="A26" s="58"/>
      <c r="B26" s="24" t="s">
        <v>59</v>
      </c>
      <c r="C26" s="25">
        <v>130</v>
      </c>
      <c r="D26" s="26">
        <v>78</v>
      </c>
      <c r="E26" s="26">
        <v>57</v>
      </c>
      <c r="F26" s="26">
        <v>126</v>
      </c>
      <c r="G26" s="26">
        <v>141</v>
      </c>
      <c r="H26" s="26">
        <v>31</v>
      </c>
      <c r="I26" s="26">
        <v>1</v>
      </c>
      <c r="J26" s="26">
        <v>29</v>
      </c>
      <c r="K26" s="26">
        <v>2</v>
      </c>
      <c r="L26" s="26">
        <v>0</v>
      </c>
      <c r="M26" s="27">
        <f t="shared" si="0"/>
        <v>463</v>
      </c>
      <c r="N26" s="25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7">
        <f t="shared" si="1"/>
        <v>0</v>
      </c>
      <c r="Y26" s="25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7">
        <f t="shared" si="2"/>
        <v>0</v>
      </c>
      <c r="AJ26" s="25">
        <v>19</v>
      </c>
      <c r="AK26" s="26">
        <v>12</v>
      </c>
      <c r="AL26" s="26">
        <v>10</v>
      </c>
      <c r="AM26" s="26">
        <v>28</v>
      </c>
      <c r="AN26" s="26">
        <v>16</v>
      </c>
      <c r="AO26" s="26">
        <v>7</v>
      </c>
      <c r="AP26" s="26">
        <v>0</v>
      </c>
      <c r="AQ26" s="26">
        <v>25</v>
      </c>
      <c r="AR26" s="26">
        <v>0</v>
      </c>
      <c r="AS26" s="26">
        <v>21</v>
      </c>
      <c r="AT26" s="27">
        <f t="shared" si="3"/>
        <v>98</v>
      </c>
      <c r="AU26" s="25">
        <v>29</v>
      </c>
      <c r="AV26" s="26">
        <v>27</v>
      </c>
      <c r="AW26" s="26">
        <v>12</v>
      </c>
      <c r="AX26" s="26">
        <v>51</v>
      </c>
      <c r="AY26" s="26">
        <v>26</v>
      </c>
      <c r="AZ26" s="26">
        <v>25</v>
      </c>
      <c r="BA26" s="26">
        <v>2</v>
      </c>
      <c r="BB26" s="26">
        <v>20</v>
      </c>
      <c r="BC26" s="26">
        <v>0</v>
      </c>
      <c r="BD26" s="26">
        <v>13</v>
      </c>
      <c r="BE26" s="27">
        <f t="shared" si="4"/>
        <v>163</v>
      </c>
      <c r="BF26" s="25">
        <v>0</v>
      </c>
      <c r="BG26" s="26">
        <v>27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7">
        <f t="shared" si="5"/>
        <v>27</v>
      </c>
      <c r="BQ26" s="25">
        <v>0</v>
      </c>
      <c r="BR26" s="26">
        <v>0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7">
        <f t="shared" si="6"/>
        <v>0</v>
      </c>
      <c r="CB26" s="25">
        <v>323</v>
      </c>
      <c r="CC26" s="26">
        <v>162</v>
      </c>
      <c r="CD26" s="26">
        <v>116</v>
      </c>
      <c r="CE26" s="26">
        <v>356</v>
      </c>
      <c r="CF26" s="26">
        <v>258</v>
      </c>
      <c r="CG26" s="26">
        <v>42</v>
      </c>
      <c r="CH26" s="26">
        <v>4</v>
      </c>
      <c r="CI26" s="26">
        <v>455</v>
      </c>
      <c r="CJ26" s="26">
        <v>3</v>
      </c>
      <c r="CK26" s="26">
        <v>388</v>
      </c>
      <c r="CL26" s="27">
        <f t="shared" si="7"/>
        <v>1393</v>
      </c>
      <c r="CM26" s="25">
        <v>0</v>
      </c>
      <c r="CN26" s="26">
        <v>0</v>
      </c>
      <c r="CO26" s="26">
        <v>0</v>
      </c>
      <c r="CP26" s="26">
        <v>0</v>
      </c>
      <c r="CQ26" s="26">
        <v>0</v>
      </c>
      <c r="CR26" s="26">
        <v>0</v>
      </c>
      <c r="CS26" s="26">
        <v>0</v>
      </c>
      <c r="CT26" s="26">
        <v>0</v>
      </c>
      <c r="CU26" s="26">
        <v>0</v>
      </c>
      <c r="CV26" s="26">
        <v>0</v>
      </c>
      <c r="CW26" s="27">
        <f t="shared" si="8"/>
        <v>0</v>
      </c>
      <c r="CX26" s="26">
        <v>1</v>
      </c>
      <c r="CY26" s="26">
        <v>0</v>
      </c>
      <c r="CZ26" s="26">
        <v>0</v>
      </c>
      <c r="DA26" s="26">
        <v>0</v>
      </c>
      <c r="DB26" s="26">
        <v>0</v>
      </c>
      <c r="DC26" s="26">
        <v>0</v>
      </c>
      <c r="DD26" s="26">
        <v>0</v>
      </c>
      <c r="DE26" s="26">
        <v>1</v>
      </c>
      <c r="DF26" s="26">
        <v>1</v>
      </c>
      <c r="DG26" s="26">
        <v>0</v>
      </c>
      <c r="DH26" s="27">
        <f t="shared" si="9"/>
        <v>1</v>
      </c>
      <c r="DI26" s="25">
        <v>0</v>
      </c>
      <c r="DJ26" s="26">
        <v>0</v>
      </c>
      <c r="DK26" s="26">
        <v>0</v>
      </c>
      <c r="DL26" s="26">
        <v>0</v>
      </c>
      <c r="DM26" s="26">
        <v>0</v>
      </c>
      <c r="DN26" s="26">
        <v>0</v>
      </c>
      <c r="DO26" s="26">
        <v>0</v>
      </c>
      <c r="DP26" s="26">
        <v>0</v>
      </c>
      <c r="DQ26" s="26">
        <v>0</v>
      </c>
      <c r="DR26" s="26">
        <v>0</v>
      </c>
      <c r="DS26" s="27">
        <f t="shared" si="10"/>
        <v>0</v>
      </c>
      <c r="DT26" s="25">
        <v>0</v>
      </c>
      <c r="DU26" s="26">
        <v>0</v>
      </c>
      <c r="DV26" s="26">
        <v>0</v>
      </c>
      <c r="DW26" s="26">
        <v>0</v>
      </c>
      <c r="DX26" s="26">
        <v>0</v>
      </c>
      <c r="DY26" s="26">
        <v>0</v>
      </c>
      <c r="DZ26" s="26">
        <v>0</v>
      </c>
      <c r="EA26" s="26">
        <v>0</v>
      </c>
      <c r="EB26" s="26">
        <v>0</v>
      </c>
      <c r="EC26" s="26">
        <v>0</v>
      </c>
      <c r="ED26" s="27">
        <f t="shared" si="11"/>
        <v>0</v>
      </c>
      <c r="EE26" s="25">
        <v>0</v>
      </c>
      <c r="EF26" s="26">
        <v>0</v>
      </c>
      <c r="EG26" s="26">
        <v>0</v>
      </c>
      <c r="EH26" s="26">
        <v>0</v>
      </c>
      <c r="EI26" s="26">
        <v>0</v>
      </c>
      <c r="EJ26" s="26">
        <v>0</v>
      </c>
      <c r="EK26" s="26">
        <v>0</v>
      </c>
      <c r="EL26" s="26">
        <v>0</v>
      </c>
      <c r="EM26" s="26">
        <v>0</v>
      </c>
      <c r="EN26" s="26">
        <v>0</v>
      </c>
      <c r="EO26" s="27">
        <f t="shared" si="12"/>
        <v>0</v>
      </c>
      <c r="EP26" s="25">
        <v>40</v>
      </c>
      <c r="EQ26" s="26">
        <v>35</v>
      </c>
      <c r="ER26" s="26">
        <v>38</v>
      </c>
      <c r="ES26" s="26">
        <v>0</v>
      </c>
      <c r="ET26" s="26">
        <v>2</v>
      </c>
      <c r="EU26" s="26">
        <v>1</v>
      </c>
      <c r="EV26" s="26">
        <v>0</v>
      </c>
      <c r="EW26" s="27">
        <f t="shared" si="13"/>
        <v>76</v>
      </c>
      <c r="EX26" s="26">
        <v>68</v>
      </c>
      <c r="EY26" s="26">
        <v>34</v>
      </c>
      <c r="EZ26" s="26">
        <v>23</v>
      </c>
      <c r="FA26" s="26">
        <v>118</v>
      </c>
      <c r="FB26" s="26">
        <v>105</v>
      </c>
      <c r="FC26" s="27">
        <f t="shared" si="14"/>
        <v>280</v>
      </c>
      <c r="FD26" s="26">
        <v>324</v>
      </c>
      <c r="FE26" s="26">
        <v>1025</v>
      </c>
      <c r="FF26" s="26">
        <v>1249</v>
      </c>
      <c r="FG26" s="26">
        <v>900</v>
      </c>
      <c r="FH26" s="26">
        <v>11313</v>
      </c>
      <c r="FI26" s="27">
        <f t="shared" si="15"/>
        <v>14487</v>
      </c>
      <c r="FJ26" s="26">
        <v>0</v>
      </c>
      <c r="FK26" s="26">
        <v>0</v>
      </c>
      <c r="FL26" s="26">
        <v>0</v>
      </c>
      <c r="FM26" s="26">
        <v>0</v>
      </c>
      <c r="FN26" s="26">
        <v>0</v>
      </c>
      <c r="FO26" s="27">
        <f t="shared" si="16"/>
        <v>0</v>
      </c>
      <c r="FP26" s="26">
        <v>265</v>
      </c>
      <c r="FQ26" s="26">
        <v>733</v>
      </c>
      <c r="FR26" s="26">
        <v>767</v>
      </c>
      <c r="FS26" s="26">
        <v>0</v>
      </c>
      <c r="FT26" s="26">
        <v>0</v>
      </c>
      <c r="FU26" s="27">
        <f t="shared" si="17"/>
        <v>1500</v>
      </c>
      <c r="FV26" s="23"/>
    </row>
    <row r="27" spans="1:178" ht="15.75" customHeight="1">
      <c r="A27" s="58"/>
      <c r="B27" s="24" t="s">
        <v>60</v>
      </c>
      <c r="C27" s="25">
        <v>87</v>
      </c>
      <c r="D27" s="26">
        <v>49</v>
      </c>
      <c r="E27" s="26">
        <v>49</v>
      </c>
      <c r="F27" s="26">
        <v>57</v>
      </c>
      <c r="G27" s="26">
        <v>83</v>
      </c>
      <c r="H27" s="26">
        <v>31</v>
      </c>
      <c r="I27" s="26">
        <v>2</v>
      </c>
      <c r="J27" s="26">
        <v>75</v>
      </c>
      <c r="K27" s="26">
        <v>2</v>
      </c>
      <c r="L27" s="26">
        <v>0</v>
      </c>
      <c r="M27" s="27">
        <f t="shared" si="0"/>
        <v>346</v>
      </c>
      <c r="N27" s="25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7">
        <f t="shared" si="1"/>
        <v>0</v>
      </c>
      <c r="Y27" s="25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7">
        <f t="shared" si="2"/>
        <v>0</v>
      </c>
      <c r="AJ27" s="25">
        <v>17</v>
      </c>
      <c r="AK27" s="26">
        <v>9</v>
      </c>
      <c r="AL27" s="26">
        <v>9</v>
      </c>
      <c r="AM27" s="26">
        <v>11</v>
      </c>
      <c r="AN27" s="26">
        <v>13</v>
      </c>
      <c r="AO27" s="26">
        <v>5</v>
      </c>
      <c r="AP27" s="26">
        <v>2</v>
      </c>
      <c r="AQ27" s="26">
        <v>11</v>
      </c>
      <c r="AR27" s="26">
        <v>0</v>
      </c>
      <c r="AS27" s="26">
        <v>2</v>
      </c>
      <c r="AT27" s="27">
        <f t="shared" si="3"/>
        <v>60</v>
      </c>
      <c r="AU27" s="25">
        <v>28</v>
      </c>
      <c r="AV27" s="26">
        <v>10</v>
      </c>
      <c r="AW27" s="26">
        <v>19</v>
      </c>
      <c r="AX27" s="26">
        <v>14</v>
      </c>
      <c r="AY27" s="26">
        <v>29</v>
      </c>
      <c r="AZ27" s="26">
        <v>13</v>
      </c>
      <c r="BA27" s="26">
        <v>4</v>
      </c>
      <c r="BB27" s="26">
        <v>40</v>
      </c>
      <c r="BC27" s="26">
        <v>0</v>
      </c>
      <c r="BD27" s="26">
        <v>15</v>
      </c>
      <c r="BE27" s="27">
        <f t="shared" si="4"/>
        <v>129</v>
      </c>
      <c r="BF27" s="25">
        <v>1</v>
      </c>
      <c r="BG27" s="26">
        <v>10</v>
      </c>
      <c r="BH27" s="26">
        <v>0</v>
      </c>
      <c r="BI27" s="26">
        <v>0</v>
      </c>
      <c r="BJ27" s="26">
        <v>1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7">
        <f t="shared" si="5"/>
        <v>11</v>
      </c>
      <c r="BQ27" s="25">
        <v>1</v>
      </c>
      <c r="BR27" s="26">
        <v>0</v>
      </c>
      <c r="BS27" s="26">
        <v>0</v>
      </c>
      <c r="BT27" s="26">
        <v>1</v>
      </c>
      <c r="BU27" s="26">
        <v>0</v>
      </c>
      <c r="BV27" s="26">
        <v>0</v>
      </c>
      <c r="BW27" s="26">
        <v>0</v>
      </c>
      <c r="BX27" s="26">
        <v>0</v>
      </c>
      <c r="BY27" s="26">
        <v>2</v>
      </c>
      <c r="BZ27" s="26">
        <v>1</v>
      </c>
      <c r="CA27" s="27">
        <f t="shared" si="6"/>
        <v>1</v>
      </c>
      <c r="CB27" s="25">
        <v>176</v>
      </c>
      <c r="CC27" s="26">
        <v>76</v>
      </c>
      <c r="CD27" s="26">
        <v>112</v>
      </c>
      <c r="CE27" s="26">
        <v>168</v>
      </c>
      <c r="CF27" s="26">
        <v>186</v>
      </c>
      <c r="CG27" s="26">
        <v>103</v>
      </c>
      <c r="CH27" s="26">
        <v>0</v>
      </c>
      <c r="CI27" s="26">
        <v>444</v>
      </c>
      <c r="CJ27" s="26">
        <v>5</v>
      </c>
      <c r="CK27" s="26">
        <v>240</v>
      </c>
      <c r="CL27" s="27">
        <f t="shared" si="7"/>
        <v>1089</v>
      </c>
      <c r="CM27" s="25">
        <v>0</v>
      </c>
      <c r="CN27" s="26">
        <v>0</v>
      </c>
      <c r="CO27" s="26">
        <v>0</v>
      </c>
      <c r="CP27" s="26">
        <v>0</v>
      </c>
      <c r="CQ27" s="26">
        <v>0</v>
      </c>
      <c r="CR27" s="26">
        <v>0</v>
      </c>
      <c r="CS27" s="26">
        <v>0</v>
      </c>
      <c r="CT27" s="26">
        <v>0</v>
      </c>
      <c r="CU27" s="26">
        <v>0</v>
      </c>
      <c r="CV27" s="26">
        <v>0</v>
      </c>
      <c r="CW27" s="27">
        <f t="shared" si="8"/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6">
        <v>0</v>
      </c>
      <c r="DG27" s="26">
        <v>0</v>
      </c>
      <c r="DH27" s="27">
        <f t="shared" si="9"/>
        <v>0</v>
      </c>
      <c r="DI27" s="25">
        <v>0</v>
      </c>
      <c r="DJ27" s="26">
        <v>0</v>
      </c>
      <c r="DK27" s="26">
        <v>0</v>
      </c>
      <c r="DL27" s="26">
        <v>0</v>
      </c>
      <c r="DM27" s="26">
        <v>0</v>
      </c>
      <c r="DN27" s="26">
        <v>0</v>
      </c>
      <c r="DO27" s="26">
        <v>0</v>
      </c>
      <c r="DP27" s="26">
        <v>0</v>
      </c>
      <c r="DQ27" s="26">
        <v>0</v>
      </c>
      <c r="DR27" s="26">
        <v>0</v>
      </c>
      <c r="DS27" s="27">
        <f t="shared" si="10"/>
        <v>0</v>
      </c>
      <c r="DT27" s="25">
        <v>0</v>
      </c>
      <c r="DU27" s="26">
        <v>0</v>
      </c>
      <c r="DV27" s="26">
        <v>0</v>
      </c>
      <c r="DW27" s="26">
        <v>0</v>
      </c>
      <c r="DX27" s="26">
        <v>0</v>
      </c>
      <c r="DY27" s="26">
        <v>0</v>
      </c>
      <c r="DZ27" s="26">
        <v>0</v>
      </c>
      <c r="EA27" s="26">
        <v>0</v>
      </c>
      <c r="EB27" s="26">
        <v>0</v>
      </c>
      <c r="EC27" s="26">
        <v>0</v>
      </c>
      <c r="ED27" s="27">
        <f t="shared" si="11"/>
        <v>0</v>
      </c>
      <c r="EE27" s="25">
        <v>0</v>
      </c>
      <c r="EF27" s="26">
        <v>0</v>
      </c>
      <c r="EG27" s="26">
        <v>0</v>
      </c>
      <c r="EH27" s="26">
        <v>0</v>
      </c>
      <c r="EI27" s="26">
        <v>0</v>
      </c>
      <c r="EJ27" s="26">
        <v>0</v>
      </c>
      <c r="EK27" s="26">
        <v>0</v>
      </c>
      <c r="EL27" s="26">
        <v>0</v>
      </c>
      <c r="EM27" s="26">
        <v>0</v>
      </c>
      <c r="EN27" s="26">
        <v>0</v>
      </c>
      <c r="EO27" s="27">
        <f t="shared" si="12"/>
        <v>0</v>
      </c>
      <c r="EP27" s="25">
        <v>4</v>
      </c>
      <c r="EQ27" s="26">
        <v>11</v>
      </c>
      <c r="ER27" s="26">
        <v>3</v>
      </c>
      <c r="ES27" s="26">
        <v>0</v>
      </c>
      <c r="ET27" s="26">
        <v>0</v>
      </c>
      <c r="EU27" s="26">
        <v>0</v>
      </c>
      <c r="EV27" s="26">
        <v>0</v>
      </c>
      <c r="EW27" s="27">
        <f t="shared" si="13"/>
        <v>14</v>
      </c>
      <c r="EX27" s="26">
        <v>91</v>
      </c>
      <c r="EY27" s="26">
        <v>35</v>
      </c>
      <c r="EZ27" s="26">
        <v>47</v>
      </c>
      <c r="FA27" s="26">
        <v>220</v>
      </c>
      <c r="FB27" s="26">
        <v>206</v>
      </c>
      <c r="FC27" s="27">
        <f t="shared" si="14"/>
        <v>508</v>
      </c>
      <c r="FD27" s="26">
        <v>165</v>
      </c>
      <c r="FE27" s="26">
        <v>578</v>
      </c>
      <c r="FF27" s="26">
        <v>775</v>
      </c>
      <c r="FG27" s="26">
        <v>1700</v>
      </c>
      <c r="FH27" s="26">
        <v>3600</v>
      </c>
      <c r="FI27" s="27">
        <f t="shared" si="15"/>
        <v>6653</v>
      </c>
      <c r="FJ27" s="26">
        <v>0</v>
      </c>
      <c r="FK27" s="26">
        <v>0</v>
      </c>
      <c r="FL27" s="26">
        <v>0</v>
      </c>
      <c r="FM27" s="26">
        <v>0</v>
      </c>
      <c r="FN27" s="26">
        <v>0</v>
      </c>
      <c r="FO27" s="27">
        <f t="shared" si="16"/>
        <v>0</v>
      </c>
      <c r="FP27" s="26">
        <v>70</v>
      </c>
      <c r="FQ27" s="26">
        <v>252</v>
      </c>
      <c r="FR27" s="26">
        <v>300</v>
      </c>
      <c r="FS27" s="26">
        <v>0</v>
      </c>
      <c r="FT27" s="26">
        <v>1</v>
      </c>
      <c r="FU27" s="27">
        <f t="shared" si="17"/>
        <v>553</v>
      </c>
      <c r="FV27" s="23"/>
    </row>
    <row r="28" spans="1:178" ht="15.75" customHeight="1">
      <c r="A28" s="58"/>
      <c r="B28" s="24" t="s">
        <v>61</v>
      </c>
      <c r="C28" s="25">
        <v>56</v>
      </c>
      <c r="D28" s="26">
        <v>26</v>
      </c>
      <c r="E28" s="26">
        <v>33</v>
      </c>
      <c r="F28" s="26">
        <v>42</v>
      </c>
      <c r="G28" s="26">
        <v>49</v>
      </c>
      <c r="H28" s="26">
        <v>13</v>
      </c>
      <c r="I28" s="26">
        <v>0</v>
      </c>
      <c r="J28" s="26">
        <v>17</v>
      </c>
      <c r="K28" s="26">
        <v>4</v>
      </c>
      <c r="L28" s="26">
        <v>0</v>
      </c>
      <c r="M28" s="27">
        <f t="shared" si="0"/>
        <v>180</v>
      </c>
      <c r="N28" s="25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7">
        <f t="shared" si="1"/>
        <v>0</v>
      </c>
      <c r="Y28" s="25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</v>
      </c>
      <c r="AH28" s="26">
        <v>0</v>
      </c>
      <c r="AI28" s="27">
        <f t="shared" si="2"/>
        <v>0</v>
      </c>
      <c r="AJ28" s="25">
        <v>18</v>
      </c>
      <c r="AK28" s="26">
        <v>13</v>
      </c>
      <c r="AL28" s="26">
        <v>14</v>
      </c>
      <c r="AM28" s="26">
        <v>28</v>
      </c>
      <c r="AN28" s="26">
        <v>26</v>
      </c>
      <c r="AO28" s="26">
        <v>3</v>
      </c>
      <c r="AP28" s="26">
        <v>1</v>
      </c>
      <c r="AQ28" s="26">
        <v>26</v>
      </c>
      <c r="AR28" s="26">
        <v>0</v>
      </c>
      <c r="AS28" s="26">
        <v>16</v>
      </c>
      <c r="AT28" s="27">
        <f t="shared" si="3"/>
        <v>111</v>
      </c>
      <c r="AU28" s="25">
        <v>3</v>
      </c>
      <c r="AV28" s="26">
        <v>2</v>
      </c>
      <c r="AW28" s="26">
        <v>2</v>
      </c>
      <c r="AX28" s="26">
        <v>2</v>
      </c>
      <c r="AY28" s="26">
        <v>4</v>
      </c>
      <c r="AZ28" s="26">
        <v>0</v>
      </c>
      <c r="BA28" s="26">
        <v>0</v>
      </c>
      <c r="BB28" s="26">
        <v>1</v>
      </c>
      <c r="BC28" s="26">
        <v>0</v>
      </c>
      <c r="BD28" s="26">
        <v>1</v>
      </c>
      <c r="BE28" s="27">
        <f t="shared" si="4"/>
        <v>11</v>
      </c>
      <c r="BF28" s="25">
        <v>0</v>
      </c>
      <c r="BG28" s="26">
        <v>2</v>
      </c>
      <c r="BH28" s="26">
        <v>0</v>
      </c>
      <c r="BI28" s="26">
        <v>0</v>
      </c>
      <c r="BJ28" s="26">
        <v>0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7">
        <f t="shared" si="5"/>
        <v>2</v>
      </c>
      <c r="BQ28" s="25">
        <v>83</v>
      </c>
      <c r="BR28" s="26">
        <v>38</v>
      </c>
      <c r="BS28" s="26">
        <v>52</v>
      </c>
      <c r="BT28" s="26">
        <v>95</v>
      </c>
      <c r="BU28" s="26">
        <v>86</v>
      </c>
      <c r="BV28" s="26">
        <v>18</v>
      </c>
      <c r="BW28" s="26">
        <v>1</v>
      </c>
      <c r="BX28" s="26">
        <v>0</v>
      </c>
      <c r="BY28" s="26">
        <v>141</v>
      </c>
      <c r="BZ28" s="26">
        <v>73</v>
      </c>
      <c r="CA28" s="27">
        <f t="shared" si="6"/>
        <v>290</v>
      </c>
      <c r="CB28" s="25">
        <v>55</v>
      </c>
      <c r="CC28" s="26">
        <v>35</v>
      </c>
      <c r="CD28" s="26">
        <v>29</v>
      </c>
      <c r="CE28" s="26">
        <v>39</v>
      </c>
      <c r="CF28" s="26">
        <v>71</v>
      </c>
      <c r="CG28" s="26">
        <v>22</v>
      </c>
      <c r="CH28" s="26">
        <v>1</v>
      </c>
      <c r="CI28" s="26">
        <v>136</v>
      </c>
      <c r="CJ28" s="26">
        <v>5</v>
      </c>
      <c r="CK28" s="26">
        <v>85</v>
      </c>
      <c r="CL28" s="27">
        <f t="shared" si="7"/>
        <v>333</v>
      </c>
      <c r="CM28" s="25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7">
        <f t="shared" si="8"/>
        <v>0</v>
      </c>
      <c r="CX28" s="26">
        <v>0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0</v>
      </c>
      <c r="DF28" s="26">
        <v>0</v>
      </c>
      <c r="DG28" s="26">
        <v>0</v>
      </c>
      <c r="DH28" s="27">
        <f t="shared" si="9"/>
        <v>0</v>
      </c>
      <c r="DI28" s="25">
        <v>0</v>
      </c>
      <c r="DJ28" s="26">
        <v>0</v>
      </c>
      <c r="DK28" s="26">
        <v>0</v>
      </c>
      <c r="DL28" s="26">
        <v>0</v>
      </c>
      <c r="DM28" s="26">
        <v>0</v>
      </c>
      <c r="DN28" s="26">
        <v>0</v>
      </c>
      <c r="DO28" s="26">
        <v>0</v>
      </c>
      <c r="DP28" s="26">
        <v>0</v>
      </c>
      <c r="DQ28" s="26">
        <v>0</v>
      </c>
      <c r="DR28" s="26">
        <v>0</v>
      </c>
      <c r="DS28" s="27">
        <f t="shared" si="10"/>
        <v>0</v>
      </c>
      <c r="DT28" s="25">
        <v>0</v>
      </c>
      <c r="DU28" s="26">
        <v>0</v>
      </c>
      <c r="DV28" s="26">
        <v>0</v>
      </c>
      <c r="DW28" s="26">
        <v>0</v>
      </c>
      <c r="DX28" s="26">
        <v>0</v>
      </c>
      <c r="DY28" s="26">
        <v>0</v>
      </c>
      <c r="DZ28" s="26">
        <v>0</v>
      </c>
      <c r="EA28" s="26">
        <v>0</v>
      </c>
      <c r="EB28" s="26">
        <v>0</v>
      </c>
      <c r="EC28" s="26">
        <v>0</v>
      </c>
      <c r="ED28" s="27">
        <f t="shared" si="11"/>
        <v>0</v>
      </c>
      <c r="EE28" s="25">
        <v>0</v>
      </c>
      <c r="EF28" s="26">
        <v>0</v>
      </c>
      <c r="EG28" s="26">
        <v>0</v>
      </c>
      <c r="EH28" s="26">
        <v>0</v>
      </c>
      <c r="EI28" s="26">
        <v>0</v>
      </c>
      <c r="EJ28" s="26">
        <v>0</v>
      </c>
      <c r="EK28" s="26">
        <v>0</v>
      </c>
      <c r="EL28" s="26">
        <v>0</v>
      </c>
      <c r="EM28" s="26">
        <v>0</v>
      </c>
      <c r="EN28" s="26">
        <v>0</v>
      </c>
      <c r="EO28" s="27">
        <f t="shared" si="12"/>
        <v>0</v>
      </c>
      <c r="EP28" s="25">
        <v>0</v>
      </c>
      <c r="EQ28" s="26">
        <v>0</v>
      </c>
      <c r="ER28" s="26">
        <v>0</v>
      </c>
      <c r="ES28" s="26">
        <v>0</v>
      </c>
      <c r="ET28" s="26">
        <v>0</v>
      </c>
      <c r="EU28" s="26">
        <v>0</v>
      </c>
      <c r="EV28" s="26">
        <v>0</v>
      </c>
      <c r="EW28" s="27">
        <f t="shared" si="13"/>
        <v>0</v>
      </c>
      <c r="EX28" s="26">
        <v>26</v>
      </c>
      <c r="EY28" s="26">
        <v>9</v>
      </c>
      <c r="EZ28" s="26">
        <v>3</v>
      </c>
      <c r="FA28" s="26">
        <v>30</v>
      </c>
      <c r="FB28" s="26">
        <v>15</v>
      </c>
      <c r="FC28" s="27">
        <f t="shared" si="14"/>
        <v>57</v>
      </c>
      <c r="FD28" s="26">
        <v>112</v>
      </c>
      <c r="FE28" s="26">
        <v>415</v>
      </c>
      <c r="FF28" s="26">
        <v>447</v>
      </c>
      <c r="FG28" s="26">
        <v>300</v>
      </c>
      <c r="FH28" s="26">
        <v>0</v>
      </c>
      <c r="FI28" s="27">
        <f t="shared" si="15"/>
        <v>1162</v>
      </c>
      <c r="FJ28" s="26">
        <v>3</v>
      </c>
      <c r="FK28" s="26">
        <v>9</v>
      </c>
      <c r="FL28" s="26">
        <v>11</v>
      </c>
      <c r="FM28" s="26">
        <v>0</v>
      </c>
      <c r="FN28" s="26">
        <v>0</v>
      </c>
      <c r="FO28" s="27">
        <f t="shared" si="16"/>
        <v>20</v>
      </c>
      <c r="FP28" s="26">
        <v>65</v>
      </c>
      <c r="FQ28" s="26">
        <v>193</v>
      </c>
      <c r="FR28" s="26">
        <v>208</v>
      </c>
      <c r="FS28" s="26">
        <v>1</v>
      </c>
      <c r="FT28" s="26">
        <v>0</v>
      </c>
      <c r="FU28" s="27">
        <f t="shared" si="17"/>
        <v>402</v>
      </c>
      <c r="FV28" s="23"/>
    </row>
    <row r="29" spans="1:178" ht="15.75" customHeight="1">
      <c r="A29" s="58"/>
      <c r="B29" s="24" t="s">
        <v>62</v>
      </c>
      <c r="C29" s="25">
        <v>66</v>
      </c>
      <c r="D29" s="26">
        <v>30</v>
      </c>
      <c r="E29" s="26">
        <v>51</v>
      </c>
      <c r="F29" s="26">
        <v>46</v>
      </c>
      <c r="G29" s="26">
        <v>78</v>
      </c>
      <c r="H29" s="26">
        <v>11</v>
      </c>
      <c r="I29" s="26">
        <v>6</v>
      </c>
      <c r="J29" s="26">
        <v>37</v>
      </c>
      <c r="K29" s="26">
        <v>2</v>
      </c>
      <c r="L29" s="26">
        <v>0</v>
      </c>
      <c r="M29" s="27">
        <f t="shared" si="0"/>
        <v>259</v>
      </c>
      <c r="N29" s="25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7">
        <f t="shared" si="1"/>
        <v>0</v>
      </c>
      <c r="Y29" s="25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7">
        <f t="shared" si="2"/>
        <v>0</v>
      </c>
      <c r="AJ29" s="25">
        <v>2</v>
      </c>
      <c r="AK29" s="26">
        <v>1</v>
      </c>
      <c r="AL29" s="26">
        <v>1</v>
      </c>
      <c r="AM29" s="26">
        <v>0</v>
      </c>
      <c r="AN29" s="26">
        <v>2</v>
      </c>
      <c r="AO29" s="26">
        <v>0</v>
      </c>
      <c r="AP29" s="26">
        <v>0</v>
      </c>
      <c r="AQ29" s="26">
        <v>1</v>
      </c>
      <c r="AR29" s="26">
        <v>0</v>
      </c>
      <c r="AS29" s="26">
        <v>0</v>
      </c>
      <c r="AT29" s="27">
        <f t="shared" si="3"/>
        <v>5</v>
      </c>
      <c r="AU29" s="25">
        <v>5</v>
      </c>
      <c r="AV29" s="26">
        <v>2</v>
      </c>
      <c r="AW29" s="26">
        <v>4</v>
      </c>
      <c r="AX29" s="26">
        <v>2</v>
      </c>
      <c r="AY29" s="26">
        <v>5</v>
      </c>
      <c r="AZ29" s="26">
        <v>1</v>
      </c>
      <c r="BA29" s="26">
        <v>0</v>
      </c>
      <c r="BB29" s="26">
        <v>4</v>
      </c>
      <c r="BC29" s="26">
        <v>0</v>
      </c>
      <c r="BD29" s="26">
        <v>2</v>
      </c>
      <c r="BE29" s="27">
        <f t="shared" si="4"/>
        <v>18</v>
      </c>
      <c r="BF29" s="25">
        <v>51</v>
      </c>
      <c r="BG29" s="26">
        <v>2</v>
      </c>
      <c r="BH29" s="26">
        <v>31</v>
      </c>
      <c r="BI29" s="26">
        <v>31</v>
      </c>
      <c r="BJ29" s="26">
        <v>64</v>
      </c>
      <c r="BK29" s="26">
        <v>14</v>
      </c>
      <c r="BL29" s="26">
        <v>3</v>
      </c>
      <c r="BM29" s="26">
        <v>79</v>
      </c>
      <c r="BN29" s="26">
        <v>0</v>
      </c>
      <c r="BO29" s="26">
        <v>38</v>
      </c>
      <c r="BP29" s="27">
        <f t="shared" si="5"/>
        <v>224</v>
      </c>
      <c r="BQ29" s="25">
        <v>14</v>
      </c>
      <c r="BR29" s="26">
        <v>6</v>
      </c>
      <c r="BS29" s="26">
        <v>7</v>
      </c>
      <c r="BT29" s="26">
        <v>9</v>
      </c>
      <c r="BU29" s="26">
        <v>11</v>
      </c>
      <c r="BV29" s="26">
        <v>3</v>
      </c>
      <c r="BW29" s="26">
        <v>3</v>
      </c>
      <c r="BX29" s="26">
        <v>0</v>
      </c>
      <c r="BY29" s="26">
        <v>5</v>
      </c>
      <c r="BZ29" s="26">
        <v>0</v>
      </c>
      <c r="CA29" s="27">
        <f t="shared" si="6"/>
        <v>39</v>
      </c>
      <c r="CB29" s="25">
        <v>124</v>
      </c>
      <c r="CC29" s="26">
        <v>67</v>
      </c>
      <c r="CD29" s="26">
        <v>76</v>
      </c>
      <c r="CE29" s="26">
        <v>73</v>
      </c>
      <c r="CF29" s="26">
        <v>130</v>
      </c>
      <c r="CG29" s="26">
        <v>6</v>
      </c>
      <c r="CH29" s="26">
        <v>4</v>
      </c>
      <c r="CI29" s="26">
        <v>135</v>
      </c>
      <c r="CJ29" s="26">
        <v>2</v>
      </c>
      <c r="CK29" s="26">
        <v>51</v>
      </c>
      <c r="CL29" s="27">
        <f t="shared" si="7"/>
        <v>491</v>
      </c>
      <c r="CM29" s="25">
        <v>0</v>
      </c>
      <c r="CN29" s="26">
        <v>0</v>
      </c>
      <c r="CO29" s="26">
        <v>0</v>
      </c>
      <c r="CP29" s="26">
        <v>0</v>
      </c>
      <c r="CQ29" s="26">
        <v>0</v>
      </c>
      <c r="CR29" s="26">
        <v>0</v>
      </c>
      <c r="CS29" s="26">
        <v>0</v>
      </c>
      <c r="CT29" s="26">
        <v>0</v>
      </c>
      <c r="CU29" s="26">
        <v>0</v>
      </c>
      <c r="CV29" s="26">
        <v>0</v>
      </c>
      <c r="CW29" s="27">
        <f t="shared" si="8"/>
        <v>0</v>
      </c>
      <c r="CX29" s="26">
        <v>1</v>
      </c>
      <c r="CY29" s="26">
        <v>0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1</v>
      </c>
      <c r="DF29" s="26">
        <v>1</v>
      </c>
      <c r="DG29" s="26">
        <v>0</v>
      </c>
      <c r="DH29" s="27">
        <f t="shared" si="9"/>
        <v>1</v>
      </c>
      <c r="DI29" s="25">
        <v>0</v>
      </c>
      <c r="DJ29" s="26">
        <v>0</v>
      </c>
      <c r="DK29" s="26">
        <v>0</v>
      </c>
      <c r="DL29" s="26">
        <v>0</v>
      </c>
      <c r="DM29" s="26">
        <v>0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7">
        <f t="shared" si="10"/>
        <v>0</v>
      </c>
      <c r="DT29" s="25">
        <v>0</v>
      </c>
      <c r="DU29" s="26">
        <v>0</v>
      </c>
      <c r="DV29" s="26">
        <v>0</v>
      </c>
      <c r="DW29" s="26">
        <v>0</v>
      </c>
      <c r="DX29" s="26">
        <v>0</v>
      </c>
      <c r="DY29" s="26">
        <v>0</v>
      </c>
      <c r="DZ29" s="26">
        <v>0</v>
      </c>
      <c r="EA29" s="26">
        <v>0</v>
      </c>
      <c r="EB29" s="26">
        <v>0</v>
      </c>
      <c r="EC29" s="26">
        <v>0</v>
      </c>
      <c r="ED29" s="27">
        <f t="shared" si="11"/>
        <v>0</v>
      </c>
      <c r="EE29" s="25">
        <v>0</v>
      </c>
      <c r="EF29" s="26">
        <v>0</v>
      </c>
      <c r="EG29" s="26">
        <v>0</v>
      </c>
      <c r="EH29" s="26">
        <v>0</v>
      </c>
      <c r="EI29" s="26">
        <v>0</v>
      </c>
      <c r="EJ29" s="26">
        <v>0</v>
      </c>
      <c r="EK29" s="26">
        <v>0</v>
      </c>
      <c r="EL29" s="26">
        <v>0</v>
      </c>
      <c r="EM29" s="26">
        <v>0</v>
      </c>
      <c r="EN29" s="26">
        <v>0</v>
      </c>
      <c r="EO29" s="27">
        <f t="shared" si="12"/>
        <v>0</v>
      </c>
      <c r="EP29" s="25">
        <v>0</v>
      </c>
      <c r="EQ29" s="26">
        <v>0</v>
      </c>
      <c r="ER29" s="26">
        <v>0</v>
      </c>
      <c r="ES29" s="26">
        <v>0</v>
      </c>
      <c r="ET29" s="26">
        <v>0</v>
      </c>
      <c r="EU29" s="26">
        <v>0</v>
      </c>
      <c r="EV29" s="26">
        <v>0</v>
      </c>
      <c r="EW29" s="27">
        <f t="shared" si="13"/>
        <v>0</v>
      </c>
      <c r="EX29" s="26">
        <v>108</v>
      </c>
      <c r="EY29" s="26">
        <v>183</v>
      </c>
      <c r="EZ29" s="26">
        <v>140</v>
      </c>
      <c r="FA29" s="26">
        <v>166</v>
      </c>
      <c r="FB29" s="26">
        <v>129</v>
      </c>
      <c r="FC29" s="27">
        <f t="shared" si="14"/>
        <v>618</v>
      </c>
      <c r="FD29" s="26">
        <v>351</v>
      </c>
      <c r="FE29" s="26">
        <v>2032</v>
      </c>
      <c r="FF29" s="26">
        <v>2075</v>
      </c>
      <c r="FG29" s="26">
        <v>1500</v>
      </c>
      <c r="FH29" s="26">
        <v>6800</v>
      </c>
      <c r="FI29" s="27">
        <f t="shared" si="15"/>
        <v>12407</v>
      </c>
      <c r="FJ29" s="26">
        <v>0</v>
      </c>
      <c r="FK29" s="26">
        <v>0</v>
      </c>
      <c r="FL29" s="26">
        <v>0</v>
      </c>
      <c r="FM29" s="26">
        <v>0</v>
      </c>
      <c r="FN29" s="26">
        <v>0</v>
      </c>
      <c r="FO29" s="27">
        <f t="shared" si="16"/>
        <v>0</v>
      </c>
      <c r="FP29" s="26">
        <v>143</v>
      </c>
      <c r="FQ29" s="26">
        <v>543</v>
      </c>
      <c r="FR29" s="26">
        <v>636</v>
      </c>
      <c r="FS29" s="26">
        <v>8</v>
      </c>
      <c r="FT29" s="26">
        <v>5</v>
      </c>
      <c r="FU29" s="27">
        <f t="shared" si="17"/>
        <v>1192</v>
      </c>
      <c r="FV29" s="23"/>
    </row>
    <row r="30" spans="1:178" ht="15.75" customHeight="1">
      <c r="A30" s="58"/>
      <c r="B30" s="24" t="s">
        <v>63</v>
      </c>
      <c r="C30" s="25">
        <v>23</v>
      </c>
      <c r="D30" s="26">
        <v>20</v>
      </c>
      <c r="E30" s="26">
        <v>18</v>
      </c>
      <c r="F30" s="26">
        <v>18</v>
      </c>
      <c r="G30" s="26">
        <v>28</v>
      </c>
      <c r="H30" s="26">
        <v>12</v>
      </c>
      <c r="I30" s="26">
        <v>3</v>
      </c>
      <c r="J30" s="26">
        <v>25</v>
      </c>
      <c r="K30" s="26">
        <v>0</v>
      </c>
      <c r="L30" s="26">
        <v>0</v>
      </c>
      <c r="M30" s="27">
        <f t="shared" si="0"/>
        <v>124</v>
      </c>
      <c r="N30" s="25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7">
        <f t="shared" si="1"/>
        <v>0</v>
      </c>
      <c r="Y30" s="25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7">
        <f t="shared" si="2"/>
        <v>0</v>
      </c>
      <c r="AJ30" s="25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7">
        <f t="shared" si="3"/>
        <v>0</v>
      </c>
      <c r="AU30" s="25">
        <v>1</v>
      </c>
      <c r="AV30" s="26">
        <v>1</v>
      </c>
      <c r="AW30" s="26">
        <v>0</v>
      </c>
      <c r="AX30" s="26">
        <v>1</v>
      </c>
      <c r="AY30" s="26">
        <v>1</v>
      </c>
      <c r="AZ30" s="26">
        <v>0</v>
      </c>
      <c r="BA30" s="26">
        <v>0</v>
      </c>
      <c r="BB30" s="26">
        <v>2</v>
      </c>
      <c r="BC30" s="26">
        <v>0</v>
      </c>
      <c r="BD30" s="26">
        <v>0</v>
      </c>
      <c r="BE30" s="27">
        <f t="shared" si="4"/>
        <v>5</v>
      </c>
      <c r="BF30" s="25">
        <v>5</v>
      </c>
      <c r="BG30" s="26">
        <v>1</v>
      </c>
      <c r="BH30" s="26">
        <v>6</v>
      </c>
      <c r="BI30" s="26">
        <v>12</v>
      </c>
      <c r="BJ30" s="26">
        <v>13</v>
      </c>
      <c r="BK30" s="26">
        <v>5</v>
      </c>
      <c r="BL30" s="26">
        <v>0</v>
      </c>
      <c r="BM30" s="26">
        <v>26</v>
      </c>
      <c r="BN30" s="26">
        <v>0</v>
      </c>
      <c r="BO30" s="26">
        <v>14</v>
      </c>
      <c r="BP30" s="27">
        <f t="shared" si="5"/>
        <v>63</v>
      </c>
      <c r="BQ30" s="25">
        <v>9</v>
      </c>
      <c r="BR30" s="26">
        <v>10</v>
      </c>
      <c r="BS30" s="26">
        <v>4</v>
      </c>
      <c r="BT30" s="26">
        <v>8</v>
      </c>
      <c r="BU30" s="26">
        <v>14</v>
      </c>
      <c r="BV30" s="26">
        <v>5</v>
      </c>
      <c r="BW30" s="26">
        <v>0</v>
      </c>
      <c r="BX30" s="26">
        <v>0</v>
      </c>
      <c r="BY30" s="26">
        <v>24</v>
      </c>
      <c r="BZ30" s="26">
        <v>16</v>
      </c>
      <c r="CA30" s="27">
        <f t="shared" si="6"/>
        <v>41</v>
      </c>
      <c r="CB30" s="25">
        <v>40</v>
      </c>
      <c r="CC30" s="26">
        <v>29</v>
      </c>
      <c r="CD30" s="26">
        <v>44</v>
      </c>
      <c r="CE30" s="26">
        <v>34</v>
      </c>
      <c r="CF30" s="26">
        <v>57</v>
      </c>
      <c r="CG30" s="26">
        <v>13</v>
      </c>
      <c r="CH30" s="26">
        <v>9</v>
      </c>
      <c r="CI30" s="26">
        <v>90</v>
      </c>
      <c r="CJ30" s="26">
        <v>0</v>
      </c>
      <c r="CK30" s="26">
        <v>57</v>
      </c>
      <c r="CL30" s="27">
        <f t="shared" si="7"/>
        <v>276</v>
      </c>
      <c r="CM30" s="25">
        <v>0</v>
      </c>
      <c r="CN30" s="26">
        <v>0</v>
      </c>
      <c r="CO30" s="26">
        <v>0</v>
      </c>
      <c r="CP30" s="26">
        <v>0</v>
      </c>
      <c r="CQ30" s="26">
        <v>0</v>
      </c>
      <c r="CR30" s="26">
        <v>0</v>
      </c>
      <c r="CS30" s="26">
        <v>0</v>
      </c>
      <c r="CT30" s="26">
        <v>0</v>
      </c>
      <c r="CU30" s="26">
        <v>0</v>
      </c>
      <c r="CV30" s="26">
        <v>0</v>
      </c>
      <c r="CW30" s="27">
        <f t="shared" si="8"/>
        <v>0</v>
      </c>
      <c r="CX30" s="26">
        <v>0</v>
      </c>
      <c r="CY30" s="26">
        <v>0</v>
      </c>
      <c r="CZ30" s="26">
        <v>0</v>
      </c>
      <c r="DA30" s="26">
        <v>0</v>
      </c>
      <c r="DB30" s="26">
        <v>0</v>
      </c>
      <c r="DC30" s="26">
        <v>0</v>
      </c>
      <c r="DD30" s="26">
        <v>0</v>
      </c>
      <c r="DE30" s="26">
        <v>0</v>
      </c>
      <c r="DF30" s="26">
        <v>0</v>
      </c>
      <c r="DG30" s="26">
        <v>0</v>
      </c>
      <c r="DH30" s="27">
        <f t="shared" si="9"/>
        <v>0</v>
      </c>
      <c r="DI30" s="25">
        <v>0</v>
      </c>
      <c r="DJ30" s="26">
        <v>0</v>
      </c>
      <c r="DK30" s="26">
        <v>0</v>
      </c>
      <c r="DL30" s="26">
        <v>0</v>
      </c>
      <c r="DM30" s="26">
        <v>0</v>
      </c>
      <c r="DN30" s="26">
        <v>0</v>
      </c>
      <c r="DO30" s="26">
        <v>0</v>
      </c>
      <c r="DP30" s="26">
        <v>0</v>
      </c>
      <c r="DQ30" s="26">
        <v>0</v>
      </c>
      <c r="DR30" s="26">
        <v>0</v>
      </c>
      <c r="DS30" s="27">
        <f t="shared" si="10"/>
        <v>0</v>
      </c>
      <c r="DT30" s="25">
        <v>0</v>
      </c>
      <c r="DU30" s="26">
        <v>0</v>
      </c>
      <c r="DV30" s="26">
        <v>0</v>
      </c>
      <c r="DW30" s="26">
        <v>0</v>
      </c>
      <c r="DX30" s="26">
        <v>0</v>
      </c>
      <c r="DY30" s="26">
        <v>0</v>
      </c>
      <c r="DZ30" s="26">
        <v>0</v>
      </c>
      <c r="EA30" s="26">
        <v>0</v>
      </c>
      <c r="EB30" s="26">
        <v>0</v>
      </c>
      <c r="EC30" s="26">
        <v>0</v>
      </c>
      <c r="ED30" s="27">
        <f t="shared" si="11"/>
        <v>0</v>
      </c>
      <c r="EE30" s="25">
        <v>0</v>
      </c>
      <c r="EF30" s="26">
        <v>0</v>
      </c>
      <c r="EG30" s="26">
        <v>0</v>
      </c>
      <c r="EH30" s="26">
        <v>0</v>
      </c>
      <c r="EI30" s="26">
        <v>0</v>
      </c>
      <c r="EJ30" s="26">
        <v>0</v>
      </c>
      <c r="EK30" s="26">
        <v>0</v>
      </c>
      <c r="EL30" s="26">
        <v>0</v>
      </c>
      <c r="EM30" s="26">
        <v>0</v>
      </c>
      <c r="EN30" s="26">
        <v>0</v>
      </c>
      <c r="EO30" s="27">
        <f t="shared" si="12"/>
        <v>0</v>
      </c>
      <c r="EP30" s="25">
        <v>1</v>
      </c>
      <c r="EQ30" s="26">
        <v>1</v>
      </c>
      <c r="ER30" s="26">
        <v>0</v>
      </c>
      <c r="ES30" s="26">
        <v>0</v>
      </c>
      <c r="ET30" s="26">
        <v>0</v>
      </c>
      <c r="EU30" s="26">
        <v>0</v>
      </c>
      <c r="EV30" s="26">
        <v>0</v>
      </c>
      <c r="EW30" s="27">
        <f t="shared" si="13"/>
        <v>1</v>
      </c>
      <c r="EX30" s="26">
        <v>9</v>
      </c>
      <c r="EY30" s="26">
        <v>12</v>
      </c>
      <c r="EZ30" s="26">
        <v>8</v>
      </c>
      <c r="FA30" s="26">
        <v>24</v>
      </c>
      <c r="FB30" s="26">
        <v>22</v>
      </c>
      <c r="FC30" s="27">
        <f t="shared" si="14"/>
        <v>66</v>
      </c>
      <c r="FD30" s="26">
        <v>62</v>
      </c>
      <c r="FE30" s="26">
        <v>459</v>
      </c>
      <c r="FF30" s="26">
        <v>395</v>
      </c>
      <c r="FG30" s="26">
        <v>0</v>
      </c>
      <c r="FH30" s="26">
        <v>0</v>
      </c>
      <c r="FI30" s="27">
        <f t="shared" si="15"/>
        <v>854</v>
      </c>
      <c r="FJ30" s="26">
        <v>0</v>
      </c>
      <c r="FK30" s="26">
        <v>0</v>
      </c>
      <c r="FL30" s="26">
        <v>0</v>
      </c>
      <c r="FM30" s="26">
        <v>0</v>
      </c>
      <c r="FN30" s="26">
        <v>0</v>
      </c>
      <c r="FO30" s="27">
        <f t="shared" si="16"/>
        <v>0</v>
      </c>
      <c r="FP30" s="26">
        <v>73</v>
      </c>
      <c r="FQ30" s="26">
        <v>321</v>
      </c>
      <c r="FR30" s="26">
        <v>399</v>
      </c>
      <c r="FS30" s="26">
        <v>2</v>
      </c>
      <c r="FT30" s="26">
        <v>0</v>
      </c>
      <c r="FU30" s="27">
        <f t="shared" si="17"/>
        <v>722</v>
      </c>
      <c r="FV30" s="23"/>
    </row>
    <row r="31" spans="1:178" ht="15.75" customHeight="1">
      <c r="A31" s="58"/>
      <c r="B31" s="24" t="s">
        <v>64</v>
      </c>
      <c r="C31" s="25">
        <v>67</v>
      </c>
      <c r="D31" s="26">
        <v>38</v>
      </c>
      <c r="E31" s="26">
        <v>47</v>
      </c>
      <c r="F31" s="26">
        <v>50</v>
      </c>
      <c r="G31" s="26">
        <v>71</v>
      </c>
      <c r="H31" s="26">
        <v>4</v>
      </c>
      <c r="I31" s="26">
        <v>2</v>
      </c>
      <c r="J31" s="26">
        <v>28</v>
      </c>
      <c r="K31" s="26">
        <v>1</v>
      </c>
      <c r="L31" s="26">
        <v>0</v>
      </c>
      <c r="M31" s="27">
        <f t="shared" si="0"/>
        <v>240</v>
      </c>
      <c r="N31" s="25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7">
        <f t="shared" si="1"/>
        <v>0</v>
      </c>
      <c r="Y31" s="25">
        <v>1</v>
      </c>
      <c r="Z31" s="26">
        <v>0</v>
      </c>
      <c r="AA31" s="26">
        <v>1</v>
      </c>
      <c r="AB31" s="26">
        <v>0</v>
      </c>
      <c r="AC31" s="26">
        <v>1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7">
        <f t="shared" si="2"/>
        <v>2</v>
      </c>
      <c r="AJ31" s="25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7">
        <f t="shared" si="3"/>
        <v>0</v>
      </c>
      <c r="AU31" s="25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7">
        <f t="shared" si="4"/>
        <v>0</v>
      </c>
      <c r="BF31" s="25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7">
        <f t="shared" si="5"/>
        <v>0</v>
      </c>
      <c r="BQ31" s="25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7">
        <f t="shared" si="6"/>
        <v>0</v>
      </c>
      <c r="CB31" s="25">
        <v>245</v>
      </c>
      <c r="CC31" s="26">
        <v>101</v>
      </c>
      <c r="CD31" s="26">
        <v>98</v>
      </c>
      <c r="CE31" s="26">
        <v>215</v>
      </c>
      <c r="CF31" s="26">
        <v>177</v>
      </c>
      <c r="CG31" s="26">
        <v>19</v>
      </c>
      <c r="CH31" s="26">
        <v>13</v>
      </c>
      <c r="CI31" s="26">
        <v>433</v>
      </c>
      <c r="CJ31" s="26">
        <v>9</v>
      </c>
      <c r="CK31" s="26">
        <v>316</v>
      </c>
      <c r="CL31" s="27">
        <f t="shared" si="7"/>
        <v>1056</v>
      </c>
      <c r="CM31" s="25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7">
        <f t="shared" si="8"/>
        <v>0</v>
      </c>
      <c r="CX31" s="26">
        <v>1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1</v>
      </c>
      <c r="DF31" s="26">
        <v>1</v>
      </c>
      <c r="DG31" s="26">
        <v>0</v>
      </c>
      <c r="DH31" s="27">
        <f t="shared" si="9"/>
        <v>1</v>
      </c>
      <c r="DI31" s="25">
        <v>0</v>
      </c>
      <c r="DJ31" s="26">
        <v>0</v>
      </c>
      <c r="DK31" s="26">
        <v>0</v>
      </c>
      <c r="DL31" s="26">
        <v>0</v>
      </c>
      <c r="DM31" s="26">
        <v>0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7">
        <f t="shared" si="10"/>
        <v>0</v>
      </c>
      <c r="DT31" s="25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7">
        <f t="shared" si="11"/>
        <v>0</v>
      </c>
      <c r="EE31" s="25">
        <v>1</v>
      </c>
      <c r="EF31" s="26">
        <v>1</v>
      </c>
      <c r="EG31" s="26">
        <v>1</v>
      </c>
      <c r="EH31" s="26">
        <v>1</v>
      </c>
      <c r="EI31" s="26">
        <v>2</v>
      </c>
      <c r="EJ31" s="26">
        <v>0</v>
      </c>
      <c r="EK31" s="26">
        <v>0</v>
      </c>
      <c r="EL31" s="26">
        <v>1</v>
      </c>
      <c r="EM31" s="26">
        <v>1</v>
      </c>
      <c r="EN31" s="26">
        <v>0</v>
      </c>
      <c r="EO31" s="27">
        <f t="shared" si="12"/>
        <v>6</v>
      </c>
      <c r="EP31" s="25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7">
        <f t="shared" si="13"/>
        <v>0</v>
      </c>
      <c r="EX31" s="26">
        <v>90</v>
      </c>
      <c r="EY31" s="26">
        <v>129</v>
      </c>
      <c r="EZ31" s="26">
        <v>84</v>
      </c>
      <c r="FA31" s="26">
        <v>748</v>
      </c>
      <c r="FB31" s="26">
        <v>595</v>
      </c>
      <c r="FC31" s="27">
        <f t="shared" si="14"/>
        <v>1556</v>
      </c>
      <c r="FD31" s="26">
        <v>234</v>
      </c>
      <c r="FE31" s="26">
        <v>700</v>
      </c>
      <c r="FF31" s="26">
        <v>742</v>
      </c>
      <c r="FG31" s="26">
        <v>0</v>
      </c>
      <c r="FH31" s="26">
        <v>960</v>
      </c>
      <c r="FI31" s="27">
        <f t="shared" si="15"/>
        <v>2402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7">
        <f t="shared" si="16"/>
        <v>0</v>
      </c>
      <c r="FP31" s="26">
        <v>262</v>
      </c>
      <c r="FQ31" s="26">
        <v>791</v>
      </c>
      <c r="FR31" s="26">
        <v>761</v>
      </c>
      <c r="FS31" s="26">
        <v>3</v>
      </c>
      <c r="FT31" s="26">
        <v>2</v>
      </c>
      <c r="FU31" s="27">
        <f t="shared" si="17"/>
        <v>1557</v>
      </c>
      <c r="FV31" s="23"/>
    </row>
    <row r="32" spans="1:178" ht="15.75" customHeight="1">
      <c r="A32" s="58"/>
      <c r="B32" s="24" t="s">
        <v>65</v>
      </c>
      <c r="C32" s="25">
        <v>71</v>
      </c>
      <c r="D32" s="26">
        <v>52</v>
      </c>
      <c r="E32" s="26">
        <v>46</v>
      </c>
      <c r="F32" s="26">
        <v>22</v>
      </c>
      <c r="G32" s="26">
        <v>92</v>
      </c>
      <c r="H32" s="26">
        <v>8</v>
      </c>
      <c r="I32" s="26">
        <v>1</v>
      </c>
      <c r="J32" s="26">
        <v>27</v>
      </c>
      <c r="K32" s="26">
        <v>3</v>
      </c>
      <c r="L32" s="26">
        <v>0</v>
      </c>
      <c r="M32" s="27">
        <f t="shared" si="0"/>
        <v>248</v>
      </c>
      <c r="N32" s="25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7">
        <f t="shared" si="1"/>
        <v>0</v>
      </c>
      <c r="Y32" s="25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7">
        <f t="shared" si="2"/>
        <v>0</v>
      </c>
      <c r="AJ32" s="25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7">
        <f t="shared" si="3"/>
        <v>0</v>
      </c>
      <c r="AU32" s="25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7">
        <f t="shared" si="4"/>
        <v>0</v>
      </c>
      <c r="BF32" s="25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7">
        <f t="shared" si="5"/>
        <v>0</v>
      </c>
      <c r="BQ32" s="25">
        <v>24</v>
      </c>
      <c r="BR32" s="26">
        <v>5</v>
      </c>
      <c r="BS32" s="26">
        <v>2</v>
      </c>
      <c r="BT32" s="26">
        <v>7</v>
      </c>
      <c r="BU32" s="26">
        <v>6</v>
      </c>
      <c r="BV32" s="26">
        <v>1</v>
      </c>
      <c r="BW32" s="26">
        <v>2</v>
      </c>
      <c r="BX32" s="26">
        <v>0</v>
      </c>
      <c r="BY32" s="26">
        <v>60</v>
      </c>
      <c r="BZ32" s="26">
        <v>50</v>
      </c>
      <c r="CA32" s="27">
        <f t="shared" si="6"/>
        <v>23</v>
      </c>
      <c r="CB32" s="25">
        <v>198</v>
      </c>
      <c r="CC32" s="26">
        <v>82</v>
      </c>
      <c r="CD32" s="26">
        <v>92</v>
      </c>
      <c r="CE32" s="26">
        <v>109</v>
      </c>
      <c r="CF32" s="26">
        <v>157</v>
      </c>
      <c r="CG32" s="26">
        <v>47</v>
      </c>
      <c r="CH32" s="26">
        <v>3</v>
      </c>
      <c r="CI32" s="26">
        <v>279</v>
      </c>
      <c r="CJ32" s="26">
        <v>1</v>
      </c>
      <c r="CK32" s="26">
        <v>224</v>
      </c>
      <c r="CL32" s="27">
        <f t="shared" si="7"/>
        <v>769</v>
      </c>
      <c r="CM32" s="25">
        <v>0</v>
      </c>
      <c r="CN32" s="26">
        <v>0</v>
      </c>
      <c r="CO32" s="26">
        <v>0</v>
      </c>
      <c r="CP32" s="26">
        <v>0</v>
      </c>
      <c r="CQ32" s="26">
        <v>0</v>
      </c>
      <c r="CR32" s="26">
        <v>0</v>
      </c>
      <c r="CS32" s="26">
        <v>0</v>
      </c>
      <c r="CT32" s="26">
        <v>0</v>
      </c>
      <c r="CU32" s="26">
        <v>0</v>
      </c>
      <c r="CV32" s="26">
        <v>0</v>
      </c>
      <c r="CW32" s="27">
        <f t="shared" si="8"/>
        <v>0</v>
      </c>
      <c r="CX32" s="26">
        <v>0</v>
      </c>
      <c r="CY32" s="26">
        <v>0</v>
      </c>
      <c r="CZ32" s="26">
        <v>0</v>
      </c>
      <c r="DA32" s="26">
        <v>0</v>
      </c>
      <c r="DB32" s="26">
        <v>0</v>
      </c>
      <c r="DC32" s="26">
        <v>0</v>
      </c>
      <c r="DD32" s="26">
        <v>0</v>
      </c>
      <c r="DE32" s="26">
        <v>0</v>
      </c>
      <c r="DF32" s="26">
        <v>0</v>
      </c>
      <c r="DG32" s="26">
        <v>0</v>
      </c>
      <c r="DH32" s="27">
        <f t="shared" si="9"/>
        <v>0</v>
      </c>
      <c r="DI32" s="25">
        <v>0</v>
      </c>
      <c r="DJ32" s="26">
        <v>0</v>
      </c>
      <c r="DK32" s="26">
        <v>0</v>
      </c>
      <c r="DL32" s="26">
        <v>0</v>
      </c>
      <c r="DM32" s="26">
        <v>0</v>
      </c>
      <c r="DN32" s="26">
        <v>0</v>
      </c>
      <c r="DO32" s="26">
        <v>0</v>
      </c>
      <c r="DP32" s="26">
        <v>0</v>
      </c>
      <c r="DQ32" s="26">
        <v>0</v>
      </c>
      <c r="DR32" s="26">
        <v>0</v>
      </c>
      <c r="DS32" s="27">
        <f t="shared" si="10"/>
        <v>0</v>
      </c>
      <c r="DT32" s="25">
        <v>0</v>
      </c>
      <c r="DU32" s="26">
        <v>0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7">
        <f t="shared" si="11"/>
        <v>0</v>
      </c>
      <c r="EE32" s="25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7">
        <f t="shared" si="12"/>
        <v>0</v>
      </c>
      <c r="EP32" s="25">
        <v>4</v>
      </c>
      <c r="EQ32" s="26">
        <v>5</v>
      </c>
      <c r="ER32" s="26">
        <v>1</v>
      </c>
      <c r="ES32" s="26">
        <v>0</v>
      </c>
      <c r="ET32" s="26">
        <v>0</v>
      </c>
      <c r="EU32" s="26">
        <v>0</v>
      </c>
      <c r="EV32" s="26">
        <v>0</v>
      </c>
      <c r="EW32" s="27">
        <f t="shared" si="13"/>
        <v>6</v>
      </c>
      <c r="EX32" s="26">
        <v>122</v>
      </c>
      <c r="EY32" s="26">
        <v>119</v>
      </c>
      <c r="EZ32" s="26">
        <v>88</v>
      </c>
      <c r="FA32" s="26">
        <v>128</v>
      </c>
      <c r="FB32" s="26">
        <v>107</v>
      </c>
      <c r="FC32" s="27">
        <f t="shared" si="14"/>
        <v>442</v>
      </c>
      <c r="FD32" s="26">
        <v>186</v>
      </c>
      <c r="FE32" s="26">
        <v>551</v>
      </c>
      <c r="FF32" s="26">
        <v>736</v>
      </c>
      <c r="FG32" s="26">
        <v>2100</v>
      </c>
      <c r="FH32" s="26">
        <v>8150</v>
      </c>
      <c r="FI32" s="27">
        <f t="shared" si="15"/>
        <v>11537</v>
      </c>
      <c r="FJ32" s="26">
        <v>1</v>
      </c>
      <c r="FK32" s="26">
        <v>1</v>
      </c>
      <c r="FL32" s="26">
        <v>1</v>
      </c>
      <c r="FM32" s="26">
        <v>0</v>
      </c>
      <c r="FN32" s="26">
        <v>0</v>
      </c>
      <c r="FO32" s="27">
        <f t="shared" si="16"/>
        <v>2</v>
      </c>
      <c r="FP32" s="26">
        <v>147</v>
      </c>
      <c r="FQ32" s="26">
        <v>483</v>
      </c>
      <c r="FR32" s="26">
        <v>491</v>
      </c>
      <c r="FS32" s="26">
        <v>12</v>
      </c>
      <c r="FT32" s="26">
        <v>3</v>
      </c>
      <c r="FU32" s="27">
        <f t="shared" si="17"/>
        <v>989</v>
      </c>
      <c r="FV32" s="23"/>
    </row>
    <row r="33" spans="1:178" ht="15.75" customHeight="1">
      <c r="A33" s="58"/>
      <c r="B33" s="24" t="s">
        <v>66</v>
      </c>
      <c r="C33" s="25">
        <v>70</v>
      </c>
      <c r="D33" s="26">
        <v>19</v>
      </c>
      <c r="E33" s="26">
        <v>33</v>
      </c>
      <c r="F33" s="26">
        <v>45</v>
      </c>
      <c r="G33" s="26">
        <v>53</v>
      </c>
      <c r="H33" s="26">
        <v>20</v>
      </c>
      <c r="I33" s="26">
        <v>7</v>
      </c>
      <c r="J33" s="26">
        <v>13</v>
      </c>
      <c r="K33" s="26">
        <v>2</v>
      </c>
      <c r="L33" s="26">
        <v>0</v>
      </c>
      <c r="M33" s="27">
        <f t="shared" si="0"/>
        <v>190</v>
      </c>
      <c r="N33" s="25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7">
        <f t="shared" si="1"/>
        <v>0</v>
      </c>
      <c r="Y33" s="25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7">
        <f t="shared" si="2"/>
        <v>0</v>
      </c>
      <c r="AJ33" s="25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7">
        <f t="shared" si="3"/>
        <v>0</v>
      </c>
      <c r="AU33" s="25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7">
        <f t="shared" si="4"/>
        <v>0</v>
      </c>
      <c r="BF33" s="25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7">
        <f t="shared" si="5"/>
        <v>0</v>
      </c>
      <c r="BQ33" s="25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7">
        <f t="shared" si="6"/>
        <v>0</v>
      </c>
      <c r="CB33" s="25">
        <v>183</v>
      </c>
      <c r="CC33" s="26">
        <v>57</v>
      </c>
      <c r="CD33" s="26">
        <v>55</v>
      </c>
      <c r="CE33" s="26">
        <v>115</v>
      </c>
      <c r="CF33" s="26">
        <v>102</v>
      </c>
      <c r="CG33" s="26">
        <v>33</v>
      </c>
      <c r="CH33" s="26">
        <v>6</v>
      </c>
      <c r="CI33" s="26">
        <v>254</v>
      </c>
      <c r="CJ33" s="26">
        <v>1</v>
      </c>
      <c r="CK33" s="26">
        <v>198</v>
      </c>
      <c r="CL33" s="27">
        <f t="shared" si="7"/>
        <v>622</v>
      </c>
      <c r="CM33" s="25">
        <v>1</v>
      </c>
      <c r="CN33" s="26">
        <v>1</v>
      </c>
      <c r="CO33" s="26">
        <v>1</v>
      </c>
      <c r="CP33" s="26">
        <v>0</v>
      </c>
      <c r="CQ33" s="26">
        <v>2</v>
      </c>
      <c r="CR33" s="26">
        <v>2</v>
      </c>
      <c r="CS33" s="26">
        <v>0</v>
      </c>
      <c r="CT33" s="26">
        <v>1</v>
      </c>
      <c r="CU33" s="26">
        <v>0</v>
      </c>
      <c r="CV33" s="26">
        <v>0</v>
      </c>
      <c r="CW33" s="27">
        <f t="shared" si="8"/>
        <v>7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7">
        <f t="shared" si="9"/>
        <v>0</v>
      </c>
      <c r="DI33" s="25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7">
        <f t="shared" si="10"/>
        <v>0</v>
      </c>
      <c r="DT33" s="25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7">
        <f t="shared" si="11"/>
        <v>0</v>
      </c>
      <c r="EE33" s="25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7">
        <f t="shared" si="12"/>
        <v>0</v>
      </c>
      <c r="EP33" s="25">
        <v>4</v>
      </c>
      <c r="EQ33" s="26">
        <v>1</v>
      </c>
      <c r="ER33" s="26">
        <v>5</v>
      </c>
      <c r="ES33" s="26">
        <v>0</v>
      </c>
      <c r="ET33" s="26">
        <v>0</v>
      </c>
      <c r="EU33" s="26">
        <v>0</v>
      </c>
      <c r="EV33" s="26">
        <v>0</v>
      </c>
      <c r="EW33" s="27">
        <f t="shared" si="13"/>
        <v>6</v>
      </c>
      <c r="EX33" s="26">
        <v>105</v>
      </c>
      <c r="EY33" s="26">
        <v>79</v>
      </c>
      <c r="EZ33" s="26">
        <v>46</v>
      </c>
      <c r="FA33" s="26">
        <v>176</v>
      </c>
      <c r="FB33" s="26">
        <v>104</v>
      </c>
      <c r="FC33" s="27">
        <f t="shared" si="14"/>
        <v>405</v>
      </c>
      <c r="FD33" s="26">
        <v>187</v>
      </c>
      <c r="FE33" s="26">
        <v>447</v>
      </c>
      <c r="FF33" s="26">
        <v>633</v>
      </c>
      <c r="FG33" s="26">
        <v>2180</v>
      </c>
      <c r="FH33" s="26">
        <v>2750</v>
      </c>
      <c r="FI33" s="27">
        <f t="shared" si="15"/>
        <v>6010</v>
      </c>
      <c r="FJ33" s="26">
        <v>2</v>
      </c>
      <c r="FK33" s="26">
        <v>3</v>
      </c>
      <c r="FL33" s="26">
        <v>2</v>
      </c>
      <c r="FM33" s="26">
        <v>3</v>
      </c>
      <c r="FN33" s="26">
        <v>30</v>
      </c>
      <c r="FO33" s="27">
        <f t="shared" si="16"/>
        <v>38</v>
      </c>
      <c r="FP33" s="26">
        <v>204</v>
      </c>
      <c r="FQ33" s="26">
        <v>563</v>
      </c>
      <c r="FR33" s="26">
        <v>650</v>
      </c>
      <c r="FS33" s="26">
        <v>0</v>
      </c>
      <c r="FT33" s="26">
        <v>0</v>
      </c>
      <c r="FU33" s="27">
        <f t="shared" si="17"/>
        <v>1213</v>
      </c>
      <c r="FV33" s="23"/>
    </row>
    <row r="34" spans="1:178" ht="15.75" customHeight="1">
      <c r="A34" s="58"/>
      <c r="B34" s="24" t="s">
        <v>67</v>
      </c>
      <c r="C34" s="25">
        <v>36</v>
      </c>
      <c r="D34" s="26">
        <v>13</v>
      </c>
      <c r="E34" s="26">
        <v>20</v>
      </c>
      <c r="F34" s="26">
        <v>22</v>
      </c>
      <c r="G34" s="26">
        <v>46</v>
      </c>
      <c r="H34" s="26">
        <v>6</v>
      </c>
      <c r="I34" s="26">
        <v>1</v>
      </c>
      <c r="J34" s="26">
        <v>4</v>
      </c>
      <c r="K34" s="26">
        <v>0</v>
      </c>
      <c r="L34" s="26">
        <v>0</v>
      </c>
      <c r="M34" s="27">
        <f t="shared" si="0"/>
        <v>112</v>
      </c>
      <c r="N34" s="25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7">
        <f t="shared" si="1"/>
        <v>0</v>
      </c>
      <c r="Y34" s="25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7">
        <f t="shared" si="2"/>
        <v>0</v>
      </c>
      <c r="AJ34" s="25">
        <v>7</v>
      </c>
      <c r="AK34" s="26">
        <v>4</v>
      </c>
      <c r="AL34" s="26">
        <v>4</v>
      </c>
      <c r="AM34" s="26">
        <v>6</v>
      </c>
      <c r="AN34" s="26">
        <v>7</v>
      </c>
      <c r="AO34" s="26">
        <v>1</v>
      </c>
      <c r="AP34" s="26">
        <v>0</v>
      </c>
      <c r="AQ34" s="26">
        <v>2</v>
      </c>
      <c r="AR34" s="26">
        <v>0</v>
      </c>
      <c r="AS34" s="26">
        <v>0</v>
      </c>
      <c r="AT34" s="27">
        <f t="shared" si="3"/>
        <v>24</v>
      </c>
      <c r="AU34" s="25">
        <v>1</v>
      </c>
      <c r="AV34" s="26">
        <v>1</v>
      </c>
      <c r="AW34" s="26">
        <v>0</v>
      </c>
      <c r="AX34" s="26">
        <v>0</v>
      </c>
      <c r="AY34" s="26">
        <v>2</v>
      </c>
      <c r="AZ34" s="26">
        <v>1</v>
      </c>
      <c r="BA34" s="26">
        <v>0</v>
      </c>
      <c r="BB34" s="26">
        <v>0</v>
      </c>
      <c r="BC34" s="26">
        <v>0</v>
      </c>
      <c r="BD34" s="26">
        <v>0</v>
      </c>
      <c r="BE34" s="27">
        <f t="shared" si="4"/>
        <v>4</v>
      </c>
      <c r="BF34" s="25">
        <v>0</v>
      </c>
      <c r="BG34" s="26">
        <v>1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0</v>
      </c>
      <c r="BN34" s="26">
        <v>0</v>
      </c>
      <c r="BO34" s="26">
        <v>0</v>
      </c>
      <c r="BP34" s="27">
        <f t="shared" si="5"/>
        <v>1</v>
      </c>
      <c r="BQ34" s="25">
        <v>0</v>
      </c>
      <c r="BR34" s="26">
        <v>0</v>
      </c>
      <c r="BS34" s="26">
        <v>0</v>
      </c>
      <c r="BT34" s="26">
        <v>0</v>
      </c>
      <c r="BU34" s="26">
        <v>0</v>
      </c>
      <c r="BV34" s="26">
        <v>0</v>
      </c>
      <c r="BW34" s="26">
        <v>0</v>
      </c>
      <c r="BX34" s="26">
        <v>0</v>
      </c>
      <c r="BY34" s="26">
        <v>0</v>
      </c>
      <c r="BZ34" s="26">
        <v>0</v>
      </c>
      <c r="CA34" s="27">
        <f t="shared" si="6"/>
        <v>0</v>
      </c>
      <c r="CB34" s="25">
        <v>92</v>
      </c>
      <c r="CC34" s="26">
        <v>38</v>
      </c>
      <c r="CD34" s="26">
        <v>35</v>
      </c>
      <c r="CE34" s="26">
        <v>74</v>
      </c>
      <c r="CF34" s="26">
        <v>112</v>
      </c>
      <c r="CG34" s="26">
        <v>32</v>
      </c>
      <c r="CH34" s="26">
        <v>1</v>
      </c>
      <c r="CI34" s="26">
        <v>2</v>
      </c>
      <c r="CJ34" s="26">
        <v>0</v>
      </c>
      <c r="CK34" s="26">
        <v>0</v>
      </c>
      <c r="CL34" s="27">
        <f t="shared" si="7"/>
        <v>294</v>
      </c>
      <c r="CM34" s="25">
        <v>0</v>
      </c>
      <c r="CN34" s="26">
        <v>0</v>
      </c>
      <c r="CO34" s="26">
        <v>0</v>
      </c>
      <c r="CP34" s="26">
        <v>0</v>
      </c>
      <c r="CQ34" s="26">
        <v>0</v>
      </c>
      <c r="CR34" s="26">
        <v>0</v>
      </c>
      <c r="CS34" s="26">
        <v>0</v>
      </c>
      <c r="CT34" s="26">
        <v>0</v>
      </c>
      <c r="CU34" s="26">
        <v>0</v>
      </c>
      <c r="CV34" s="26">
        <v>0</v>
      </c>
      <c r="CW34" s="27">
        <f t="shared" si="8"/>
        <v>0</v>
      </c>
      <c r="CX34" s="26">
        <v>2</v>
      </c>
      <c r="CY34" s="26">
        <v>0</v>
      </c>
      <c r="CZ34" s="26">
        <v>0</v>
      </c>
      <c r="DA34" s="26">
        <v>0</v>
      </c>
      <c r="DB34" s="26">
        <v>0</v>
      </c>
      <c r="DC34" s="26">
        <v>0</v>
      </c>
      <c r="DD34" s="26">
        <v>0</v>
      </c>
      <c r="DE34" s="26">
        <v>2</v>
      </c>
      <c r="DF34" s="26">
        <v>2</v>
      </c>
      <c r="DG34" s="26">
        <v>0</v>
      </c>
      <c r="DH34" s="27">
        <f t="shared" si="9"/>
        <v>2</v>
      </c>
      <c r="DI34" s="25">
        <v>0</v>
      </c>
      <c r="DJ34" s="26">
        <v>0</v>
      </c>
      <c r="DK34" s="26">
        <v>0</v>
      </c>
      <c r="DL34" s="26">
        <v>0</v>
      </c>
      <c r="DM34" s="26">
        <v>0</v>
      </c>
      <c r="DN34" s="26">
        <v>0</v>
      </c>
      <c r="DO34" s="26">
        <v>0</v>
      </c>
      <c r="DP34" s="26">
        <v>0</v>
      </c>
      <c r="DQ34" s="26">
        <v>0</v>
      </c>
      <c r="DR34" s="26">
        <v>0</v>
      </c>
      <c r="DS34" s="27">
        <f t="shared" si="10"/>
        <v>0</v>
      </c>
      <c r="DT34" s="25">
        <v>0</v>
      </c>
      <c r="DU34" s="26">
        <v>0</v>
      </c>
      <c r="DV34" s="26">
        <v>0</v>
      </c>
      <c r="DW34" s="26">
        <v>0</v>
      </c>
      <c r="DX34" s="26">
        <v>0</v>
      </c>
      <c r="DY34" s="26">
        <v>0</v>
      </c>
      <c r="DZ34" s="26">
        <v>0</v>
      </c>
      <c r="EA34" s="26">
        <v>0</v>
      </c>
      <c r="EB34" s="26">
        <v>0</v>
      </c>
      <c r="EC34" s="26">
        <v>0</v>
      </c>
      <c r="ED34" s="27">
        <f t="shared" si="11"/>
        <v>0</v>
      </c>
      <c r="EE34" s="25">
        <v>0</v>
      </c>
      <c r="EF34" s="26">
        <v>0</v>
      </c>
      <c r="EG34" s="26">
        <v>0</v>
      </c>
      <c r="EH34" s="26">
        <v>0</v>
      </c>
      <c r="EI34" s="26">
        <v>0</v>
      </c>
      <c r="EJ34" s="26">
        <v>0</v>
      </c>
      <c r="EK34" s="26">
        <v>0</v>
      </c>
      <c r="EL34" s="26">
        <v>0</v>
      </c>
      <c r="EM34" s="26">
        <v>0</v>
      </c>
      <c r="EN34" s="26">
        <v>0</v>
      </c>
      <c r="EO34" s="27">
        <f t="shared" si="12"/>
        <v>0</v>
      </c>
      <c r="EP34" s="25">
        <v>0</v>
      </c>
      <c r="EQ34" s="26">
        <v>0</v>
      </c>
      <c r="ER34" s="26">
        <v>0</v>
      </c>
      <c r="ES34" s="26">
        <v>0</v>
      </c>
      <c r="ET34" s="26">
        <v>0</v>
      </c>
      <c r="EU34" s="26">
        <v>0</v>
      </c>
      <c r="EV34" s="26">
        <v>0</v>
      </c>
      <c r="EW34" s="27">
        <f t="shared" si="13"/>
        <v>0</v>
      </c>
      <c r="EX34" s="26">
        <v>10</v>
      </c>
      <c r="EY34" s="26">
        <v>29</v>
      </c>
      <c r="EZ34" s="26">
        <v>28</v>
      </c>
      <c r="FA34" s="26">
        <v>26</v>
      </c>
      <c r="FB34" s="26">
        <v>35</v>
      </c>
      <c r="FC34" s="27">
        <f t="shared" si="14"/>
        <v>118</v>
      </c>
      <c r="FD34" s="26">
        <v>14</v>
      </c>
      <c r="FE34" s="26">
        <v>52</v>
      </c>
      <c r="FF34" s="26">
        <v>87</v>
      </c>
      <c r="FG34" s="26">
        <v>0</v>
      </c>
      <c r="FH34" s="26">
        <v>0</v>
      </c>
      <c r="FI34" s="27">
        <f t="shared" si="15"/>
        <v>139</v>
      </c>
      <c r="FJ34" s="26">
        <v>0</v>
      </c>
      <c r="FK34" s="26">
        <v>0</v>
      </c>
      <c r="FL34" s="26">
        <v>0</v>
      </c>
      <c r="FM34" s="26">
        <v>0</v>
      </c>
      <c r="FN34" s="26">
        <v>0</v>
      </c>
      <c r="FO34" s="27">
        <f t="shared" si="16"/>
        <v>0</v>
      </c>
      <c r="FP34" s="26">
        <v>11</v>
      </c>
      <c r="FQ34" s="26">
        <v>136</v>
      </c>
      <c r="FR34" s="26">
        <v>125</v>
      </c>
      <c r="FS34" s="26">
        <v>15</v>
      </c>
      <c r="FT34" s="26">
        <v>47</v>
      </c>
      <c r="FU34" s="27">
        <f t="shared" si="17"/>
        <v>323</v>
      </c>
      <c r="FV34" s="23"/>
    </row>
    <row r="35" spans="1:178" ht="15.75" customHeight="1">
      <c r="A35" s="57" t="s">
        <v>6</v>
      </c>
      <c r="B35" s="16" t="s">
        <v>42</v>
      </c>
      <c r="C35" s="17">
        <v>95</v>
      </c>
      <c r="D35" s="18">
        <v>70</v>
      </c>
      <c r="E35" s="18">
        <v>58</v>
      </c>
      <c r="F35" s="18">
        <v>82</v>
      </c>
      <c r="G35" s="18">
        <v>143</v>
      </c>
      <c r="H35" s="18">
        <v>15</v>
      </c>
      <c r="I35" s="18">
        <v>8</v>
      </c>
      <c r="J35" s="18">
        <v>103</v>
      </c>
      <c r="K35" s="18">
        <v>4</v>
      </c>
      <c r="L35" s="18">
        <v>0</v>
      </c>
      <c r="M35" s="19">
        <f t="shared" si="0"/>
        <v>479</v>
      </c>
      <c r="N35" s="17">
        <v>10</v>
      </c>
      <c r="O35" s="18">
        <v>9</v>
      </c>
      <c r="P35" s="18">
        <v>7</v>
      </c>
      <c r="Q35" s="18">
        <v>10</v>
      </c>
      <c r="R35" s="18">
        <v>16</v>
      </c>
      <c r="S35" s="18">
        <v>5</v>
      </c>
      <c r="T35" s="18">
        <v>3</v>
      </c>
      <c r="U35" s="18">
        <v>21</v>
      </c>
      <c r="V35" s="18">
        <v>0</v>
      </c>
      <c r="W35" s="18">
        <v>0</v>
      </c>
      <c r="X35" s="19">
        <f t="shared" si="1"/>
        <v>71</v>
      </c>
      <c r="Y35" s="17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9">
        <f t="shared" si="2"/>
        <v>0</v>
      </c>
      <c r="AJ35" s="17">
        <v>5</v>
      </c>
      <c r="AK35" s="18">
        <v>3</v>
      </c>
      <c r="AL35" s="18">
        <v>2</v>
      </c>
      <c r="AM35" s="18">
        <v>5</v>
      </c>
      <c r="AN35" s="18">
        <v>5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9">
        <f t="shared" si="3"/>
        <v>15</v>
      </c>
      <c r="AU35" s="17">
        <v>11</v>
      </c>
      <c r="AV35" s="18">
        <v>9</v>
      </c>
      <c r="AW35" s="18">
        <v>2</v>
      </c>
      <c r="AX35" s="18">
        <v>3</v>
      </c>
      <c r="AY35" s="18">
        <v>13</v>
      </c>
      <c r="AZ35" s="18">
        <v>1</v>
      </c>
      <c r="BA35" s="18">
        <v>1</v>
      </c>
      <c r="BB35" s="18">
        <v>11</v>
      </c>
      <c r="BC35" s="18">
        <v>0</v>
      </c>
      <c r="BD35" s="18">
        <v>0</v>
      </c>
      <c r="BE35" s="19">
        <f t="shared" si="4"/>
        <v>40</v>
      </c>
      <c r="BF35" s="17">
        <v>7</v>
      </c>
      <c r="BG35" s="18">
        <v>9</v>
      </c>
      <c r="BH35" s="18">
        <v>6</v>
      </c>
      <c r="BI35" s="18">
        <v>7</v>
      </c>
      <c r="BJ35" s="18">
        <v>7</v>
      </c>
      <c r="BK35" s="18">
        <v>5</v>
      </c>
      <c r="BL35" s="18">
        <v>0</v>
      </c>
      <c r="BM35" s="18">
        <v>6</v>
      </c>
      <c r="BN35" s="18">
        <v>0</v>
      </c>
      <c r="BO35" s="18">
        <v>0</v>
      </c>
      <c r="BP35" s="19">
        <f t="shared" si="5"/>
        <v>40</v>
      </c>
      <c r="BQ35" s="17">
        <v>4</v>
      </c>
      <c r="BR35" s="18">
        <v>3</v>
      </c>
      <c r="BS35" s="18">
        <v>6</v>
      </c>
      <c r="BT35" s="18">
        <v>0</v>
      </c>
      <c r="BU35" s="18">
        <v>9</v>
      </c>
      <c r="BV35" s="18">
        <v>0</v>
      </c>
      <c r="BW35" s="18">
        <v>0</v>
      </c>
      <c r="BX35" s="18">
        <v>0</v>
      </c>
      <c r="BY35" s="18">
        <v>1</v>
      </c>
      <c r="BZ35" s="18">
        <v>0</v>
      </c>
      <c r="CA35" s="19">
        <f t="shared" si="6"/>
        <v>18</v>
      </c>
      <c r="CB35" s="17">
        <v>8</v>
      </c>
      <c r="CC35" s="18">
        <v>2</v>
      </c>
      <c r="CD35" s="18">
        <v>2</v>
      </c>
      <c r="CE35" s="18">
        <v>12</v>
      </c>
      <c r="CF35" s="18">
        <v>4</v>
      </c>
      <c r="CG35" s="18">
        <v>0</v>
      </c>
      <c r="CH35" s="18">
        <v>4</v>
      </c>
      <c r="CI35" s="18">
        <v>10</v>
      </c>
      <c r="CJ35" s="18">
        <v>1</v>
      </c>
      <c r="CK35" s="18">
        <v>0</v>
      </c>
      <c r="CL35" s="19">
        <f t="shared" si="7"/>
        <v>34</v>
      </c>
      <c r="CM35" s="17">
        <v>0</v>
      </c>
      <c r="CN35" s="18">
        <v>0</v>
      </c>
      <c r="CO35" s="18">
        <v>0</v>
      </c>
      <c r="CP35" s="18">
        <v>0</v>
      </c>
      <c r="CQ35" s="18">
        <v>0</v>
      </c>
      <c r="CR35" s="18">
        <v>0</v>
      </c>
      <c r="CS35" s="18">
        <v>0</v>
      </c>
      <c r="CT35" s="18">
        <v>0</v>
      </c>
      <c r="CU35" s="18">
        <v>0</v>
      </c>
      <c r="CV35" s="18">
        <v>0</v>
      </c>
      <c r="CW35" s="19">
        <f t="shared" si="8"/>
        <v>0</v>
      </c>
      <c r="CX35" s="18">
        <v>0</v>
      </c>
      <c r="CY35" s="18">
        <v>0</v>
      </c>
      <c r="CZ35" s="18">
        <v>0</v>
      </c>
      <c r="DA35" s="18">
        <v>0</v>
      </c>
      <c r="DB35" s="18">
        <v>0</v>
      </c>
      <c r="DC35" s="18">
        <v>0</v>
      </c>
      <c r="DD35" s="18">
        <v>0</v>
      </c>
      <c r="DE35" s="18">
        <v>0</v>
      </c>
      <c r="DF35" s="18">
        <v>0</v>
      </c>
      <c r="DG35" s="18">
        <v>0</v>
      </c>
      <c r="DH35" s="19">
        <f t="shared" si="9"/>
        <v>0</v>
      </c>
      <c r="DI35" s="17">
        <v>192</v>
      </c>
      <c r="DJ35" s="18">
        <v>649</v>
      </c>
      <c r="DK35" s="18">
        <v>650</v>
      </c>
      <c r="DL35" s="18">
        <v>578</v>
      </c>
      <c r="DM35" s="18">
        <v>1304</v>
      </c>
      <c r="DN35" s="18">
        <v>511</v>
      </c>
      <c r="DO35" s="18">
        <v>237</v>
      </c>
      <c r="DP35" s="18">
        <v>1207</v>
      </c>
      <c r="DQ35" s="18">
        <v>95</v>
      </c>
      <c r="DR35" s="18">
        <v>320</v>
      </c>
      <c r="DS35" s="19">
        <f t="shared" si="10"/>
        <v>5136</v>
      </c>
      <c r="DT35" s="17">
        <v>0</v>
      </c>
      <c r="DU35" s="18">
        <v>0</v>
      </c>
      <c r="DV35" s="18">
        <v>0</v>
      </c>
      <c r="DW35" s="18">
        <v>0</v>
      </c>
      <c r="DX35" s="18">
        <v>0</v>
      </c>
      <c r="DY35" s="18">
        <v>0</v>
      </c>
      <c r="DZ35" s="18">
        <v>0</v>
      </c>
      <c r="EA35" s="18">
        <v>0</v>
      </c>
      <c r="EB35" s="18">
        <v>0</v>
      </c>
      <c r="EC35" s="18">
        <v>0</v>
      </c>
      <c r="ED35" s="19">
        <f t="shared" si="11"/>
        <v>0</v>
      </c>
      <c r="EE35" s="17">
        <v>0</v>
      </c>
      <c r="EF35" s="18">
        <v>0</v>
      </c>
      <c r="EG35" s="18">
        <v>0</v>
      </c>
      <c r="EH35" s="18">
        <v>0</v>
      </c>
      <c r="EI35" s="18">
        <v>0</v>
      </c>
      <c r="EJ35" s="18">
        <v>0</v>
      </c>
      <c r="EK35" s="18">
        <v>0</v>
      </c>
      <c r="EL35" s="18">
        <v>0</v>
      </c>
      <c r="EM35" s="18">
        <v>0</v>
      </c>
      <c r="EN35" s="18">
        <v>0</v>
      </c>
      <c r="EO35" s="19">
        <f t="shared" si="12"/>
        <v>0</v>
      </c>
      <c r="EP35" s="17">
        <v>346</v>
      </c>
      <c r="EQ35" s="18">
        <v>481</v>
      </c>
      <c r="ER35" s="18">
        <v>63</v>
      </c>
      <c r="ES35" s="18">
        <v>439</v>
      </c>
      <c r="ET35" s="18">
        <v>36</v>
      </c>
      <c r="EU35" s="18">
        <v>1676</v>
      </c>
      <c r="EV35" s="18">
        <v>5</v>
      </c>
      <c r="EW35" s="19">
        <f t="shared" si="13"/>
        <v>2700</v>
      </c>
      <c r="EX35" s="18">
        <v>0</v>
      </c>
      <c r="EY35" s="18">
        <v>0</v>
      </c>
      <c r="EZ35" s="18">
        <v>0</v>
      </c>
      <c r="FA35" s="18">
        <v>0</v>
      </c>
      <c r="FB35" s="18">
        <v>0</v>
      </c>
      <c r="FC35" s="19">
        <f t="shared" si="14"/>
        <v>0</v>
      </c>
      <c r="FD35" s="18">
        <v>16</v>
      </c>
      <c r="FE35" s="18">
        <v>9</v>
      </c>
      <c r="FF35" s="18">
        <v>8</v>
      </c>
      <c r="FG35" s="18">
        <v>313</v>
      </c>
      <c r="FH35" s="18">
        <v>0</v>
      </c>
      <c r="FI35" s="19">
        <f t="shared" si="15"/>
        <v>330</v>
      </c>
      <c r="FJ35" s="18">
        <v>0</v>
      </c>
      <c r="FK35" s="18">
        <v>0</v>
      </c>
      <c r="FL35" s="18">
        <v>0</v>
      </c>
      <c r="FM35" s="18">
        <v>0</v>
      </c>
      <c r="FN35" s="18">
        <v>0</v>
      </c>
      <c r="FO35" s="19">
        <f t="shared" si="16"/>
        <v>0</v>
      </c>
      <c r="FP35" s="18">
        <v>1</v>
      </c>
      <c r="FQ35" s="18">
        <v>0</v>
      </c>
      <c r="FR35" s="18">
        <v>1</v>
      </c>
      <c r="FS35" s="18">
        <v>0</v>
      </c>
      <c r="FT35" s="18">
        <v>0</v>
      </c>
      <c r="FU35" s="19">
        <f t="shared" si="17"/>
        <v>1</v>
      </c>
      <c r="FV35" s="15"/>
    </row>
    <row r="36" spans="1:178" ht="15.75" customHeight="1">
      <c r="A36" s="58"/>
      <c r="B36" s="24" t="s">
        <v>68</v>
      </c>
      <c r="C36" s="25">
        <v>62</v>
      </c>
      <c r="D36" s="26">
        <v>43</v>
      </c>
      <c r="E36" s="26">
        <v>47</v>
      </c>
      <c r="F36" s="26">
        <v>31</v>
      </c>
      <c r="G36" s="26">
        <v>103</v>
      </c>
      <c r="H36" s="26">
        <v>3</v>
      </c>
      <c r="I36" s="26">
        <v>3</v>
      </c>
      <c r="J36" s="26">
        <v>47</v>
      </c>
      <c r="K36" s="26">
        <v>2</v>
      </c>
      <c r="L36" s="26">
        <v>0</v>
      </c>
      <c r="M36" s="27">
        <f t="shared" si="0"/>
        <v>277</v>
      </c>
      <c r="N36" s="25">
        <v>1</v>
      </c>
      <c r="O36" s="26">
        <v>1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5</v>
      </c>
      <c r="V36" s="26">
        <v>0</v>
      </c>
      <c r="W36" s="26">
        <v>0</v>
      </c>
      <c r="X36" s="27">
        <f t="shared" si="1"/>
        <v>6</v>
      </c>
      <c r="Y36" s="25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0</v>
      </c>
      <c r="AH36" s="26">
        <v>0</v>
      </c>
      <c r="AI36" s="27">
        <f t="shared" si="2"/>
        <v>0</v>
      </c>
      <c r="AJ36" s="25">
        <v>5</v>
      </c>
      <c r="AK36" s="26">
        <v>3</v>
      </c>
      <c r="AL36" s="26">
        <v>2</v>
      </c>
      <c r="AM36" s="26">
        <v>5</v>
      </c>
      <c r="AN36" s="26">
        <v>5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7">
        <f t="shared" si="3"/>
        <v>15</v>
      </c>
      <c r="AU36" s="25">
        <v>8</v>
      </c>
      <c r="AV36" s="26">
        <v>7</v>
      </c>
      <c r="AW36" s="26">
        <v>2</v>
      </c>
      <c r="AX36" s="26">
        <v>2</v>
      </c>
      <c r="AY36" s="26">
        <v>11</v>
      </c>
      <c r="AZ36" s="26">
        <v>0</v>
      </c>
      <c r="BA36" s="26">
        <v>0</v>
      </c>
      <c r="BB36" s="26">
        <v>7</v>
      </c>
      <c r="BC36" s="26">
        <v>0</v>
      </c>
      <c r="BD36" s="26">
        <v>0</v>
      </c>
      <c r="BE36" s="27">
        <f t="shared" si="4"/>
        <v>29</v>
      </c>
      <c r="BF36" s="25">
        <v>5</v>
      </c>
      <c r="BG36" s="26">
        <v>7</v>
      </c>
      <c r="BH36" s="26">
        <v>4</v>
      </c>
      <c r="BI36" s="26">
        <v>4</v>
      </c>
      <c r="BJ36" s="26">
        <v>6</v>
      </c>
      <c r="BK36" s="26">
        <v>0</v>
      </c>
      <c r="BL36" s="26">
        <v>0</v>
      </c>
      <c r="BM36" s="26">
        <v>2</v>
      </c>
      <c r="BN36" s="26">
        <v>0</v>
      </c>
      <c r="BO36" s="26">
        <v>0</v>
      </c>
      <c r="BP36" s="27">
        <f t="shared" si="5"/>
        <v>23</v>
      </c>
      <c r="BQ36" s="25">
        <v>4</v>
      </c>
      <c r="BR36" s="26">
        <v>3</v>
      </c>
      <c r="BS36" s="26">
        <v>6</v>
      </c>
      <c r="BT36" s="26">
        <v>0</v>
      </c>
      <c r="BU36" s="26">
        <v>9</v>
      </c>
      <c r="BV36" s="26">
        <v>0</v>
      </c>
      <c r="BW36" s="26">
        <v>0</v>
      </c>
      <c r="BX36" s="26">
        <v>0</v>
      </c>
      <c r="BY36" s="26">
        <v>1</v>
      </c>
      <c r="BZ36" s="26">
        <v>0</v>
      </c>
      <c r="CA36" s="27">
        <f t="shared" si="6"/>
        <v>18</v>
      </c>
      <c r="CB36" s="25">
        <v>1</v>
      </c>
      <c r="CC36" s="26">
        <v>0</v>
      </c>
      <c r="CD36" s="26">
        <v>0</v>
      </c>
      <c r="CE36" s="26">
        <v>0</v>
      </c>
      <c r="CF36" s="26">
        <v>1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7">
        <f t="shared" si="7"/>
        <v>1</v>
      </c>
      <c r="CM36" s="25">
        <v>0</v>
      </c>
      <c r="CN36" s="26">
        <v>0</v>
      </c>
      <c r="CO36" s="26">
        <v>0</v>
      </c>
      <c r="CP36" s="26">
        <v>0</v>
      </c>
      <c r="CQ36" s="26">
        <v>0</v>
      </c>
      <c r="CR36" s="26">
        <v>0</v>
      </c>
      <c r="CS36" s="26">
        <v>0</v>
      </c>
      <c r="CT36" s="26">
        <v>0</v>
      </c>
      <c r="CU36" s="26">
        <v>0</v>
      </c>
      <c r="CV36" s="26">
        <v>0</v>
      </c>
      <c r="CW36" s="27">
        <f t="shared" si="8"/>
        <v>0</v>
      </c>
      <c r="CX36" s="26">
        <v>0</v>
      </c>
      <c r="CY36" s="26">
        <v>0</v>
      </c>
      <c r="CZ36" s="26">
        <v>0</v>
      </c>
      <c r="DA36" s="26">
        <v>0</v>
      </c>
      <c r="DB36" s="26">
        <v>0</v>
      </c>
      <c r="DC36" s="26">
        <v>0</v>
      </c>
      <c r="DD36" s="26">
        <v>0</v>
      </c>
      <c r="DE36" s="26">
        <v>0</v>
      </c>
      <c r="DF36" s="26">
        <v>0</v>
      </c>
      <c r="DG36" s="26">
        <v>0</v>
      </c>
      <c r="DH36" s="27">
        <f t="shared" si="9"/>
        <v>0</v>
      </c>
      <c r="DI36" s="25">
        <v>0</v>
      </c>
      <c r="DJ36" s="26">
        <v>0</v>
      </c>
      <c r="DK36" s="26">
        <v>0</v>
      </c>
      <c r="DL36" s="26">
        <v>0</v>
      </c>
      <c r="DM36" s="26">
        <v>0</v>
      </c>
      <c r="DN36" s="26">
        <v>0</v>
      </c>
      <c r="DO36" s="26">
        <v>0</v>
      </c>
      <c r="DP36" s="26">
        <v>0</v>
      </c>
      <c r="DQ36" s="26">
        <v>0</v>
      </c>
      <c r="DR36" s="26">
        <v>0</v>
      </c>
      <c r="DS36" s="27">
        <f t="shared" si="10"/>
        <v>0</v>
      </c>
      <c r="DT36" s="25">
        <v>0</v>
      </c>
      <c r="DU36" s="26">
        <v>0</v>
      </c>
      <c r="DV36" s="26">
        <v>0</v>
      </c>
      <c r="DW36" s="26">
        <v>0</v>
      </c>
      <c r="DX36" s="26">
        <v>0</v>
      </c>
      <c r="DY36" s="26">
        <v>0</v>
      </c>
      <c r="DZ36" s="26">
        <v>0</v>
      </c>
      <c r="EA36" s="26">
        <v>0</v>
      </c>
      <c r="EB36" s="26">
        <v>0</v>
      </c>
      <c r="EC36" s="26">
        <v>0</v>
      </c>
      <c r="ED36" s="27">
        <f t="shared" si="11"/>
        <v>0</v>
      </c>
      <c r="EE36" s="25">
        <v>0</v>
      </c>
      <c r="EF36" s="26">
        <v>0</v>
      </c>
      <c r="EG36" s="26">
        <v>0</v>
      </c>
      <c r="EH36" s="26">
        <v>0</v>
      </c>
      <c r="EI36" s="26">
        <v>0</v>
      </c>
      <c r="EJ36" s="26">
        <v>0</v>
      </c>
      <c r="EK36" s="26">
        <v>0</v>
      </c>
      <c r="EL36" s="26">
        <v>0</v>
      </c>
      <c r="EM36" s="26">
        <v>0</v>
      </c>
      <c r="EN36" s="26">
        <v>0</v>
      </c>
      <c r="EO36" s="27">
        <f t="shared" si="12"/>
        <v>0</v>
      </c>
      <c r="EP36" s="25">
        <v>6</v>
      </c>
      <c r="EQ36" s="26">
        <v>11</v>
      </c>
      <c r="ER36" s="26">
        <v>5</v>
      </c>
      <c r="ES36" s="26">
        <v>1</v>
      </c>
      <c r="ET36" s="26">
        <v>0</v>
      </c>
      <c r="EU36" s="26">
        <v>5</v>
      </c>
      <c r="EV36" s="26">
        <v>1</v>
      </c>
      <c r="EW36" s="27">
        <f t="shared" si="13"/>
        <v>23</v>
      </c>
      <c r="EX36" s="26">
        <v>0</v>
      </c>
      <c r="EY36" s="26">
        <v>0</v>
      </c>
      <c r="EZ36" s="26">
        <v>0</v>
      </c>
      <c r="FA36" s="26">
        <v>0</v>
      </c>
      <c r="FB36" s="26">
        <v>0</v>
      </c>
      <c r="FC36" s="27">
        <f t="shared" si="14"/>
        <v>0</v>
      </c>
      <c r="FD36" s="26">
        <v>0</v>
      </c>
      <c r="FE36" s="26">
        <v>0</v>
      </c>
      <c r="FF36" s="26">
        <v>0</v>
      </c>
      <c r="FG36" s="26">
        <v>0</v>
      </c>
      <c r="FH36" s="26">
        <v>0</v>
      </c>
      <c r="FI36" s="27">
        <f t="shared" si="15"/>
        <v>0</v>
      </c>
      <c r="FJ36" s="26">
        <v>0</v>
      </c>
      <c r="FK36" s="26">
        <v>0</v>
      </c>
      <c r="FL36" s="26">
        <v>0</v>
      </c>
      <c r="FM36" s="26">
        <v>0</v>
      </c>
      <c r="FN36" s="26">
        <v>0</v>
      </c>
      <c r="FO36" s="27">
        <f t="shared" si="16"/>
        <v>0</v>
      </c>
      <c r="FP36" s="26">
        <v>1</v>
      </c>
      <c r="FQ36" s="26">
        <v>0</v>
      </c>
      <c r="FR36" s="26">
        <v>1</v>
      </c>
      <c r="FS36" s="26">
        <v>0</v>
      </c>
      <c r="FT36" s="26">
        <v>0</v>
      </c>
      <c r="FU36" s="27">
        <f t="shared" si="17"/>
        <v>1</v>
      </c>
      <c r="FV36" s="23"/>
    </row>
    <row r="37" spans="1:178" ht="15.75" customHeight="1">
      <c r="A37" s="58"/>
      <c r="B37" s="24" t="s">
        <v>69</v>
      </c>
      <c r="C37" s="25">
        <v>32</v>
      </c>
      <c r="D37" s="26">
        <v>26</v>
      </c>
      <c r="E37" s="26">
        <v>10</v>
      </c>
      <c r="F37" s="26">
        <v>49</v>
      </c>
      <c r="G37" s="26">
        <v>38</v>
      </c>
      <c r="H37" s="26">
        <v>12</v>
      </c>
      <c r="I37" s="26">
        <v>5</v>
      </c>
      <c r="J37" s="26">
        <v>56</v>
      </c>
      <c r="K37" s="26">
        <v>2</v>
      </c>
      <c r="L37" s="26">
        <v>0</v>
      </c>
      <c r="M37" s="27">
        <f t="shared" si="0"/>
        <v>196</v>
      </c>
      <c r="N37" s="25">
        <v>5</v>
      </c>
      <c r="O37" s="26">
        <v>2</v>
      </c>
      <c r="P37" s="26">
        <v>3</v>
      </c>
      <c r="Q37" s="26">
        <v>7</v>
      </c>
      <c r="R37" s="26">
        <v>7</v>
      </c>
      <c r="S37" s="26">
        <v>4</v>
      </c>
      <c r="T37" s="26">
        <v>2</v>
      </c>
      <c r="U37" s="26">
        <v>10</v>
      </c>
      <c r="V37" s="26">
        <v>0</v>
      </c>
      <c r="W37" s="26">
        <v>0</v>
      </c>
      <c r="X37" s="27">
        <f t="shared" si="1"/>
        <v>35</v>
      </c>
      <c r="Y37" s="25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7">
        <f t="shared" si="2"/>
        <v>0</v>
      </c>
      <c r="AJ37" s="25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7">
        <f t="shared" si="3"/>
        <v>0</v>
      </c>
      <c r="AU37" s="25">
        <v>3</v>
      </c>
      <c r="AV37" s="26">
        <v>2</v>
      </c>
      <c r="AW37" s="26">
        <v>0</v>
      </c>
      <c r="AX37" s="26">
        <v>1</v>
      </c>
      <c r="AY37" s="26">
        <v>2</v>
      </c>
      <c r="AZ37" s="26">
        <v>1</v>
      </c>
      <c r="BA37" s="26">
        <v>1</v>
      </c>
      <c r="BB37" s="26">
        <v>4</v>
      </c>
      <c r="BC37" s="26">
        <v>0</v>
      </c>
      <c r="BD37" s="26">
        <v>0</v>
      </c>
      <c r="BE37" s="27">
        <f t="shared" si="4"/>
        <v>11</v>
      </c>
      <c r="BF37" s="25">
        <v>2</v>
      </c>
      <c r="BG37" s="26">
        <v>2</v>
      </c>
      <c r="BH37" s="26">
        <v>2</v>
      </c>
      <c r="BI37" s="26">
        <v>3</v>
      </c>
      <c r="BJ37" s="26">
        <v>1</v>
      </c>
      <c r="BK37" s="26">
        <v>5</v>
      </c>
      <c r="BL37" s="26">
        <v>0</v>
      </c>
      <c r="BM37" s="26">
        <v>4</v>
      </c>
      <c r="BN37" s="26">
        <v>0</v>
      </c>
      <c r="BO37" s="26">
        <v>0</v>
      </c>
      <c r="BP37" s="27">
        <f t="shared" si="5"/>
        <v>17</v>
      </c>
      <c r="BQ37" s="25">
        <v>0</v>
      </c>
      <c r="BR37" s="26">
        <v>0</v>
      </c>
      <c r="BS37" s="26">
        <v>0</v>
      </c>
      <c r="BT37" s="26">
        <v>0</v>
      </c>
      <c r="BU37" s="26">
        <v>0</v>
      </c>
      <c r="BV37" s="26">
        <v>0</v>
      </c>
      <c r="BW37" s="26">
        <v>0</v>
      </c>
      <c r="BX37" s="26">
        <v>0</v>
      </c>
      <c r="BY37" s="26">
        <v>0</v>
      </c>
      <c r="BZ37" s="26">
        <v>0</v>
      </c>
      <c r="CA37" s="27">
        <f t="shared" si="6"/>
        <v>0</v>
      </c>
      <c r="CB37" s="25">
        <v>3</v>
      </c>
      <c r="CC37" s="26">
        <v>0</v>
      </c>
      <c r="CD37" s="26">
        <v>1</v>
      </c>
      <c r="CE37" s="26">
        <v>3</v>
      </c>
      <c r="CF37" s="26">
        <v>0</v>
      </c>
      <c r="CG37" s="26">
        <v>0</v>
      </c>
      <c r="CH37" s="26">
        <v>1</v>
      </c>
      <c r="CI37" s="26">
        <v>2</v>
      </c>
      <c r="CJ37" s="26">
        <v>0</v>
      </c>
      <c r="CK37" s="26">
        <v>0</v>
      </c>
      <c r="CL37" s="27">
        <f t="shared" si="7"/>
        <v>7</v>
      </c>
      <c r="CM37" s="25">
        <v>0</v>
      </c>
      <c r="CN37" s="26">
        <v>0</v>
      </c>
      <c r="CO37" s="26">
        <v>0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7">
        <f t="shared" si="8"/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0</v>
      </c>
      <c r="DF37" s="26">
        <v>0</v>
      </c>
      <c r="DG37" s="26">
        <v>0</v>
      </c>
      <c r="DH37" s="27">
        <f t="shared" si="9"/>
        <v>0</v>
      </c>
      <c r="DI37" s="25">
        <v>0</v>
      </c>
      <c r="DJ37" s="26">
        <v>0</v>
      </c>
      <c r="DK37" s="26">
        <v>0</v>
      </c>
      <c r="DL37" s="26">
        <v>0</v>
      </c>
      <c r="DM37" s="26">
        <v>0</v>
      </c>
      <c r="DN37" s="26">
        <v>0</v>
      </c>
      <c r="DO37" s="26">
        <v>0</v>
      </c>
      <c r="DP37" s="26">
        <v>0</v>
      </c>
      <c r="DQ37" s="26">
        <v>0</v>
      </c>
      <c r="DR37" s="26">
        <v>0</v>
      </c>
      <c r="DS37" s="27">
        <f t="shared" si="10"/>
        <v>0</v>
      </c>
      <c r="DT37" s="25">
        <v>0</v>
      </c>
      <c r="DU37" s="26">
        <v>0</v>
      </c>
      <c r="DV37" s="26">
        <v>0</v>
      </c>
      <c r="DW37" s="26">
        <v>0</v>
      </c>
      <c r="DX37" s="26">
        <v>0</v>
      </c>
      <c r="DY37" s="26">
        <v>0</v>
      </c>
      <c r="DZ37" s="26">
        <v>0</v>
      </c>
      <c r="EA37" s="26">
        <v>0</v>
      </c>
      <c r="EB37" s="26">
        <v>0</v>
      </c>
      <c r="EC37" s="26">
        <v>0</v>
      </c>
      <c r="ED37" s="27">
        <f t="shared" si="11"/>
        <v>0</v>
      </c>
      <c r="EE37" s="25">
        <v>0</v>
      </c>
      <c r="EF37" s="26">
        <v>0</v>
      </c>
      <c r="EG37" s="26">
        <v>0</v>
      </c>
      <c r="EH37" s="26">
        <v>0</v>
      </c>
      <c r="EI37" s="26">
        <v>0</v>
      </c>
      <c r="EJ37" s="26">
        <v>0</v>
      </c>
      <c r="EK37" s="26">
        <v>0</v>
      </c>
      <c r="EL37" s="26">
        <v>0</v>
      </c>
      <c r="EM37" s="26">
        <v>0</v>
      </c>
      <c r="EN37" s="26">
        <v>0</v>
      </c>
      <c r="EO37" s="27">
        <f t="shared" si="12"/>
        <v>0</v>
      </c>
      <c r="EP37" s="25">
        <v>211</v>
      </c>
      <c r="EQ37" s="26">
        <v>255</v>
      </c>
      <c r="ER37" s="26">
        <v>29</v>
      </c>
      <c r="ES37" s="26">
        <v>438</v>
      </c>
      <c r="ET37" s="26">
        <v>36</v>
      </c>
      <c r="EU37" s="26">
        <v>1039</v>
      </c>
      <c r="EV37" s="26">
        <v>2</v>
      </c>
      <c r="EW37" s="27">
        <f t="shared" si="13"/>
        <v>1799</v>
      </c>
      <c r="EX37" s="26">
        <v>0</v>
      </c>
      <c r="EY37" s="26">
        <v>0</v>
      </c>
      <c r="EZ37" s="26">
        <v>0</v>
      </c>
      <c r="FA37" s="26">
        <v>0</v>
      </c>
      <c r="FB37" s="26">
        <v>0</v>
      </c>
      <c r="FC37" s="27">
        <f t="shared" si="14"/>
        <v>0</v>
      </c>
      <c r="FD37" s="26">
        <v>10</v>
      </c>
      <c r="FE37" s="26">
        <v>8</v>
      </c>
      <c r="FF37" s="26">
        <v>4</v>
      </c>
      <c r="FG37" s="26">
        <v>269</v>
      </c>
      <c r="FH37" s="26">
        <v>0</v>
      </c>
      <c r="FI37" s="27">
        <f t="shared" si="15"/>
        <v>281</v>
      </c>
      <c r="FJ37" s="26">
        <v>0</v>
      </c>
      <c r="FK37" s="26">
        <v>0</v>
      </c>
      <c r="FL37" s="26">
        <v>0</v>
      </c>
      <c r="FM37" s="26">
        <v>0</v>
      </c>
      <c r="FN37" s="26">
        <v>0</v>
      </c>
      <c r="FO37" s="27">
        <f t="shared" si="16"/>
        <v>0</v>
      </c>
      <c r="FP37" s="26">
        <v>0</v>
      </c>
      <c r="FQ37" s="26">
        <v>0</v>
      </c>
      <c r="FR37" s="26">
        <v>0</v>
      </c>
      <c r="FS37" s="26">
        <v>0</v>
      </c>
      <c r="FT37" s="26">
        <v>0</v>
      </c>
      <c r="FU37" s="27">
        <f t="shared" si="17"/>
        <v>0</v>
      </c>
      <c r="FV37" s="23"/>
    </row>
    <row r="38" spans="1:178" ht="15.75" customHeight="1">
      <c r="A38" s="58"/>
      <c r="B38" s="24" t="s">
        <v>70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7">
        <f t="shared" si="0"/>
        <v>0</v>
      </c>
      <c r="N38" s="25">
        <v>4</v>
      </c>
      <c r="O38" s="26">
        <v>6</v>
      </c>
      <c r="P38" s="26">
        <v>4</v>
      </c>
      <c r="Q38" s="26">
        <v>3</v>
      </c>
      <c r="R38" s="26">
        <v>9</v>
      </c>
      <c r="S38" s="26">
        <v>1</v>
      </c>
      <c r="T38" s="26">
        <v>1</v>
      </c>
      <c r="U38" s="26">
        <v>6</v>
      </c>
      <c r="V38" s="26">
        <v>0</v>
      </c>
      <c r="W38" s="26">
        <v>0</v>
      </c>
      <c r="X38" s="27">
        <f t="shared" si="1"/>
        <v>30</v>
      </c>
      <c r="Y38" s="25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7">
        <f t="shared" si="2"/>
        <v>0</v>
      </c>
      <c r="AJ38" s="25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7">
        <f t="shared" si="3"/>
        <v>0</v>
      </c>
      <c r="AU38" s="25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0</v>
      </c>
      <c r="BA38" s="26">
        <v>0</v>
      </c>
      <c r="BB38" s="26">
        <v>0</v>
      </c>
      <c r="BC38" s="26">
        <v>0</v>
      </c>
      <c r="BD38" s="26">
        <v>0</v>
      </c>
      <c r="BE38" s="27">
        <f t="shared" si="4"/>
        <v>0</v>
      </c>
      <c r="BF38" s="25">
        <v>0</v>
      </c>
      <c r="BG38" s="26">
        <v>0</v>
      </c>
      <c r="BH38" s="26">
        <v>0</v>
      </c>
      <c r="BI38" s="26">
        <v>0</v>
      </c>
      <c r="BJ38" s="26">
        <v>0</v>
      </c>
      <c r="BK38" s="26">
        <v>0</v>
      </c>
      <c r="BL38" s="26">
        <v>0</v>
      </c>
      <c r="BM38" s="26">
        <v>0</v>
      </c>
      <c r="BN38" s="26">
        <v>0</v>
      </c>
      <c r="BO38" s="26">
        <v>0</v>
      </c>
      <c r="BP38" s="27">
        <f t="shared" si="5"/>
        <v>0</v>
      </c>
      <c r="BQ38" s="25">
        <v>0</v>
      </c>
      <c r="BR38" s="26">
        <v>0</v>
      </c>
      <c r="BS38" s="26">
        <v>0</v>
      </c>
      <c r="BT38" s="26">
        <v>0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0</v>
      </c>
      <c r="CA38" s="27">
        <f t="shared" si="6"/>
        <v>0</v>
      </c>
      <c r="CB38" s="25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7">
        <f t="shared" si="7"/>
        <v>0</v>
      </c>
      <c r="CM38" s="25">
        <v>0</v>
      </c>
      <c r="CN38" s="26">
        <v>0</v>
      </c>
      <c r="CO38" s="26">
        <v>0</v>
      </c>
      <c r="CP38" s="26">
        <v>0</v>
      </c>
      <c r="CQ38" s="26">
        <v>0</v>
      </c>
      <c r="CR38" s="26">
        <v>0</v>
      </c>
      <c r="CS38" s="26">
        <v>0</v>
      </c>
      <c r="CT38" s="26">
        <v>0</v>
      </c>
      <c r="CU38" s="26">
        <v>0</v>
      </c>
      <c r="CV38" s="26">
        <v>0</v>
      </c>
      <c r="CW38" s="27">
        <f t="shared" si="8"/>
        <v>0</v>
      </c>
      <c r="CX38" s="26">
        <v>0</v>
      </c>
      <c r="CY38" s="26">
        <v>0</v>
      </c>
      <c r="CZ38" s="26">
        <v>0</v>
      </c>
      <c r="DA38" s="26">
        <v>0</v>
      </c>
      <c r="DB38" s="26">
        <v>0</v>
      </c>
      <c r="DC38" s="26">
        <v>0</v>
      </c>
      <c r="DD38" s="26">
        <v>0</v>
      </c>
      <c r="DE38" s="26">
        <v>0</v>
      </c>
      <c r="DF38" s="26">
        <v>0</v>
      </c>
      <c r="DG38" s="26">
        <v>0</v>
      </c>
      <c r="DH38" s="27">
        <f t="shared" si="9"/>
        <v>0</v>
      </c>
      <c r="DI38" s="25">
        <v>61</v>
      </c>
      <c r="DJ38" s="26">
        <v>313</v>
      </c>
      <c r="DK38" s="26">
        <v>295</v>
      </c>
      <c r="DL38" s="26">
        <v>300</v>
      </c>
      <c r="DM38" s="26">
        <v>588</v>
      </c>
      <c r="DN38" s="26">
        <v>257</v>
      </c>
      <c r="DO38" s="26">
        <v>224</v>
      </c>
      <c r="DP38" s="26">
        <v>384</v>
      </c>
      <c r="DQ38" s="26">
        <v>70</v>
      </c>
      <c r="DR38" s="26">
        <v>170</v>
      </c>
      <c r="DS38" s="27">
        <f t="shared" si="10"/>
        <v>2361</v>
      </c>
      <c r="DT38" s="25">
        <v>0</v>
      </c>
      <c r="DU38" s="26">
        <v>0</v>
      </c>
      <c r="DV38" s="26">
        <v>0</v>
      </c>
      <c r="DW38" s="26">
        <v>0</v>
      </c>
      <c r="DX38" s="26">
        <v>0</v>
      </c>
      <c r="DY38" s="26">
        <v>0</v>
      </c>
      <c r="DZ38" s="26">
        <v>0</v>
      </c>
      <c r="EA38" s="26">
        <v>0</v>
      </c>
      <c r="EB38" s="26">
        <v>0</v>
      </c>
      <c r="EC38" s="26">
        <v>0</v>
      </c>
      <c r="ED38" s="27">
        <f t="shared" si="11"/>
        <v>0</v>
      </c>
      <c r="EE38" s="25">
        <v>0</v>
      </c>
      <c r="EF38" s="26">
        <v>0</v>
      </c>
      <c r="EG38" s="26">
        <v>0</v>
      </c>
      <c r="EH38" s="26">
        <v>0</v>
      </c>
      <c r="EI38" s="26">
        <v>0</v>
      </c>
      <c r="EJ38" s="26">
        <v>0</v>
      </c>
      <c r="EK38" s="26">
        <v>0</v>
      </c>
      <c r="EL38" s="26">
        <v>0</v>
      </c>
      <c r="EM38" s="26">
        <v>0</v>
      </c>
      <c r="EN38" s="26">
        <v>0</v>
      </c>
      <c r="EO38" s="27">
        <f t="shared" si="12"/>
        <v>0</v>
      </c>
      <c r="EP38" s="25">
        <v>129</v>
      </c>
      <c r="EQ38" s="26">
        <v>215</v>
      </c>
      <c r="ER38" s="26">
        <v>29</v>
      </c>
      <c r="ES38" s="26">
        <v>0</v>
      </c>
      <c r="ET38" s="26">
        <v>0</v>
      </c>
      <c r="EU38" s="26">
        <v>632</v>
      </c>
      <c r="EV38" s="26">
        <v>2</v>
      </c>
      <c r="EW38" s="27">
        <f t="shared" si="13"/>
        <v>878</v>
      </c>
      <c r="EX38" s="26">
        <v>0</v>
      </c>
      <c r="EY38" s="26">
        <v>0</v>
      </c>
      <c r="EZ38" s="26">
        <v>0</v>
      </c>
      <c r="FA38" s="26">
        <v>0</v>
      </c>
      <c r="FB38" s="26">
        <v>0</v>
      </c>
      <c r="FC38" s="27">
        <f t="shared" si="14"/>
        <v>0</v>
      </c>
      <c r="FD38" s="26">
        <v>0</v>
      </c>
      <c r="FE38" s="26">
        <v>0</v>
      </c>
      <c r="FF38" s="26">
        <v>0</v>
      </c>
      <c r="FG38" s="26">
        <v>0</v>
      </c>
      <c r="FH38" s="26">
        <v>0</v>
      </c>
      <c r="FI38" s="27">
        <f t="shared" si="15"/>
        <v>0</v>
      </c>
      <c r="FJ38" s="26">
        <v>0</v>
      </c>
      <c r="FK38" s="26">
        <v>0</v>
      </c>
      <c r="FL38" s="26">
        <v>0</v>
      </c>
      <c r="FM38" s="26">
        <v>0</v>
      </c>
      <c r="FN38" s="26">
        <v>0</v>
      </c>
      <c r="FO38" s="27">
        <f t="shared" si="16"/>
        <v>0</v>
      </c>
      <c r="FP38" s="26">
        <v>0</v>
      </c>
      <c r="FQ38" s="26">
        <v>0</v>
      </c>
      <c r="FR38" s="26">
        <v>0</v>
      </c>
      <c r="FS38" s="26">
        <v>0</v>
      </c>
      <c r="FT38" s="26">
        <v>0</v>
      </c>
      <c r="FU38" s="27">
        <f t="shared" si="17"/>
        <v>0</v>
      </c>
      <c r="FV38" s="23"/>
    </row>
    <row r="39" spans="1:178" ht="15.75" customHeight="1">
      <c r="A39" s="58"/>
      <c r="B39" s="24" t="s">
        <v>71</v>
      </c>
      <c r="C39" s="25">
        <v>1</v>
      </c>
      <c r="D39" s="26">
        <v>1</v>
      </c>
      <c r="E39" s="26">
        <v>1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7">
        <f t="shared" si="0"/>
        <v>6</v>
      </c>
      <c r="N39" s="25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7">
        <f t="shared" si="1"/>
        <v>0</v>
      </c>
      <c r="Y39" s="25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7">
        <f t="shared" si="2"/>
        <v>0</v>
      </c>
      <c r="AJ39" s="25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7">
        <f t="shared" si="3"/>
        <v>0</v>
      </c>
      <c r="AU39" s="25">
        <v>0</v>
      </c>
      <c r="AV39" s="26">
        <v>0</v>
      </c>
      <c r="AW39" s="26">
        <v>0</v>
      </c>
      <c r="AX39" s="26">
        <v>0</v>
      </c>
      <c r="AY39" s="26">
        <v>0</v>
      </c>
      <c r="AZ39" s="26">
        <v>0</v>
      </c>
      <c r="BA39" s="26">
        <v>0</v>
      </c>
      <c r="BB39" s="26">
        <v>0</v>
      </c>
      <c r="BC39" s="26">
        <v>0</v>
      </c>
      <c r="BD39" s="26">
        <v>0</v>
      </c>
      <c r="BE39" s="27">
        <f t="shared" si="4"/>
        <v>0</v>
      </c>
      <c r="BF39" s="25">
        <v>0</v>
      </c>
      <c r="BG39" s="26">
        <v>0</v>
      </c>
      <c r="BH39" s="26">
        <v>0</v>
      </c>
      <c r="BI39" s="26">
        <v>0</v>
      </c>
      <c r="BJ39" s="26">
        <v>0</v>
      </c>
      <c r="BK39" s="26">
        <v>0</v>
      </c>
      <c r="BL39" s="26">
        <v>0</v>
      </c>
      <c r="BM39" s="26">
        <v>0</v>
      </c>
      <c r="BN39" s="26">
        <v>0</v>
      </c>
      <c r="BO39" s="26">
        <v>0</v>
      </c>
      <c r="BP39" s="27">
        <f t="shared" si="5"/>
        <v>0</v>
      </c>
      <c r="BQ39" s="25">
        <v>0</v>
      </c>
      <c r="BR39" s="26">
        <v>0</v>
      </c>
      <c r="BS39" s="26">
        <v>0</v>
      </c>
      <c r="BT39" s="26">
        <v>0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7">
        <f t="shared" si="6"/>
        <v>0</v>
      </c>
      <c r="CB39" s="25">
        <v>4</v>
      </c>
      <c r="CC39" s="26">
        <v>2</v>
      </c>
      <c r="CD39" s="26">
        <v>1</v>
      </c>
      <c r="CE39" s="26">
        <v>9</v>
      </c>
      <c r="CF39" s="26">
        <v>3</v>
      </c>
      <c r="CG39" s="26">
        <v>0</v>
      </c>
      <c r="CH39" s="26">
        <v>3</v>
      </c>
      <c r="CI39" s="26">
        <v>8</v>
      </c>
      <c r="CJ39" s="26">
        <v>1</v>
      </c>
      <c r="CK39" s="26">
        <v>0</v>
      </c>
      <c r="CL39" s="27">
        <f t="shared" si="7"/>
        <v>26</v>
      </c>
      <c r="CM39" s="25">
        <v>0</v>
      </c>
      <c r="CN39" s="26">
        <v>0</v>
      </c>
      <c r="CO39" s="26">
        <v>0</v>
      </c>
      <c r="CP39" s="26">
        <v>0</v>
      </c>
      <c r="CQ39" s="26">
        <v>0</v>
      </c>
      <c r="CR39" s="26">
        <v>0</v>
      </c>
      <c r="CS39" s="26">
        <v>0</v>
      </c>
      <c r="CT39" s="26">
        <v>0</v>
      </c>
      <c r="CU39" s="26">
        <v>0</v>
      </c>
      <c r="CV39" s="26">
        <v>0</v>
      </c>
      <c r="CW39" s="27">
        <f t="shared" si="8"/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6">
        <v>0</v>
      </c>
      <c r="DG39" s="26">
        <v>0</v>
      </c>
      <c r="DH39" s="27">
        <f t="shared" si="9"/>
        <v>0</v>
      </c>
      <c r="DI39" s="25">
        <v>131</v>
      </c>
      <c r="DJ39" s="26">
        <v>336</v>
      </c>
      <c r="DK39" s="26">
        <v>355</v>
      </c>
      <c r="DL39" s="26">
        <v>278</v>
      </c>
      <c r="DM39" s="26">
        <v>716</v>
      </c>
      <c r="DN39" s="26">
        <v>254</v>
      </c>
      <c r="DO39" s="26">
        <v>13</v>
      </c>
      <c r="DP39" s="26">
        <v>823</v>
      </c>
      <c r="DQ39" s="26">
        <v>25</v>
      </c>
      <c r="DR39" s="26">
        <v>150</v>
      </c>
      <c r="DS39" s="27">
        <f t="shared" si="10"/>
        <v>2775</v>
      </c>
      <c r="DT39" s="25">
        <v>0</v>
      </c>
      <c r="DU39" s="26">
        <v>0</v>
      </c>
      <c r="DV39" s="26">
        <v>0</v>
      </c>
      <c r="DW39" s="26">
        <v>0</v>
      </c>
      <c r="DX39" s="26">
        <v>0</v>
      </c>
      <c r="DY39" s="26">
        <v>0</v>
      </c>
      <c r="DZ39" s="26">
        <v>0</v>
      </c>
      <c r="EA39" s="26">
        <v>0</v>
      </c>
      <c r="EB39" s="26">
        <v>0</v>
      </c>
      <c r="EC39" s="26">
        <v>0</v>
      </c>
      <c r="ED39" s="27">
        <f t="shared" si="11"/>
        <v>0</v>
      </c>
      <c r="EE39" s="25">
        <v>0</v>
      </c>
      <c r="EF39" s="26">
        <v>0</v>
      </c>
      <c r="EG39" s="26">
        <v>0</v>
      </c>
      <c r="EH39" s="26">
        <v>0</v>
      </c>
      <c r="EI39" s="26">
        <v>0</v>
      </c>
      <c r="EJ39" s="26">
        <v>0</v>
      </c>
      <c r="EK39" s="26">
        <v>0</v>
      </c>
      <c r="EL39" s="26">
        <v>0</v>
      </c>
      <c r="EM39" s="26">
        <v>0</v>
      </c>
      <c r="EN39" s="26">
        <v>0</v>
      </c>
      <c r="EO39" s="27">
        <f t="shared" si="12"/>
        <v>0</v>
      </c>
      <c r="EP39" s="25">
        <v>0</v>
      </c>
      <c r="EQ39" s="26">
        <v>0</v>
      </c>
      <c r="ER39" s="26">
        <v>0</v>
      </c>
      <c r="ES39" s="26">
        <v>0</v>
      </c>
      <c r="ET39" s="26">
        <v>0</v>
      </c>
      <c r="EU39" s="26">
        <v>0</v>
      </c>
      <c r="EV39" s="26">
        <v>0</v>
      </c>
      <c r="EW39" s="27">
        <f t="shared" si="13"/>
        <v>0</v>
      </c>
      <c r="EX39" s="26">
        <v>0</v>
      </c>
      <c r="EY39" s="26">
        <v>0</v>
      </c>
      <c r="EZ39" s="26">
        <v>0</v>
      </c>
      <c r="FA39" s="26">
        <v>0</v>
      </c>
      <c r="FB39" s="26">
        <v>0</v>
      </c>
      <c r="FC39" s="27">
        <f t="shared" si="14"/>
        <v>0</v>
      </c>
      <c r="FD39" s="26">
        <v>6</v>
      </c>
      <c r="FE39" s="26">
        <v>1</v>
      </c>
      <c r="FF39" s="26">
        <v>4</v>
      </c>
      <c r="FG39" s="26">
        <v>44</v>
      </c>
      <c r="FH39" s="26">
        <v>0</v>
      </c>
      <c r="FI39" s="27">
        <f t="shared" si="15"/>
        <v>49</v>
      </c>
      <c r="FJ39" s="26">
        <v>0</v>
      </c>
      <c r="FK39" s="26">
        <v>0</v>
      </c>
      <c r="FL39" s="26">
        <v>0</v>
      </c>
      <c r="FM39" s="26">
        <v>0</v>
      </c>
      <c r="FN39" s="26">
        <v>0</v>
      </c>
      <c r="FO39" s="27">
        <f t="shared" si="16"/>
        <v>0</v>
      </c>
      <c r="FP39" s="26">
        <v>0</v>
      </c>
      <c r="FQ39" s="26">
        <v>0</v>
      </c>
      <c r="FR39" s="26">
        <v>0</v>
      </c>
      <c r="FS39" s="26">
        <v>0</v>
      </c>
      <c r="FT39" s="26">
        <v>0</v>
      </c>
      <c r="FU39" s="27">
        <f t="shared" si="17"/>
        <v>0</v>
      </c>
      <c r="FV39" s="23"/>
    </row>
    <row r="40" spans="1:178" ht="15.75" customHeight="1">
      <c r="A40" s="57" t="s">
        <v>7</v>
      </c>
      <c r="B40" s="16" t="s">
        <v>42</v>
      </c>
      <c r="C40" s="17">
        <v>613</v>
      </c>
      <c r="D40" s="18">
        <v>360</v>
      </c>
      <c r="E40" s="18">
        <v>371</v>
      </c>
      <c r="F40" s="18">
        <v>478</v>
      </c>
      <c r="G40" s="18">
        <v>1215</v>
      </c>
      <c r="H40" s="18">
        <v>140</v>
      </c>
      <c r="I40" s="18">
        <v>83</v>
      </c>
      <c r="J40" s="18">
        <v>225</v>
      </c>
      <c r="K40" s="18">
        <v>31</v>
      </c>
      <c r="L40" s="18">
        <v>0</v>
      </c>
      <c r="M40" s="19">
        <f t="shared" si="0"/>
        <v>2872</v>
      </c>
      <c r="N40" s="17">
        <v>7</v>
      </c>
      <c r="O40" s="18">
        <v>1</v>
      </c>
      <c r="P40" s="18">
        <v>2</v>
      </c>
      <c r="Q40" s="18">
        <v>2</v>
      </c>
      <c r="R40" s="18">
        <v>4</v>
      </c>
      <c r="S40" s="18">
        <v>1</v>
      </c>
      <c r="T40" s="18">
        <v>0</v>
      </c>
      <c r="U40" s="18">
        <v>2</v>
      </c>
      <c r="V40" s="18">
        <v>1</v>
      </c>
      <c r="W40" s="18">
        <v>0</v>
      </c>
      <c r="X40" s="19">
        <f t="shared" si="1"/>
        <v>12</v>
      </c>
      <c r="Y40" s="17">
        <v>4</v>
      </c>
      <c r="Z40" s="18">
        <v>3</v>
      </c>
      <c r="AA40" s="18">
        <v>3</v>
      </c>
      <c r="AB40" s="18">
        <v>0</v>
      </c>
      <c r="AC40" s="18">
        <v>6</v>
      </c>
      <c r="AD40" s="18">
        <v>2</v>
      </c>
      <c r="AE40" s="18">
        <v>0</v>
      </c>
      <c r="AF40" s="18">
        <v>1</v>
      </c>
      <c r="AG40" s="18">
        <v>0</v>
      </c>
      <c r="AH40" s="18">
        <v>0</v>
      </c>
      <c r="AI40" s="19">
        <f t="shared" si="2"/>
        <v>15</v>
      </c>
      <c r="AJ40" s="17">
        <v>30</v>
      </c>
      <c r="AK40" s="18">
        <v>33</v>
      </c>
      <c r="AL40" s="18">
        <v>39</v>
      </c>
      <c r="AM40" s="18">
        <v>36</v>
      </c>
      <c r="AN40" s="18">
        <v>77</v>
      </c>
      <c r="AO40" s="18">
        <v>15</v>
      </c>
      <c r="AP40" s="18">
        <v>6</v>
      </c>
      <c r="AQ40" s="18">
        <v>30</v>
      </c>
      <c r="AR40" s="18">
        <v>0</v>
      </c>
      <c r="AS40" s="18">
        <v>11</v>
      </c>
      <c r="AT40" s="19">
        <f t="shared" si="3"/>
        <v>236</v>
      </c>
      <c r="AU40" s="17">
        <v>14</v>
      </c>
      <c r="AV40" s="18">
        <v>25</v>
      </c>
      <c r="AW40" s="18">
        <v>16</v>
      </c>
      <c r="AX40" s="18">
        <v>25</v>
      </c>
      <c r="AY40" s="18">
        <v>44</v>
      </c>
      <c r="AZ40" s="18">
        <v>7</v>
      </c>
      <c r="BA40" s="18">
        <v>0</v>
      </c>
      <c r="BB40" s="18">
        <v>15</v>
      </c>
      <c r="BC40" s="18">
        <v>0</v>
      </c>
      <c r="BD40" s="18">
        <v>7</v>
      </c>
      <c r="BE40" s="19">
        <f t="shared" si="4"/>
        <v>132</v>
      </c>
      <c r="BF40" s="17">
        <v>3</v>
      </c>
      <c r="BG40" s="18">
        <v>25</v>
      </c>
      <c r="BH40" s="18">
        <v>6</v>
      </c>
      <c r="BI40" s="18">
        <v>0</v>
      </c>
      <c r="BJ40" s="18">
        <v>9</v>
      </c>
      <c r="BK40" s="18">
        <v>0</v>
      </c>
      <c r="BL40" s="18">
        <v>0</v>
      </c>
      <c r="BM40" s="18">
        <v>0</v>
      </c>
      <c r="BN40" s="18">
        <v>0</v>
      </c>
      <c r="BO40" s="18">
        <v>0</v>
      </c>
      <c r="BP40" s="19">
        <f t="shared" si="5"/>
        <v>40</v>
      </c>
      <c r="BQ40" s="17">
        <v>4</v>
      </c>
      <c r="BR40" s="18">
        <v>9</v>
      </c>
      <c r="BS40" s="18">
        <v>7</v>
      </c>
      <c r="BT40" s="18">
        <v>7</v>
      </c>
      <c r="BU40" s="18">
        <v>18</v>
      </c>
      <c r="BV40" s="18">
        <v>3</v>
      </c>
      <c r="BW40" s="18">
        <v>0</v>
      </c>
      <c r="BX40" s="18">
        <v>0</v>
      </c>
      <c r="BY40" s="18">
        <v>0</v>
      </c>
      <c r="BZ40" s="18">
        <v>0</v>
      </c>
      <c r="CA40" s="19">
        <f t="shared" si="6"/>
        <v>44</v>
      </c>
      <c r="CB40" s="17">
        <v>180</v>
      </c>
      <c r="CC40" s="18">
        <v>119</v>
      </c>
      <c r="CD40" s="18">
        <v>128</v>
      </c>
      <c r="CE40" s="18">
        <v>125</v>
      </c>
      <c r="CF40" s="18">
        <v>274</v>
      </c>
      <c r="CG40" s="18">
        <v>52</v>
      </c>
      <c r="CH40" s="18">
        <v>14</v>
      </c>
      <c r="CI40" s="18">
        <v>194</v>
      </c>
      <c r="CJ40" s="18">
        <v>10</v>
      </c>
      <c r="CK40" s="18">
        <v>90</v>
      </c>
      <c r="CL40" s="19">
        <f t="shared" si="7"/>
        <v>906</v>
      </c>
      <c r="CM40" s="17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9">
        <f t="shared" si="8"/>
        <v>0</v>
      </c>
      <c r="CX40" s="18">
        <v>5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5</v>
      </c>
      <c r="DF40" s="18">
        <v>5</v>
      </c>
      <c r="DG40" s="18">
        <v>0</v>
      </c>
      <c r="DH40" s="19">
        <f t="shared" si="9"/>
        <v>5</v>
      </c>
      <c r="DI40" s="17">
        <v>57</v>
      </c>
      <c r="DJ40" s="18">
        <v>367</v>
      </c>
      <c r="DK40" s="18">
        <v>393</v>
      </c>
      <c r="DL40" s="18">
        <v>454</v>
      </c>
      <c r="DM40" s="18">
        <v>928</v>
      </c>
      <c r="DN40" s="18">
        <v>360</v>
      </c>
      <c r="DO40" s="18">
        <v>189</v>
      </c>
      <c r="DP40" s="18">
        <v>506</v>
      </c>
      <c r="DQ40" s="18">
        <v>88</v>
      </c>
      <c r="DR40" s="18">
        <v>161</v>
      </c>
      <c r="DS40" s="19">
        <f t="shared" si="10"/>
        <v>3197</v>
      </c>
      <c r="DT40" s="17">
        <v>0</v>
      </c>
      <c r="DU40" s="18">
        <v>0</v>
      </c>
      <c r="DV40" s="18">
        <v>0</v>
      </c>
      <c r="DW40" s="18">
        <v>0</v>
      </c>
      <c r="DX40" s="18">
        <v>0</v>
      </c>
      <c r="DY40" s="18">
        <v>0</v>
      </c>
      <c r="DZ40" s="18">
        <v>0</v>
      </c>
      <c r="EA40" s="18">
        <v>0</v>
      </c>
      <c r="EB40" s="18">
        <v>0</v>
      </c>
      <c r="EC40" s="18">
        <v>0</v>
      </c>
      <c r="ED40" s="19">
        <f t="shared" si="11"/>
        <v>0</v>
      </c>
      <c r="EE40" s="17">
        <v>0</v>
      </c>
      <c r="EF40" s="18">
        <v>0</v>
      </c>
      <c r="EG40" s="18">
        <v>0</v>
      </c>
      <c r="EH40" s="18">
        <v>0</v>
      </c>
      <c r="EI40" s="18">
        <v>0</v>
      </c>
      <c r="EJ40" s="18">
        <v>0</v>
      </c>
      <c r="EK40" s="18">
        <v>0</v>
      </c>
      <c r="EL40" s="18">
        <v>0</v>
      </c>
      <c r="EM40" s="18">
        <v>0</v>
      </c>
      <c r="EN40" s="18">
        <v>0</v>
      </c>
      <c r="EO40" s="19">
        <f t="shared" si="12"/>
        <v>0</v>
      </c>
      <c r="EP40" s="17">
        <v>58</v>
      </c>
      <c r="EQ40" s="18">
        <v>107</v>
      </c>
      <c r="ER40" s="18">
        <v>77</v>
      </c>
      <c r="ES40" s="18">
        <v>12</v>
      </c>
      <c r="ET40" s="18">
        <v>3</v>
      </c>
      <c r="EU40" s="18">
        <v>68</v>
      </c>
      <c r="EV40" s="18">
        <v>3</v>
      </c>
      <c r="EW40" s="19">
        <f t="shared" si="13"/>
        <v>270</v>
      </c>
      <c r="EX40" s="18">
        <v>17</v>
      </c>
      <c r="EY40" s="18">
        <v>26</v>
      </c>
      <c r="EZ40" s="18">
        <v>16</v>
      </c>
      <c r="FA40" s="18">
        <v>5</v>
      </c>
      <c r="FB40" s="18">
        <v>11</v>
      </c>
      <c r="FC40" s="19">
        <f t="shared" si="14"/>
        <v>58</v>
      </c>
      <c r="FD40" s="18">
        <v>105</v>
      </c>
      <c r="FE40" s="18">
        <v>109</v>
      </c>
      <c r="FF40" s="18">
        <v>646</v>
      </c>
      <c r="FG40" s="18">
        <v>1413</v>
      </c>
      <c r="FH40" s="18">
        <v>0</v>
      </c>
      <c r="FI40" s="19">
        <f t="shared" si="15"/>
        <v>2168</v>
      </c>
      <c r="FJ40" s="18">
        <v>0</v>
      </c>
      <c r="FK40" s="18">
        <v>0</v>
      </c>
      <c r="FL40" s="18">
        <v>0</v>
      </c>
      <c r="FM40" s="18">
        <v>0</v>
      </c>
      <c r="FN40" s="18">
        <v>0</v>
      </c>
      <c r="FO40" s="19">
        <f t="shared" si="16"/>
        <v>0</v>
      </c>
      <c r="FP40" s="18">
        <v>7</v>
      </c>
      <c r="FQ40" s="18">
        <v>7</v>
      </c>
      <c r="FR40" s="18">
        <v>12</v>
      </c>
      <c r="FS40" s="18">
        <v>1</v>
      </c>
      <c r="FT40" s="18">
        <v>0</v>
      </c>
      <c r="FU40" s="19">
        <f t="shared" si="17"/>
        <v>20</v>
      </c>
      <c r="FV40" s="15"/>
    </row>
    <row r="41" spans="1:178" ht="15.75" customHeight="1">
      <c r="A41" s="58"/>
      <c r="B41" s="24" t="s">
        <v>72</v>
      </c>
      <c r="C41" s="25">
        <v>173</v>
      </c>
      <c r="D41" s="26">
        <v>84</v>
      </c>
      <c r="E41" s="26">
        <v>70</v>
      </c>
      <c r="F41" s="26">
        <v>123</v>
      </c>
      <c r="G41" s="26">
        <v>329</v>
      </c>
      <c r="H41" s="26">
        <v>29</v>
      </c>
      <c r="I41" s="26">
        <v>21</v>
      </c>
      <c r="J41" s="26">
        <v>55</v>
      </c>
      <c r="K41" s="26">
        <v>5</v>
      </c>
      <c r="L41" s="26">
        <v>0</v>
      </c>
      <c r="M41" s="27">
        <f t="shared" si="0"/>
        <v>711</v>
      </c>
      <c r="N41" s="25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7">
        <f t="shared" si="1"/>
        <v>0</v>
      </c>
      <c r="Y41" s="25">
        <v>1</v>
      </c>
      <c r="Z41" s="26">
        <v>1</v>
      </c>
      <c r="AA41" s="26">
        <v>0</v>
      </c>
      <c r="AB41" s="26">
        <v>0</v>
      </c>
      <c r="AC41" s="26">
        <v>1</v>
      </c>
      <c r="AD41" s="26">
        <v>0</v>
      </c>
      <c r="AE41" s="26">
        <v>0</v>
      </c>
      <c r="AF41" s="26">
        <v>1</v>
      </c>
      <c r="AG41" s="26">
        <v>0</v>
      </c>
      <c r="AH41" s="26">
        <v>0</v>
      </c>
      <c r="AI41" s="27">
        <f t="shared" si="2"/>
        <v>3</v>
      </c>
      <c r="AJ41" s="25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7">
        <f t="shared" si="3"/>
        <v>0</v>
      </c>
      <c r="AU41" s="25">
        <v>0</v>
      </c>
      <c r="AV41" s="26">
        <v>0</v>
      </c>
      <c r="AW41" s="26">
        <v>0</v>
      </c>
      <c r="AX41" s="26">
        <v>0</v>
      </c>
      <c r="AY41" s="26">
        <v>0</v>
      </c>
      <c r="AZ41" s="26">
        <v>0</v>
      </c>
      <c r="BA41" s="26">
        <v>0</v>
      </c>
      <c r="BB41" s="26">
        <v>0</v>
      </c>
      <c r="BC41" s="26">
        <v>0</v>
      </c>
      <c r="BD41" s="26">
        <v>0</v>
      </c>
      <c r="BE41" s="27">
        <f t="shared" si="4"/>
        <v>0</v>
      </c>
      <c r="BF41" s="25">
        <v>0</v>
      </c>
      <c r="BG41" s="26">
        <v>0</v>
      </c>
      <c r="BH41" s="26">
        <v>0</v>
      </c>
      <c r="BI41" s="26">
        <v>0</v>
      </c>
      <c r="BJ41" s="26">
        <v>0</v>
      </c>
      <c r="BK41" s="26">
        <v>0</v>
      </c>
      <c r="BL41" s="26">
        <v>0</v>
      </c>
      <c r="BM41" s="26">
        <v>0</v>
      </c>
      <c r="BN41" s="26">
        <v>0</v>
      </c>
      <c r="BO41" s="26">
        <v>0</v>
      </c>
      <c r="BP41" s="27">
        <f t="shared" si="5"/>
        <v>0</v>
      </c>
      <c r="BQ41" s="25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7">
        <f t="shared" si="6"/>
        <v>0</v>
      </c>
      <c r="CB41" s="25">
        <v>10</v>
      </c>
      <c r="CC41" s="26">
        <v>8</v>
      </c>
      <c r="CD41" s="26">
        <v>4</v>
      </c>
      <c r="CE41" s="26">
        <v>8</v>
      </c>
      <c r="CF41" s="26">
        <v>22</v>
      </c>
      <c r="CG41" s="26">
        <v>1</v>
      </c>
      <c r="CH41" s="26">
        <v>1</v>
      </c>
      <c r="CI41" s="26">
        <v>7</v>
      </c>
      <c r="CJ41" s="26">
        <v>1</v>
      </c>
      <c r="CK41" s="26">
        <v>0</v>
      </c>
      <c r="CL41" s="27">
        <f t="shared" si="7"/>
        <v>51</v>
      </c>
      <c r="CM41" s="25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7">
        <f t="shared" si="8"/>
        <v>0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0</v>
      </c>
      <c r="DD41" s="26">
        <v>0</v>
      </c>
      <c r="DE41" s="26">
        <v>0</v>
      </c>
      <c r="DF41" s="26">
        <v>0</v>
      </c>
      <c r="DG41" s="26">
        <v>0</v>
      </c>
      <c r="DH41" s="27">
        <f t="shared" si="9"/>
        <v>0</v>
      </c>
      <c r="DI41" s="25">
        <v>35</v>
      </c>
      <c r="DJ41" s="26">
        <v>220</v>
      </c>
      <c r="DK41" s="26">
        <v>225</v>
      </c>
      <c r="DL41" s="26">
        <v>336</v>
      </c>
      <c r="DM41" s="26">
        <v>546</v>
      </c>
      <c r="DN41" s="26">
        <v>217</v>
      </c>
      <c r="DO41" s="26">
        <v>169</v>
      </c>
      <c r="DP41" s="26">
        <v>338</v>
      </c>
      <c r="DQ41" s="26">
        <v>64</v>
      </c>
      <c r="DR41" s="26">
        <v>144</v>
      </c>
      <c r="DS41" s="27">
        <f t="shared" si="10"/>
        <v>2051</v>
      </c>
      <c r="DT41" s="25">
        <v>0</v>
      </c>
      <c r="DU41" s="26">
        <v>0</v>
      </c>
      <c r="DV41" s="26">
        <v>0</v>
      </c>
      <c r="DW41" s="26">
        <v>0</v>
      </c>
      <c r="DX41" s="26">
        <v>0</v>
      </c>
      <c r="DY41" s="26">
        <v>0</v>
      </c>
      <c r="DZ41" s="26">
        <v>0</v>
      </c>
      <c r="EA41" s="26">
        <v>0</v>
      </c>
      <c r="EB41" s="26">
        <v>0</v>
      </c>
      <c r="EC41" s="26">
        <v>0</v>
      </c>
      <c r="ED41" s="27">
        <f t="shared" si="11"/>
        <v>0</v>
      </c>
      <c r="EE41" s="25">
        <v>0</v>
      </c>
      <c r="EF41" s="26">
        <v>0</v>
      </c>
      <c r="EG41" s="26">
        <v>0</v>
      </c>
      <c r="EH41" s="26">
        <v>0</v>
      </c>
      <c r="EI41" s="26">
        <v>0</v>
      </c>
      <c r="EJ41" s="26">
        <v>0</v>
      </c>
      <c r="EK41" s="26">
        <v>0</v>
      </c>
      <c r="EL41" s="26">
        <v>0</v>
      </c>
      <c r="EM41" s="26">
        <v>0</v>
      </c>
      <c r="EN41" s="26">
        <v>0</v>
      </c>
      <c r="EO41" s="27">
        <f t="shared" si="12"/>
        <v>0</v>
      </c>
      <c r="EP41" s="25">
        <v>0</v>
      </c>
      <c r="EQ41" s="26">
        <v>0</v>
      </c>
      <c r="ER41" s="26">
        <v>0</v>
      </c>
      <c r="ES41" s="26">
        <v>0</v>
      </c>
      <c r="ET41" s="26">
        <v>0</v>
      </c>
      <c r="EU41" s="26">
        <v>0</v>
      </c>
      <c r="EV41" s="26">
        <v>0</v>
      </c>
      <c r="EW41" s="27">
        <f t="shared" si="13"/>
        <v>0</v>
      </c>
      <c r="EX41" s="26">
        <v>0</v>
      </c>
      <c r="EY41" s="26">
        <v>0</v>
      </c>
      <c r="EZ41" s="26">
        <v>0</v>
      </c>
      <c r="FA41" s="26">
        <v>0</v>
      </c>
      <c r="FB41" s="26">
        <v>0</v>
      </c>
      <c r="FC41" s="27">
        <f t="shared" si="14"/>
        <v>0</v>
      </c>
      <c r="FD41" s="26">
        <v>11</v>
      </c>
      <c r="FE41" s="26">
        <v>7</v>
      </c>
      <c r="FF41" s="26">
        <v>309</v>
      </c>
      <c r="FG41" s="26">
        <v>8</v>
      </c>
      <c r="FH41" s="26">
        <v>0</v>
      </c>
      <c r="FI41" s="27">
        <f t="shared" si="15"/>
        <v>324</v>
      </c>
      <c r="FJ41" s="26">
        <v>0</v>
      </c>
      <c r="FK41" s="26">
        <v>0</v>
      </c>
      <c r="FL41" s="26">
        <v>0</v>
      </c>
      <c r="FM41" s="26">
        <v>0</v>
      </c>
      <c r="FN41" s="26">
        <v>0</v>
      </c>
      <c r="FO41" s="27">
        <f t="shared" si="16"/>
        <v>0</v>
      </c>
      <c r="FP41" s="26">
        <v>1</v>
      </c>
      <c r="FQ41" s="26">
        <v>0</v>
      </c>
      <c r="FR41" s="26">
        <v>0</v>
      </c>
      <c r="FS41" s="26">
        <v>1</v>
      </c>
      <c r="FT41" s="26">
        <v>0</v>
      </c>
      <c r="FU41" s="27">
        <f t="shared" si="17"/>
        <v>1</v>
      </c>
      <c r="FV41" s="23"/>
    </row>
    <row r="42" spans="1:178" ht="15.75" customHeight="1">
      <c r="A42" s="58"/>
      <c r="B42" s="24" t="s">
        <v>73</v>
      </c>
      <c r="C42" s="25">
        <v>22</v>
      </c>
      <c r="D42" s="26">
        <v>17</v>
      </c>
      <c r="E42" s="26">
        <v>17</v>
      </c>
      <c r="F42" s="26">
        <v>2</v>
      </c>
      <c r="G42" s="26">
        <v>42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7">
        <f t="shared" si="0"/>
        <v>78</v>
      </c>
      <c r="N42" s="25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7">
        <f t="shared" si="1"/>
        <v>0</v>
      </c>
      <c r="Y42" s="25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7">
        <f t="shared" si="2"/>
        <v>0</v>
      </c>
      <c r="AJ42" s="25">
        <v>2</v>
      </c>
      <c r="AK42" s="26">
        <v>6</v>
      </c>
      <c r="AL42" s="26">
        <v>4</v>
      </c>
      <c r="AM42" s="26">
        <v>6</v>
      </c>
      <c r="AN42" s="26">
        <v>10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7">
        <f t="shared" si="3"/>
        <v>26</v>
      </c>
      <c r="AU42" s="25">
        <v>1</v>
      </c>
      <c r="AV42" s="26">
        <v>2</v>
      </c>
      <c r="AW42" s="26">
        <v>1</v>
      </c>
      <c r="AX42" s="26">
        <v>0</v>
      </c>
      <c r="AY42" s="26">
        <v>3</v>
      </c>
      <c r="AZ42" s="26">
        <v>0</v>
      </c>
      <c r="BA42" s="26">
        <v>0</v>
      </c>
      <c r="BB42" s="26">
        <v>0</v>
      </c>
      <c r="BC42" s="26">
        <v>0</v>
      </c>
      <c r="BD42" s="26">
        <v>0</v>
      </c>
      <c r="BE42" s="27">
        <f t="shared" si="4"/>
        <v>6</v>
      </c>
      <c r="BF42" s="25">
        <v>2</v>
      </c>
      <c r="BG42" s="26">
        <v>2</v>
      </c>
      <c r="BH42" s="26">
        <v>3</v>
      </c>
      <c r="BI42" s="26">
        <v>0</v>
      </c>
      <c r="BJ42" s="26">
        <v>8</v>
      </c>
      <c r="BK42" s="26">
        <v>0</v>
      </c>
      <c r="BL42" s="26">
        <v>0</v>
      </c>
      <c r="BM42" s="26">
        <v>0</v>
      </c>
      <c r="BN42" s="26">
        <v>0</v>
      </c>
      <c r="BO42" s="26">
        <v>0</v>
      </c>
      <c r="BP42" s="27">
        <f t="shared" si="5"/>
        <v>13</v>
      </c>
      <c r="BQ42" s="25">
        <v>2</v>
      </c>
      <c r="BR42" s="26">
        <v>3</v>
      </c>
      <c r="BS42" s="26">
        <v>0</v>
      </c>
      <c r="BT42" s="26">
        <v>0</v>
      </c>
      <c r="BU42" s="26">
        <v>4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7">
        <f t="shared" si="6"/>
        <v>7</v>
      </c>
      <c r="CB42" s="25">
        <v>49</v>
      </c>
      <c r="CC42" s="26">
        <v>25</v>
      </c>
      <c r="CD42" s="26">
        <v>20</v>
      </c>
      <c r="CE42" s="26">
        <v>1</v>
      </c>
      <c r="CF42" s="26">
        <v>85</v>
      </c>
      <c r="CG42" s="26">
        <v>0</v>
      </c>
      <c r="CH42" s="26">
        <v>0</v>
      </c>
      <c r="CI42" s="26">
        <v>0</v>
      </c>
      <c r="CJ42" s="26">
        <v>0</v>
      </c>
      <c r="CK42" s="26">
        <v>0</v>
      </c>
      <c r="CL42" s="27">
        <f t="shared" si="7"/>
        <v>131</v>
      </c>
      <c r="CM42" s="25">
        <v>0</v>
      </c>
      <c r="CN42" s="26">
        <v>0</v>
      </c>
      <c r="CO42" s="26">
        <v>0</v>
      </c>
      <c r="CP42" s="26">
        <v>0</v>
      </c>
      <c r="CQ42" s="26">
        <v>0</v>
      </c>
      <c r="CR42" s="26">
        <v>0</v>
      </c>
      <c r="CS42" s="26">
        <v>0</v>
      </c>
      <c r="CT42" s="26">
        <v>0</v>
      </c>
      <c r="CU42" s="26">
        <v>0</v>
      </c>
      <c r="CV42" s="26">
        <v>0</v>
      </c>
      <c r="CW42" s="27">
        <f t="shared" si="8"/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6">
        <v>0</v>
      </c>
      <c r="DG42" s="26">
        <v>0</v>
      </c>
      <c r="DH42" s="27">
        <f t="shared" si="9"/>
        <v>0</v>
      </c>
      <c r="DI42" s="25">
        <v>0</v>
      </c>
      <c r="DJ42" s="26">
        <v>0</v>
      </c>
      <c r="DK42" s="26">
        <v>0</v>
      </c>
      <c r="DL42" s="26">
        <v>0</v>
      </c>
      <c r="DM42" s="26">
        <v>0</v>
      </c>
      <c r="DN42" s="26">
        <v>0</v>
      </c>
      <c r="DO42" s="26">
        <v>0</v>
      </c>
      <c r="DP42" s="26">
        <v>0</v>
      </c>
      <c r="DQ42" s="26">
        <v>0</v>
      </c>
      <c r="DR42" s="26">
        <v>0</v>
      </c>
      <c r="DS42" s="27">
        <f t="shared" si="10"/>
        <v>0</v>
      </c>
      <c r="DT42" s="25">
        <v>0</v>
      </c>
      <c r="DU42" s="26">
        <v>0</v>
      </c>
      <c r="DV42" s="26">
        <v>0</v>
      </c>
      <c r="DW42" s="26">
        <v>0</v>
      </c>
      <c r="DX42" s="26">
        <v>0</v>
      </c>
      <c r="DY42" s="26">
        <v>0</v>
      </c>
      <c r="DZ42" s="26">
        <v>0</v>
      </c>
      <c r="EA42" s="26">
        <v>0</v>
      </c>
      <c r="EB42" s="26">
        <v>0</v>
      </c>
      <c r="EC42" s="26">
        <v>0</v>
      </c>
      <c r="ED42" s="27">
        <f t="shared" si="11"/>
        <v>0</v>
      </c>
      <c r="EE42" s="25">
        <v>0</v>
      </c>
      <c r="EF42" s="26">
        <v>0</v>
      </c>
      <c r="EG42" s="26">
        <v>0</v>
      </c>
      <c r="EH42" s="26">
        <v>0</v>
      </c>
      <c r="EI42" s="26">
        <v>0</v>
      </c>
      <c r="EJ42" s="26">
        <v>0</v>
      </c>
      <c r="EK42" s="26">
        <v>0</v>
      </c>
      <c r="EL42" s="26">
        <v>0</v>
      </c>
      <c r="EM42" s="26">
        <v>0</v>
      </c>
      <c r="EN42" s="26">
        <v>0</v>
      </c>
      <c r="EO42" s="27">
        <f t="shared" si="12"/>
        <v>0</v>
      </c>
      <c r="EP42" s="25">
        <v>36</v>
      </c>
      <c r="EQ42" s="26">
        <v>95</v>
      </c>
      <c r="ER42" s="26">
        <v>58</v>
      </c>
      <c r="ES42" s="26">
        <v>12</v>
      </c>
      <c r="ET42" s="26">
        <v>1</v>
      </c>
      <c r="EU42" s="26">
        <v>43</v>
      </c>
      <c r="EV42" s="26">
        <v>3</v>
      </c>
      <c r="EW42" s="27">
        <f t="shared" si="13"/>
        <v>212</v>
      </c>
      <c r="EX42" s="26">
        <v>13</v>
      </c>
      <c r="EY42" s="26">
        <v>16</v>
      </c>
      <c r="EZ42" s="26">
        <v>10</v>
      </c>
      <c r="FA42" s="26">
        <v>1</v>
      </c>
      <c r="FB42" s="26">
        <v>10</v>
      </c>
      <c r="FC42" s="27">
        <f t="shared" si="14"/>
        <v>37</v>
      </c>
      <c r="FD42" s="26">
        <v>38</v>
      </c>
      <c r="FE42" s="26">
        <v>37</v>
      </c>
      <c r="FF42" s="26">
        <v>129</v>
      </c>
      <c r="FG42" s="26">
        <v>0</v>
      </c>
      <c r="FH42" s="26">
        <v>0</v>
      </c>
      <c r="FI42" s="27">
        <f t="shared" si="15"/>
        <v>166</v>
      </c>
      <c r="FJ42" s="26">
        <v>0</v>
      </c>
      <c r="FK42" s="26">
        <v>0</v>
      </c>
      <c r="FL42" s="26">
        <v>0</v>
      </c>
      <c r="FM42" s="26">
        <v>0</v>
      </c>
      <c r="FN42" s="26">
        <v>0</v>
      </c>
      <c r="FO42" s="27">
        <f t="shared" si="16"/>
        <v>0</v>
      </c>
      <c r="FP42" s="26">
        <v>4</v>
      </c>
      <c r="FQ42" s="26">
        <v>5</v>
      </c>
      <c r="FR42" s="26">
        <v>11</v>
      </c>
      <c r="FS42" s="26">
        <v>0</v>
      </c>
      <c r="FT42" s="26">
        <v>0</v>
      </c>
      <c r="FU42" s="27">
        <f t="shared" si="17"/>
        <v>16</v>
      </c>
      <c r="FV42" s="23"/>
    </row>
    <row r="43" spans="1:178" ht="15.75" customHeight="1">
      <c r="A43" s="58"/>
      <c r="B43" s="24" t="s">
        <v>74</v>
      </c>
      <c r="C43" s="25">
        <v>116</v>
      </c>
      <c r="D43" s="26">
        <v>83</v>
      </c>
      <c r="E43" s="26">
        <v>105</v>
      </c>
      <c r="F43" s="26">
        <v>84</v>
      </c>
      <c r="G43" s="26">
        <v>252</v>
      </c>
      <c r="H43" s="26">
        <v>11</v>
      </c>
      <c r="I43" s="26">
        <v>18</v>
      </c>
      <c r="J43" s="26">
        <v>23</v>
      </c>
      <c r="K43" s="26">
        <v>7</v>
      </c>
      <c r="L43" s="26">
        <v>0</v>
      </c>
      <c r="M43" s="27">
        <f t="shared" si="0"/>
        <v>576</v>
      </c>
      <c r="N43" s="25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7">
        <f t="shared" si="1"/>
        <v>0</v>
      </c>
      <c r="Y43" s="25">
        <v>2</v>
      </c>
      <c r="Z43" s="26">
        <v>2</v>
      </c>
      <c r="AA43" s="26">
        <v>2</v>
      </c>
      <c r="AB43" s="26">
        <v>0</v>
      </c>
      <c r="AC43" s="26">
        <v>5</v>
      </c>
      <c r="AD43" s="26">
        <v>0</v>
      </c>
      <c r="AE43" s="26">
        <v>0</v>
      </c>
      <c r="AF43" s="26">
        <v>0</v>
      </c>
      <c r="AG43" s="26">
        <v>0</v>
      </c>
      <c r="AH43" s="26">
        <v>0</v>
      </c>
      <c r="AI43" s="27">
        <f t="shared" si="2"/>
        <v>9</v>
      </c>
      <c r="AJ43" s="25">
        <v>0</v>
      </c>
      <c r="AK43" s="26">
        <v>0</v>
      </c>
      <c r="AL43" s="26">
        <v>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7">
        <f t="shared" si="3"/>
        <v>0</v>
      </c>
      <c r="AU43" s="25">
        <v>0</v>
      </c>
      <c r="AV43" s="26">
        <v>0</v>
      </c>
      <c r="AW43" s="26">
        <v>0</v>
      </c>
      <c r="AX43" s="26">
        <v>0</v>
      </c>
      <c r="AY43" s="26">
        <v>0</v>
      </c>
      <c r="AZ43" s="26">
        <v>0</v>
      </c>
      <c r="BA43" s="26">
        <v>0</v>
      </c>
      <c r="BB43" s="26">
        <v>0</v>
      </c>
      <c r="BC43" s="26">
        <v>0</v>
      </c>
      <c r="BD43" s="26">
        <v>0</v>
      </c>
      <c r="BE43" s="27">
        <f t="shared" si="4"/>
        <v>0</v>
      </c>
      <c r="BF43" s="25">
        <v>0</v>
      </c>
      <c r="BG43" s="26">
        <v>0</v>
      </c>
      <c r="BH43" s="26">
        <v>0</v>
      </c>
      <c r="BI43" s="26">
        <v>0</v>
      </c>
      <c r="BJ43" s="26">
        <v>0</v>
      </c>
      <c r="BK43" s="26">
        <v>0</v>
      </c>
      <c r="BL43" s="26">
        <v>0</v>
      </c>
      <c r="BM43" s="26">
        <v>0</v>
      </c>
      <c r="BN43" s="26">
        <v>0</v>
      </c>
      <c r="BO43" s="26">
        <v>0</v>
      </c>
      <c r="BP43" s="27">
        <f t="shared" si="5"/>
        <v>0</v>
      </c>
      <c r="BQ43" s="25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7">
        <f t="shared" si="6"/>
        <v>0</v>
      </c>
      <c r="CB43" s="25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7">
        <f t="shared" si="7"/>
        <v>0</v>
      </c>
      <c r="CM43" s="25">
        <v>0</v>
      </c>
      <c r="CN43" s="26">
        <v>0</v>
      </c>
      <c r="CO43" s="26">
        <v>0</v>
      </c>
      <c r="CP43" s="26">
        <v>0</v>
      </c>
      <c r="CQ43" s="26">
        <v>0</v>
      </c>
      <c r="CR43" s="26">
        <v>0</v>
      </c>
      <c r="CS43" s="26">
        <v>0</v>
      </c>
      <c r="CT43" s="26">
        <v>0</v>
      </c>
      <c r="CU43" s="26">
        <v>0</v>
      </c>
      <c r="CV43" s="26">
        <v>0</v>
      </c>
      <c r="CW43" s="27">
        <f t="shared" si="8"/>
        <v>0</v>
      </c>
      <c r="CX43" s="26">
        <v>0</v>
      </c>
      <c r="CY43" s="26">
        <v>0</v>
      </c>
      <c r="CZ43" s="26">
        <v>0</v>
      </c>
      <c r="DA43" s="26">
        <v>0</v>
      </c>
      <c r="DB43" s="26">
        <v>0</v>
      </c>
      <c r="DC43" s="26">
        <v>0</v>
      </c>
      <c r="DD43" s="26">
        <v>0</v>
      </c>
      <c r="DE43" s="26">
        <v>0</v>
      </c>
      <c r="DF43" s="26">
        <v>0</v>
      </c>
      <c r="DG43" s="26">
        <v>0</v>
      </c>
      <c r="DH43" s="27">
        <f t="shared" si="9"/>
        <v>0</v>
      </c>
      <c r="DI43" s="25">
        <v>15</v>
      </c>
      <c r="DJ43" s="26">
        <v>113</v>
      </c>
      <c r="DK43" s="26">
        <v>127</v>
      </c>
      <c r="DL43" s="26">
        <v>91</v>
      </c>
      <c r="DM43" s="26">
        <v>304</v>
      </c>
      <c r="DN43" s="26">
        <v>71</v>
      </c>
      <c r="DO43" s="26">
        <v>12</v>
      </c>
      <c r="DP43" s="26">
        <v>92</v>
      </c>
      <c r="DQ43" s="26">
        <v>17</v>
      </c>
      <c r="DR43" s="26">
        <v>2</v>
      </c>
      <c r="DS43" s="27">
        <f t="shared" si="10"/>
        <v>810</v>
      </c>
      <c r="DT43" s="25">
        <v>0</v>
      </c>
      <c r="DU43" s="26">
        <v>0</v>
      </c>
      <c r="DV43" s="26">
        <v>0</v>
      </c>
      <c r="DW43" s="26">
        <v>0</v>
      </c>
      <c r="DX43" s="26">
        <v>0</v>
      </c>
      <c r="DY43" s="26">
        <v>0</v>
      </c>
      <c r="DZ43" s="26">
        <v>0</v>
      </c>
      <c r="EA43" s="26">
        <v>0</v>
      </c>
      <c r="EB43" s="26">
        <v>0</v>
      </c>
      <c r="EC43" s="26">
        <v>0</v>
      </c>
      <c r="ED43" s="27">
        <f t="shared" si="11"/>
        <v>0</v>
      </c>
      <c r="EE43" s="25">
        <v>0</v>
      </c>
      <c r="EF43" s="26">
        <v>0</v>
      </c>
      <c r="EG43" s="26">
        <v>0</v>
      </c>
      <c r="EH43" s="26">
        <v>0</v>
      </c>
      <c r="EI43" s="26">
        <v>0</v>
      </c>
      <c r="EJ43" s="26">
        <v>0</v>
      </c>
      <c r="EK43" s="26">
        <v>0</v>
      </c>
      <c r="EL43" s="26">
        <v>0</v>
      </c>
      <c r="EM43" s="26">
        <v>0</v>
      </c>
      <c r="EN43" s="26">
        <v>0</v>
      </c>
      <c r="EO43" s="27">
        <f t="shared" si="12"/>
        <v>0</v>
      </c>
      <c r="EP43" s="25">
        <v>11</v>
      </c>
      <c r="EQ43" s="26">
        <v>12</v>
      </c>
      <c r="ER43" s="26">
        <v>17</v>
      </c>
      <c r="ES43" s="26">
        <v>0</v>
      </c>
      <c r="ET43" s="26">
        <v>0</v>
      </c>
      <c r="EU43" s="26">
        <v>4</v>
      </c>
      <c r="EV43" s="26">
        <v>0</v>
      </c>
      <c r="EW43" s="27">
        <f t="shared" si="13"/>
        <v>33</v>
      </c>
      <c r="EX43" s="26">
        <v>1</v>
      </c>
      <c r="EY43" s="26">
        <v>4</v>
      </c>
      <c r="EZ43" s="26">
        <v>2</v>
      </c>
      <c r="FA43" s="26">
        <v>0</v>
      </c>
      <c r="FB43" s="26">
        <v>0</v>
      </c>
      <c r="FC43" s="27">
        <f t="shared" si="14"/>
        <v>6</v>
      </c>
      <c r="FD43" s="26">
        <v>4</v>
      </c>
      <c r="FE43" s="26">
        <v>1</v>
      </c>
      <c r="FF43" s="26">
        <v>9</v>
      </c>
      <c r="FG43" s="26">
        <v>200</v>
      </c>
      <c r="FH43" s="26">
        <v>0</v>
      </c>
      <c r="FI43" s="27">
        <f t="shared" si="15"/>
        <v>210</v>
      </c>
      <c r="FJ43" s="26">
        <v>0</v>
      </c>
      <c r="FK43" s="26">
        <v>0</v>
      </c>
      <c r="FL43" s="26">
        <v>0</v>
      </c>
      <c r="FM43" s="26">
        <v>0</v>
      </c>
      <c r="FN43" s="26">
        <v>0</v>
      </c>
      <c r="FO43" s="27">
        <f t="shared" si="16"/>
        <v>0</v>
      </c>
      <c r="FP43" s="26">
        <v>0</v>
      </c>
      <c r="FQ43" s="26">
        <v>0</v>
      </c>
      <c r="FR43" s="26">
        <v>0</v>
      </c>
      <c r="FS43" s="26">
        <v>0</v>
      </c>
      <c r="FT43" s="26">
        <v>0</v>
      </c>
      <c r="FU43" s="27">
        <f t="shared" si="17"/>
        <v>0</v>
      </c>
      <c r="FV43" s="23"/>
    </row>
    <row r="44" spans="1:178" ht="15.75" customHeight="1">
      <c r="A44" s="58"/>
      <c r="B44" s="24" t="s">
        <v>75</v>
      </c>
      <c r="C44" s="25">
        <v>171</v>
      </c>
      <c r="D44" s="26">
        <v>92</v>
      </c>
      <c r="E44" s="26">
        <v>85</v>
      </c>
      <c r="F44" s="26">
        <v>144</v>
      </c>
      <c r="G44" s="26">
        <v>328</v>
      </c>
      <c r="H44" s="26">
        <v>50</v>
      </c>
      <c r="I44" s="26">
        <v>27</v>
      </c>
      <c r="J44" s="26">
        <v>79</v>
      </c>
      <c r="K44" s="26">
        <v>16</v>
      </c>
      <c r="L44" s="26">
        <v>0</v>
      </c>
      <c r="M44" s="27">
        <f t="shared" si="0"/>
        <v>805</v>
      </c>
      <c r="N44" s="25">
        <v>6</v>
      </c>
      <c r="O44" s="26">
        <v>0</v>
      </c>
      <c r="P44" s="26">
        <v>2</v>
      </c>
      <c r="Q44" s="26">
        <v>2</v>
      </c>
      <c r="R44" s="26">
        <v>3</v>
      </c>
      <c r="S44" s="26">
        <v>1</v>
      </c>
      <c r="T44" s="26">
        <v>0</v>
      </c>
      <c r="U44" s="26">
        <v>2</v>
      </c>
      <c r="V44" s="26">
        <v>1</v>
      </c>
      <c r="W44" s="26">
        <v>0</v>
      </c>
      <c r="X44" s="27">
        <f t="shared" si="1"/>
        <v>10</v>
      </c>
      <c r="Y44" s="25">
        <v>1</v>
      </c>
      <c r="Z44" s="26">
        <v>0</v>
      </c>
      <c r="AA44" s="26">
        <v>1</v>
      </c>
      <c r="AB44" s="26">
        <v>0</v>
      </c>
      <c r="AC44" s="26">
        <v>0</v>
      </c>
      <c r="AD44" s="26">
        <v>2</v>
      </c>
      <c r="AE44" s="26">
        <v>0</v>
      </c>
      <c r="AF44" s="26">
        <v>0</v>
      </c>
      <c r="AG44" s="26">
        <v>0</v>
      </c>
      <c r="AH44" s="26">
        <v>0</v>
      </c>
      <c r="AI44" s="27">
        <f t="shared" si="2"/>
        <v>3</v>
      </c>
      <c r="AJ44" s="25">
        <v>7</v>
      </c>
      <c r="AK44" s="26">
        <v>7</v>
      </c>
      <c r="AL44" s="26">
        <v>13</v>
      </c>
      <c r="AM44" s="26">
        <v>4</v>
      </c>
      <c r="AN44" s="26">
        <v>27</v>
      </c>
      <c r="AO44" s="26">
        <v>4</v>
      </c>
      <c r="AP44" s="26">
        <v>3</v>
      </c>
      <c r="AQ44" s="26">
        <v>4</v>
      </c>
      <c r="AR44" s="26">
        <v>0</v>
      </c>
      <c r="AS44" s="26">
        <v>0</v>
      </c>
      <c r="AT44" s="27">
        <f t="shared" si="3"/>
        <v>62</v>
      </c>
      <c r="AU44" s="25">
        <v>6</v>
      </c>
      <c r="AV44" s="26">
        <v>15</v>
      </c>
      <c r="AW44" s="26">
        <v>11</v>
      </c>
      <c r="AX44" s="26">
        <v>9</v>
      </c>
      <c r="AY44" s="26">
        <v>27</v>
      </c>
      <c r="AZ44" s="26">
        <v>3</v>
      </c>
      <c r="BA44" s="26">
        <v>0</v>
      </c>
      <c r="BB44" s="26">
        <v>3</v>
      </c>
      <c r="BC44" s="26">
        <v>0</v>
      </c>
      <c r="BD44" s="26">
        <v>2</v>
      </c>
      <c r="BE44" s="27">
        <f t="shared" si="4"/>
        <v>68</v>
      </c>
      <c r="BF44" s="25">
        <v>0</v>
      </c>
      <c r="BG44" s="26">
        <v>15</v>
      </c>
      <c r="BH44" s="26">
        <v>0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7">
        <f t="shared" si="5"/>
        <v>15</v>
      </c>
      <c r="BQ44" s="25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7">
        <f t="shared" si="6"/>
        <v>0</v>
      </c>
      <c r="CB44" s="25">
        <v>23</v>
      </c>
      <c r="CC44" s="26">
        <v>13</v>
      </c>
      <c r="CD44" s="26">
        <v>23</v>
      </c>
      <c r="CE44" s="26">
        <v>25</v>
      </c>
      <c r="CF44" s="26">
        <v>43</v>
      </c>
      <c r="CG44" s="26">
        <v>13</v>
      </c>
      <c r="CH44" s="26">
        <v>4</v>
      </c>
      <c r="CI44" s="26">
        <v>19</v>
      </c>
      <c r="CJ44" s="26">
        <v>4</v>
      </c>
      <c r="CK44" s="26">
        <v>11</v>
      </c>
      <c r="CL44" s="27">
        <f t="shared" si="7"/>
        <v>140</v>
      </c>
      <c r="CM44" s="25">
        <v>0</v>
      </c>
      <c r="CN44" s="26">
        <v>0</v>
      </c>
      <c r="CO44" s="26">
        <v>0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7">
        <f t="shared" si="8"/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>
        <v>0</v>
      </c>
      <c r="DF44" s="26">
        <v>0</v>
      </c>
      <c r="DG44" s="26">
        <v>0</v>
      </c>
      <c r="DH44" s="27">
        <f t="shared" si="9"/>
        <v>0</v>
      </c>
      <c r="DI44" s="25">
        <v>0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0</v>
      </c>
      <c r="DP44" s="26">
        <v>0</v>
      </c>
      <c r="DQ44" s="26">
        <v>0</v>
      </c>
      <c r="DR44" s="26">
        <v>0</v>
      </c>
      <c r="DS44" s="27">
        <f t="shared" si="10"/>
        <v>0</v>
      </c>
      <c r="DT44" s="25">
        <v>0</v>
      </c>
      <c r="DU44" s="26">
        <v>0</v>
      </c>
      <c r="DV44" s="26">
        <v>0</v>
      </c>
      <c r="DW44" s="26">
        <v>0</v>
      </c>
      <c r="DX44" s="26">
        <v>0</v>
      </c>
      <c r="DY44" s="26">
        <v>0</v>
      </c>
      <c r="DZ44" s="26">
        <v>0</v>
      </c>
      <c r="EA44" s="26">
        <v>0</v>
      </c>
      <c r="EB44" s="26">
        <v>0</v>
      </c>
      <c r="EC44" s="26">
        <v>0</v>
      </c>
      <c r="ED44" s="27">
        <f t="shared" si="11"/>
        <v>0</v>
      </c>
      <c r="EE44" s="25">
        <v>0</v>
      </c>
      <c r="EF44" s="26">
        <v>0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7">
        <f t="shared" si="12"/>
        <v>0</v>
      </c>
      <c r="EP44" s="25">
        <v>10</v>
      </c>
      <c r="EQ44" s="26">
        <v>0</v>
      </c>
      <c r="ER44" s="26">
        <v>0</v>
      </c>
      <c r="ES44" s="26">
        <v>0</v>
      </c>
      <c r="ET44" s="26">
        <v>0</v>
      </c>
      <c r="EU44" s="26">
        <v>21</v>
      </c>
      <c r="EV44" s="26">
        <v>0</v>
      </c>
      <c r="EW44" s="27">
        <f t="shared" si="13"/>
        <v>21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7">
        <f t="shared" si="14"/>
        <v>0</v>
      </c>
      <c r="FD44" s="26">
        <v>3</v>
      </c>
      <c r="FE44" s="26">
        <v>1</v>
      </c>
      <c r="FF44" s="26">
        <v>2</v>
      </c>
      <c r="FG44" s="26">
        <v>1200</v>
      </c>
      <c r="FH44" s="26">
        <v>0</v>
      </c>
      <c r="FI44" s="27">
        <f t="shared" si="15"/>
        <v>1203</v>
      </c>
      <c r="FJ44" s="26">
        <v>0</v>
      </c>
      <c r="FK44" s="26">
        <v>0</v>
      </c>
      <c r="FL44" s="26">
        <v>0</v>
      </c>
      <c r="FM44" s="26">
        <v>0</v>
      </c>
      <c r="FN44" s="26">
        <v>0</v>
      </c>
      <c r="FO44" s="27">
        <f t="shared" si="16"/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0</v>
      </c>
      <c r="FU44" s="27">
        <f t="shared" si="17"/>
        <v>0</v>
      </c>
      <c r="FV44" s="23"/>
    </row>
    <row r="45" spans="1:178" ht="15.75" customHeight="1">
      <c r="A45" s="58"/>
      <c r="B45" s="24" t="s">
        <v>76</v>
      </c>
      <c r="C45" s="25">
        <v>29</v>
      </c>
      <c r="D45" s="26">
        <v>26</v>
      </c>
      <c r="E45" s="26">
        <v>25</v>
      </c>
      <c r="F45" s="26">
        <v>24</v>
      </c>
      <c r="G45" s="26">
        <v>50</v>
      </c>
      <c r="H45" s="26">
        <v>5</v>
      </c>
      <c r="I45" s="26">
        <v>0</v>
      </c>
      <c r="J45" s="26">
        <v>20</v>
      </c>
      <c r="K45" s="26">
        <v>1</v>
      </c>
      <c r="L45" s="26">
        <v>0</v>
      </c>
      <c r="M45" s="27">
        <f t="shared" si="0"/>
        <v>150</v>
      </c>
      <c r="N45" s="25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7">
        <f t="shared" si="1"/>
        <v>0</v>
      </c>
      <c r="Y45" s="25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0</v>
      </c>
      <c r="AH45" s="26">
        <v>0</v>
      </c>
      <c r="AI45" s="27">
        <f t="shared" si="2"/>
        <v>0</v>
      </c>
      <c r="AJ45" s="25">
        <v>21</v>
      </c>
      <c r="AK45" s="26">
        <v>20</v>
      </c>
      <c r="AL45" s="26">
        <v>22</v>
      </c>
      <c r="AM45" s="26">
        <v>26</v>
      </c>
      <c r="AN45" s="26">
        <v>40</v>
      </c>
      <c r="AO45" s="26">
        <v>11</v>
      </c>
      <c r="AP45" s="26">
        <v>3</v>
      </c>
      <c r="AQ45" s="26">
        <v>26</v>
      </c>
      <c r="AR45" s="26">
        <v>0</v>
      </c>
      <c r="AS45" s="26">
        <v>11</v>
      </c>
      <c r="AT45" s="27">
        <f t="shared" si="3"/>
        <v>148</v>
      </c>
      <c r="AU45" s="25">
        <v>5</v>
      </c>
      <c r="AV45" s="26">
        <v>7</v>
      </c>
      <c r="AW45" s="26">
        <v>3</v>
      </c>
      <c r="AX45" s="26">
        <v>16</v>
      </c>
      <c r="AY45" s="26">
        <v>10</v>
      </c>
      <c r="AZ45" s="26">
        <v>2</v>
      </c>
      <c r="BA45" s="26">
        <v>0</v>
      </c>
      <c r="BB45" s="26">
        <v>12</v>
      </c>
      <c r="BC45" s="26">
        <v>0</v>
      </c>
      <c r="BD45" s="26">
        <v>5</v>
      </c>
      <c r="BE45" s="27">
        <f t="shared" si="4"/>
        <v>50</v>
      </c>
      <c r="BF45" s="25">
        <v>0</v>
      </c>
      <c r="BG45" s="26">
        <v>7</v>
      </c>
      <c r="BH45" s="26">
        <v>0</v>
      </c>
      <c r="BI45" s="26">
        <v>0</v>
      </c>
      <c r="BJ45" s="26">
        <v>0</v>
      </c>
      <c r="BK45" s="26">
        <v>0</v>
      </c>
      <c r="BL45" s="26">
        <v>0</v>
      </c>
      <c r="BM45" s="26">
        <v>0</v>
      </c>
      <c r="BN45" s="26">
        <v>0</v>
      </c>
      <c r="BO45" s="26">
        <v>0</v>
      </c>
      <c r="BP45" s="27">
        <f t="shared" si="5"/>
        <v>7</v>
      </c>
      <c r="BQ45" s="25">
        <v>0</v>
      </c>
      <c r="BR45" s="26">
        <v>0</v>
      </c>
      <c r="BS45" s="26">
        <v>0</v>
      </c>
      <c r="BT45" s="26">
        <v>0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7">
        <f t="shared" si="6"/>
        <v>0</v>
      </c>
      <c r="CB45" s="25">
        <v>94</v>
      </c>
      <c r="CC45" s="26">
        <v>68</v>
      </c>
      <c r="CD45" s="26">
        <v>81</v>
      </c>
      <c r="CE45" s="26">
        <v>88</v>
      </c>
      <c r="CF45" s="26">
        <v>119</v>
      </c>
      <c r="CG45" s="26">
        <v>37</v>
      </c>
      <c r="CH45" s="26">
        <v>7</v>
      </c>
      <c r="CI45" s="26">
        <v>168</v>
      </c>
      <c r="CJ45" s="26">
        <v>5</v>
      </c>
      <c r="CK45" s="26">
        <v>79</v>
      </c>
      <c r="CL45" s="27">
        <f t="shared" si="7"/>
        <v>568</v>
      </c>
      <c r="CM45" s="25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0</v>
      </c>
      <c r="CU45" s="26">
        <v>0</v>
      </c>
      <c r="CV45" s="26">
        <v>0</v>
      </c>
      <c r="CW45" s="27">
        <f t="shared" si="8"/>
        <v>0</v>
      </c>
      <c r="CX45" s="26">
        <v>5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5</v>
      </c>
      <c r="DF45" s="26">
        <v>5</v>
      </c>
      <c r="DG45" s="26">
        <v>0</v>
      </c>
      <c r="DH45" s="27">
        <f t="shared" si="9"/>
        <v>5</v>
      </c>
      <c r="DI45" s="25">
        <v>0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7">
        <f t="shared" si="10"/>
        <v>0</v>
      </c>
      <c r="DT45" s="25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7">
        <f t="shared" si="11"/>
        <v>0</v>
      </c>
      <c r="EE45" s="25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7">
        <f t="shared" si="12"/>
        <v>0</v>
      </c>
      <c r="EP45" s="25">
        <v>1</v>
      </c>
      <c r="EQ45" s="26">
        <v>0</v>
      </c>
      <c r="ER45" s="26">
        <v>2</v>
      </c>
      <c r="ES45" s="26">
        <v>0</v>
      </c>
      <c r="ET45" s="26">
        <v>2</v>
      </c>
      <c r="EU45" s="26">
        <v>0</v>
      </c>
      <c r="EV45" s="26">
        <v>0</v>
      </c>
      <c r="EW45" s="27">
        <f t="shared" si="13"/>
        <v>4</v>
      </c>
      <c r="EX45" s="26">
        <v>2</v>
      </c>
      <c r="EY45" s="26">
        <v>6</v>
      </c>
      <c r="EZ45" s="26">
        <v>4</v>
      </c>
      <c r="FA45" s="26">
        <v>0</v>
      </c>
      <c r="FB45" s="26">
        <v>0</v>
      </c>
      <c r="FC45" s="27">
        <f t="shared" si="14"/>
        <v>10</v>
      </c>
      <c r="FD45" s="26">
        <v>48</v>
      </c>
      <c r="FE45" s="26">
        <v>63</v>
      </c>
      <c r="FF45" s="26">
        <v>179</v>
      </c>
      <c r="FG45" s="26">
        <v>5</v>
      </c>
      <c r="FH45" s="26">
        <v>0</v>
      </c>
      <c r="FI45" s="27">
        <f t="shared" si="15"/>
        <v>247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7">
        <f t="shared" si="16"/>
        <v>0</v>
      </c>
      <c r="FP45" s="26">
        <v>1</v>
      </c>
      <c r="FQ45" s="26">
        <v>1</v>
      </c>
      <c r="FR45" s="26">
        <v>1</v>
      </c>
      <c r="FS45" s="26">
        <v>0</v>
      </c>
      <c r="FT45" s="26">
        <v>0</v>
      </c>
      <c r="FU45" s="27">
        <f t="shared" si="17"/>
        <v>2</v>
      </c>
      <c r="FV45" s="23"/>
    </row>
    <row r="46" spans="1:178" ht="15.75" customHeight="1">
      <c r="A46" s="58"/>
      <c r="B46" s="24" t="s">
        <v>77</v>
      </c>
      <c r="C46" s="25">
        <v>102</v>
      </c>
      <c r="D46" s="26">
        <v>58</v>
      </c>
      <c r="E46" s="26">
        <v>69</v>
      </c>
      <c r="F46" s="26">
        <v>101</v>
      </c>
      <c r="G46" s="26">
        <v>214</v>
      </c>
      <c r="H46" s="26">
        <v>45</v>
      </c>
      <c r="I46" s="26">
        <v>17</v>
      </c>
      <c r="J46" s="26">
        <v>48</v>
      </c>
      <c r="K46" s="26">
        <v>2</v>
      </c>
      <c r="L46" s="26">
        <v>0</v>
      </c>
      <c r="M46" s="27">
        <f t="shared" si="0"/>
        <v>552</v>
      </c>
      <c r="N46" s="25">
        <v>1</v>
      </c>
      <c r="O46" s="26">
        <v>1</v>
      </c>
      <c r="P46" s="26">
        <v>0</v>
      </c>
      <c r="Q46" s="26">
        <v>0</v>
      </c>
      <c r="R46" s="26">
        <v>1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7">
        <f t="shared" si="1"/>
        <v>2</v>
      </c>
      <c r="Y46" s="25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7">
        <f t="shared" si="2"/>
        <v>0</v>
      </c>
      <c r="AJ46" s="25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7">
        <f t="shared" si="3"/>
        <v>0</v>
      </c>
      <c r="AU46" s="25">
        <v>2</v>
      </c>
      <c r="AV46" s="26">
        <v>1</v>
      </c>
      <c r="AW46" s="26">
        <v>1</v>
      </c>
      <c r="AX46" s="26">
        <v>0</v>
      </c>
      <c r="AY46" s="26">
        <v>4</v>
      </c>
      <c r="AZ46" s="26">
        <v>2</v>
      </c>
      <c r="BA46" s="26">
        <v>0</v>
      </c>
      <c r="BB46" s="26">
        <v>0</v>
      </c>
      <c r="BC46" s="26">
        <v>0</v>
      </c>
      <c r="BD46" s="26">
        <v>0</v>
      </c>
      <c r="BE46" s="27">
        <f t="shared" si="4"/>
        <v>8</v>
      </c>
      <c r="BF46" s="25">
        <v>1</v>
      </c>
      <c r="BG46" s="26">
        <v>1</v>
      </c>
      <c r="BH46" s="26">
        <v>3</v>
      </c>
      <c r="BI46" s="26">
        <v>0</v>
      </c>
      <c r="BJ46" s="26">
        <v>1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7">
        <f t="shared" si="5"/>
        <v>5</v>
      </c>
      <c r="BQ46" s="25">
        <v>2</v>
      </c>
      <c r="BR46" s="26">
        <v>6</v>
      </c>
      <c r="BS46" s="26">
        <v>7</v>
      </c>
      <c r="BT46" s="26">
        <v>7</v>
      </c>
      <c r="BU46" s="26">
        <v>14</v>
      </c>
      <c r="BV46" s="26">
        <v>3</v>
      </c>
      <c r="BW46" s="26">
        <v>0</v>
      </c>
      <c r="BX46" s="26">
        <v>0</v>
      </c>
      <c r="BY46" s="26">
        <v>0</v>
      </c>
      <c r="BZ46" s="26">
        <v>0</v>
      </c>
      <c r="CA46" s="27">
        <f t="shared" si="6"/>
        <v>37</v>
      </c>
      <c r="CB46" s="25">
        <v>4</v>
      </c>
      <c r="CC46" s="26">
        <v>5</v>
      </c>
      <c r="CD46" s="26">
        <v>0</v>
      </c>
      <c r="CE46" s="26">
        <v>3</v>
      </c>
      <c r="CF46" s="26">
        <v>5</v>
      </c>
      <c r="CG46" s="26">
        <v>1</v>
      </c>
      <c r="CH46" s="26">
        <v>2</v>
      </c>
      <c r="CI46" s="26">
        <v>0</v>
      </c>
      <c r="CJ46" s="26">
        <v>0</v>
      </c>
      <c r="CK46" s="26">
        <v>0</v>
      </c>
      <c r="CL46" s="27">
        <f t="shared" si="7"/>
        <v>16</v>
      </c>
      <c r="CM46" s="25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7">
        <f t="shared" si="8"/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7">
        <f t="shared" si="9"/>
        <v>0</v>
      </c>
      <c r="DI46" s="25">
        <v>7</v>
      </c>
      <c r="DJ46" s="26">
        <v>34</v>
      </c>
      <c r="DK46" s="26">
        <v>41</v>
      </c>
      <c r="DL46" s="26">
        <v>27</v>
      </c>
      <c r="DM46" s="26">
        <v>78</v>
      </c>
      <c r="DN46" s="26">
        <v>72</v>
      </c>
      <c r="DO46" s="26">
        <v>8</v>
      </c>
      <c r="DP46" s="26">
        <v>76</v>
      </c>
      <c r="DQ46" s="26">
        <v>7</v>
      </c>
      <c r="DR46" s="26">
        <v>15</v>
      </c>
      <c r="DS46" s="27">
        <f t="shared" si="10"/>
        <v>336</v>
      </c>
      <c r="DT46" s="25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7">
        <f t="shared" si="11"/>
        <v>0</v>
      </c>
      <c r="EE46" s="25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7">
        <f t="shared" si="12"/>
        <v>0</v>
      </c>
      <c r="EP46" s="25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7">
        <f t="shared" si="13"/>
        <v>0</v>
      </c>
      <c r="EX46" s="26">
        <v>1</v>
      </c>
      <c r="EY46" s="26">
        <v>0</v>
      </c>
      <c r="EZ46" s="26">
        <v>0</v>
      </c>
      <c r="FA46" s="26">
        <v>4</v>
      </c>
      <c r="FB46" s="26">
        <v>1</v>
      </c>
      <c r="FC46" s="27">
        <f t="shared" si="14"/>
        <v>5</v>
      </c>
      <c r="FD46" s="26">
        <v>1</v>
      </c>
      <c r="FE46" s="26">
        <v>0</v>
      </c>
      <c r="FF46" s="26">
        <v>18</v>
      </c>
      <c r="FG46" s="26">
        <v>0</v>
      </c>
      <c r="FH46" s="26">
        <v>0</v>
      </c>
      <c r="FI46" s="27">
        <f t="shared" si="15"/>
        <v>18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7">
        <f t="shared" si="16"/>
        <v>0</v>
      </c>
      <c r="FP46" s="26">
        <v>1</v>
      </c>
      <c r="FQ46" s="26">
        <v>1</v>
      </c>
      <c r="FR46" s="26">
        <v>0</v>
      </c>
      <c r="FS46" s="26">
        <v>0</v>
      </c>
      <c r="FT46" s="26">
        <v>0</v>
      </c>
      <c r="FU46" s="27">
        <f t="shared" si="17"/>
        <v>1</v>
      </c>
      <c r="FV46" s="23"/>
    </row>
    <row r="47" spans="1:178" ht="15.75" customHeight="1">
      <c r="A47" s="57" t="s">
        <v>8</v>
      </c>
      <c r="B47" s="16" t="s">
        <v>42</v>
      </c>
      <c r="C47" s="17">
        <v>673</v>
      </c>
      <c r="D47" s="18">
        <v>280</v>
      </c>
      <c r="E47" s="18">
        <v>406</v>
      </c>
      <c r="F47" s="18">
        <v>684</v>
      </c>
      <c r="G47" s="18">
        <v>830</v>
      </c>
      <c r="H47" s="18">
        <v>256</v>
      </c>
      <c r="I47" s="18">
        <v>49</v>
      </c>
      <c r="J47" s="18">
        <v>365</v>
      </c>
      <c r="K47" s="18">
        <v>71</v>
      </c>
      <c r="L47" s="18">
        <v>0</v>
      </c>
      <c r="M47" s="19">
        <f t="shared" si="0"/>
        <v>2870</v>
      </c>
      <c r="N47" s="17">
        <v>141</v>
      </c>
      <c r="O47" s="18">
        <v>33</v>
      </c>
      <c r="P47" s="18">
        <v>52</v>
      </c>
      <c r="Q47" s="18">
        <v>114</v>
      </c>
      <c r="R47" s="18">
        <v>128</v>
      </c>
      <c r="S47" s="18">
        <v>22</v>
      </c>
      <c r="T47" s="18">
        <v>29</v>
      </c>
      <c r="U47" s="18">
        <v>52</v>
      </c>
      <c r="V47" s="18">
        <v>16</v>
      </c>
      <c r="W47" s="18">
        <v>0</v>
      </c>
      <c r="X47" s="19">
        <f t="shared" si="1"/>
        <v>430</v>
      </c>
      <c r="Y47" s="17">
        <v>5</v>
      </c>
      <c r="Z47" s="18">
        <v>2</v>
      </c>
      <c r="AA47" s="18">
        <v>3</v>
      </c>
      <c r="AB47" s="18">
        <v>4</v>
      </c>
      <c r="AC47" s="18">
        <v>7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9">
        <f t="shared" si="2"/>
        <v>16</v>
      </c>
      <c r="AJ47" s="17">
        <v>348</v>
      </c>
      <c r="AK47" s="18">
        <v>126</v>
      </c>
      <c r="AL47" s="18">
        <v>150</v>
      </c>
      <c r="AM47" s="18">
        <v>232</v>
      </c>
      <c r="AN47" s="18">
        <v>371</v>
      </c>
      <c r="AO47" s="18">
        <v>84</v>
      </c>
      <c r="AP47" s="18">
        <v>52</v>
      </c>
      <c r="AQ47" s="18">
        <v>271</v>
      </c>
      <c r="AR47" s="18">
        <v>0</v>
      </c>
      <c r="AS47" s="18">
        <v>45</v>
      </c>
      <c r="AT47" s="19">
        <f t="shared" si="3"/>
        <v>1286</v>
      </c>
      <c r="AU47" s="17">
        <v>456</v>
      </c>
      <c r="AV47" s="18">
        <v>205</v>
      </c>
      <c r="AW47" s="18">
        <v>280</v>
      </c>
      <c r="AX47" s="18">
        <v>618</v>
      </c>
      <c r="AY47" s="18">
        <v>552</v>
      </c>
      <c r="AZ47" s="18">
        <v>175</v>
      </c>
      <c r="BA47" s="18">
        <v>82</v>
      </c>
      <c r="BB47" s="18">
        <v>285</v>
      </c>
      <c r="BC47" s="18">
        <v>0</v>
      </c>
      <c r="BD47" s="18">
        <v>22</v>
      </c>
      <c r="BE47" s="19">
        <f t="shared" si="4"/>
        <v>2197</v>
      </c>
      <c r="BF47" s="17">
        <v>139</v>
      </c>
      <c r="BG47" s="18">
        <v>205</v>
      </c>
      <c r="BH47" s="18">
        <v>53</v>
      </c>
      <c r="BI47" s="18">
        <v>144</v>
      </c>
      <c r="BJ47" s="18">
        <v>108</v>
      </c>
      <c r="BK47" s="18">
        <v>54</v>
      </c>
      <c r="BL47" s="18">
        <v>17</v>
      </c>
      <c r="BM47" s="18">
        <v>80</v>
      </c>
      <c r="BN47" s="18">
        <v>0</v>
      </c>
      <c r="BO47" s="18">
        <v>3</v>
      </c>
      <c r="BP47" s="19">
        <f t="shared" si="5"/>
        <v>661</v>
      </c>
      <c r="BQ47" s="17">
        <v>159</v>
      </c>
      <c r="BR47" s="18">
        <v>47</v>
      </c>
      <c r="BS47" s="18">
        <v>54</v>
      </c>
      <c r="BT47" s="18">
        <v>161</v>
      </c>
      <c r="BU47" s="18">
        <v>110</v>
      </c>
      <c r="BV47" s="18">
        <v>91</v>
      </c>
      <c r="BW47" s="18">
        <v>19</v>
      </c>
      <c r="BX47" s="18">
        <v>0</v>
      </c>
      <c r="BY47" s="18">
        <v>97</v>
      </c>
      <c r="BZ47" s="18">
        <v>10</v>
      </c>
      <c r="CA47" s="19">
        <f t="shared" si="6"/>
        <v>482</v>
      </c>
      <c r="CB47" s="17">
        <v>286</v>
      </c>
      <c r="CC47" s="18">
        <v>79</v>
      </c>
      <c r="CD47" s="18">
        <v>90</v>
      </c>
      <c r="CE47" s="18">
        <v>286</v>
      </c>
      <c r="CF47" s="18">
        <v>222</v>
      </c>
      <c r="CG47" s="18">
        <v>92</v>
      </c>
      <c r="CH47" s="18">
        <v>44</v>
      </c>
      <c r="CI47" s="18">
        <v>259</v>
      </c>
      <c r="CJ47" s="18">
        <v>14</v>
      </c>
      <c r="CK47" s="18">
        <v>31</v>
      </c>
      <c r="CL47" s="19">
        <f t="shared" si="7"/>
        <v>1072</v>
      </c>
      <c r="CM47" s="17">
        <v>36</v>
      </c>
      <c r="CN47" s="18">
        <v>10</v>
      </c>
      <c r="CO47" s="18">
        <v>4</v>
      </c>
      <c r="CP47" s="18">
        <v>43</v>
      </c>
      <c r="CQ47" s="18">
        <v>23</v>
      </c>
      <c r="CR47" s="18">
        <v>1</v>
      </c>
      <c r="CS47" s="18">
        <v>35</v>
      </c>
      <c r="CT47" s="18">
        <v>9</v>
      </c>
      <c r="CU47" s="18">
        <v>0</v>
      </c>
      <c r="CV47" s="18">
        <v>3</v>
      </c>
      <c r="CW47" s="19">
        <f t="shared" si="8"/>
        <v>125</v>
      </c>
      <c r="CX47" s="18">
        <v>6</v>
      </c>
      <c r="CY47" s="18">
        <v>0</v>
      </c>
      <c r="CZ47" s="18">
        <v>0</v>
      </c>
      <c r="DA47" s="18">
        <v>0</v>
      </c>
      <c r="DB47" s="18">
        <v>0</v>
      </c>
      <c r="DC47" s="18">
        <v>0</v>
      </c>
      <c r="DD47" s="18">
        <v>0</v>
      </c>
      <c r="DE47" s="18">
        <v>6</v>
      </c>
      <c r="DF47" s="18">
        <v>6</v>
      </c>
      <c r="DG47" s="18">
        <v>0</v>
      </c>
      <c r="DH47" s="19">
        <f t="shared" si="9"/>
        <v>6</v>
      </c>
      <c r="DI47" s="17">
        <v>4</v>
      </c>
      <c r="DJ47" s="18">
        <v>19</v>
      </c>
      <c r="DK47" s="18">
        <v>28</v>
      </c>
      <c r="DL47" s="18">
        <v>29</v>
      </c>
      <c r="DM47" s="18">
        <v>32</v>
      </c>
      <c r="DN47" s="18">
        <v>64</v>
      </c>
      <c r="DO47" s="18">
        <v>8</v>
      </c>
      <c r="DP47" s="18">
        <v>27</v>
      </c>
      <c r="DQ47" s="18">
        <v>10</v>
      </c>
      <c r="DR47" s="18">
        <v>0</v>
      </c>
      <c r="DS47" s="19">
        <f t="shared" si="10"/>
        <v>207</v>
      </c>
      <c r="DT47" s="17">
        <v>4</v>
      </c>
      <c r="DU47" s="18">
        <v>5</v>
      </c>
      <c r="DV47" s="18">
        <v>2</v>
      </c>
      <c r="DW47" s="18">
        <v>2</v>
      </c>
      <c r="DX47" s="18">
        <v>16</v>
      </c>
      <c r="DY47" s="18">
        <v>13</v>
      </c>
      <c r="DZ47" s="18">
        <v>1</v>
      </c>
      <c r="EA47" s="18">
        <v>27</v>
      </c>
      <c r="EB47" s="18">
        <v>0</v>
      </c>
      <c r="EC47" s="18">
        <v>0</v>
      </c>
      <c r="ED47" s="19">
        <f t="shared" si="11"/>
        <v>66</v>
      </c>
      <c r="EE47" s="17">
        <v>0</v>
      </c>
      <c r="EF47" s="18">
        <v>0</v>
      </c>
      <c r="EG47" s="18">
        <v>0</v>
      </c>
      <c r="EH47" s="18">
        <v>0</v>
      </c>
      <c r="EI47" s="18">
        <v>0</v>
      </c>
      <c r="EJ47" s="18">
        <v>0</v>
      </c>
      <c r="EK47" s="18">
        <v>0</v>
      </c>
      <c r="EL47" s="18">
        <v>0</v>
      </c>
      <c r="EM47" s="18">
        <v>0</v>
      </c>
      <c r="EN47" s="18">
        <v>0</v>
      </c>
      <c r="EO47" s="19">
        <f t="shared" si="12"/>
        <v>0</v>
      </c>
      <c r="EP47" s="17">
        <v>269</v>
      </c>
      <c r="EQ47" s="18">
        <v>242</v>
      </c>
      <c r="ER47" s="18">
        <v>249</v>
      </c>
      <c r="ES47" s="18">
        <v>2</v>
      </c>
      <c r="ET47" s="18">
        <v>9</v>
      </c>
      <c r="EU47" s="18">
        <v>157</v>
      </c>
      <c r="EV47" s="18">
        <v>4</v>
      </c>
      <c r="EW47" s="19">
        <f t="shared" si="13"/>
        <v>663</v>
      </c>
      <c r="EX47" s="18">
        <v>2</v>
      </c>
      <c r="EY47" s="18">
        <v>0</v>
      </c>
      <c r="EZ47" s="18">
        <v>0</v>
      </c>
      <c r="FA47" s="18">
        <v>0</v>
      </c>
      <c r="FB47" s="18">
        <v>7</v>
      </c>
      <c r="FC47" s="19">
        <f t="shared" si="14"/>
        <v>7</v>
      </c>
      <c r="FD47" s="18">
        <v>846</v>
      </c>
      <c r="FE47" s="18">
        <v>744</v>
      </c>
      <c r="FF47" s="18">
        <v>1483</v>
      </c>
      <c r="FG47" s="18">
        <v>7757</v>
      </c>
      <c r="FH47" s="18">
        <v>0</v>
      </c>
      <c r="FI47" s="19">
        <f t="shared" si="15"/>
        <v>9984</v>
      </c>
      <c r="FJ47" s="18">
        <v>5</v>
      </c>
      <c r="FK47" s="18">
        <v>11</v>
      </c>
      <c r="FL47" s="18">
        <v>9</v>
      </c>
      <c r="FM47" s="18">
        <v>2</v>
      </c>
      <c r="FN47" s="18">
        <v>0</v>
      </c>
      <c r="FO47" s="19">
        <f t="shared" si="16"/>
        <v>22</v>
      </c>
      <c r="FP47" s="18">
        <v>5</v>
      </c>
      <c r="FQ47" s="18">
        <v>0</v>
      </c>
      <c r="FR47" s="18">
        <v>0</v>
      </c>
      <c r="FS47" s="18">
        <v>4</v>
      </c>
      <c r="FT47" s="18">
        <v>7</v>
      </c>
      <c r="FU47" s="19">
        <f t="shared" si="17"/>
        <v>11</v>
      </c>
      <c r="FV47" s="15"/>
    </row>
    <row r="48" spans="1:178" ht="15.75" customHeight="1">
      <c r="A48" s="58"/>
      <c r="B48" s="24" t="s">
        <v>78</v>
      </c>
      <c r="C48" s="25">
        <v>128</v>
      </c>
      <c r="D48" s="26">
        <v>30</v>
      </c>
      <c r="E48" s="26">
        <v>33</v>
      </c>
      <c r="F48" s="26">
        <v>99</v>
      </c>
      <c r="G48" s="26">
        <v>133</v>
      </c>
      <c r="H48" s="26">
        <v>28</v>
      </c>
      <c r="I48" s="26">
        <v>11</v>
      </c>
      <c r="J48" s="26">
        <v>42</v>
      </c>
      <c r="K48" s="26">
        <v>5</v>
      </c>
      <c r="L48" s="26">
        <v>0</v>
      </c>
      <c r="M48" s="27">
        <f t="shared" si="0"/>
        <v>376</v>
      </c>
      <c r="N48" s="25">
        <v>1</v>
      </c>
      <c r="O48" s="26">
        <v>0</v>
      </c>
      <c r="P48" s="26">
        <v>0</v>
      </c>
      <c r="Q48" s="26">
        <v>1</v>
      </c>
      <c r="R48" s="26">
        <v>2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7">
        <f t="shared" si="1"/>
        <v>3</v>
      </c>
      <c r="Y48" s="25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7">
        <f t="shared" si="2"/>
        <v>0</v>
      </c>
      <c r="AJ48" s="25">
        <v>71</v>
      </c>
      <c r="AK48" s="26">
        <v>16</v>
      </c>
      <c r="AL48" s="26">
        <v>23</v>
      </c>
      <c r="AM48" s="26">
        <v>46</v>
      </c>
      <c r="AN48" s="26">
        <v>65</v>
      </c>
      <c r="AO48" s="26">
        <v>18</v>
      </c>
      <c r="AP48" s="26">
        <v>8</v>
      </c>
      <c r="AQ48" s="26">
        <v>45</v>
      </c>
      <c r="AR48" s="26">
        <v>0</v>
      </c>
      <c r="AS48" s="26">
        <v>14</v>
      </c>
      <c r="AT48" s="27">
        <f t="shared" si="3"/>
        <v>221</v>
      </c>
      <c r="AU48" s="25">
        <v>82</v>
      </c>
      <c r="AV48" s="26">
        <v>39</v>
      </c>
      <c r="AW48" s="26">
        <v>56</v>
      </c>
      <c r="AX48" s="26">
        <v>141</v>
      </c>
      <c r="AY48" s="26">
        <v>141</v>
      </c>
      <c r="AZ48" s="26">
        <v>59</v>
      </c>
      <c r="BA48" s="26">
        <v>32</v>
      </c>
      <c r="BB48" s="26">
        <v>48</v>
      </c>
      <c r="BC48" s="26">
        <v>0</v>
      </c>
      <c r="BD48" s="26">
        <v>9</v>
      </c>
      <c r="BE48" s="27">
        <f t="shared" si="4"/>
        <v>516</v>
      </c>
      <c r="BF48" s="25">
        <v>18</v>
      </c>
      <c r="BG48" s="26">
        <v>39</v>
      </c>
      <c r="BH48" s="26">
        <v>4</v>
      </c>
      <c r="BI48" s="26">
        <v>12</v>
      </c>
      <c r="BJ48" s="26">
        <v>3</v>
      </c>
      <c r="BK48" s="26">
        <v>1</v>
      </c>
      <c r="BL48" s="26">
        <v>1</v>
      </c>
      <c r="BM48" s="26">
        <v>5</v>
      </c>
      <c r="BN48" s="26">
        <v>0</v>
      </c>
      <c r="BO48" s="26">
        <v>0</v>
      </c>
      <c r="BP48" s="27">
        <f t="shared" si="5"/>
        <v>65</v>
      </c>
      <c r="BQ48" s="25">
        <v>18</v>
      </c>
      <c r="BR48" s="26">
        <v>3</v>
      </c>
      <c r="BS48" s="26">
        <v>1</v>
      </c>
      <c r="BT48" s="26">
        <v>12</v>
      </c>
      <c r="BU48" s="26">
        <v>11</v>
      </c>
      <c r="BV48" s="26">
        <v>1</v>
      </c>
      <c r="BW48" s="26">
        <v>5</v>
      </c>
      <c r="BX48" s="26">
        <v>0</v>
      </c>
      <c r="BY48" s="26">
        <v>8</v>
      </c>
      <c r="BZ48" s="26">
        <v>1</v>
      </c>
      <c r="CA48" s="27">
        <f t="shared" si="6"/>
        <v>33</v>
      </c>
      <c r="CB48" s="25">
        <v>138</v>
      </c>
      <c r="CC48" s="26">
        <v>21</v>
      </c>
      <c r="CD48" s="26">
        <v>13</v>
      </c>
      <c r="CE48" s="26">
        <v>131</v>
      </c>
      <c r="CF48" s="26">
        <v>95</v>
      </c>
      <c r="CG48" s="26">
        <v>34</v>
      </c>
      <c r="CH48" s="26">
        <v>23</v>
      </c>
      <c r="CI48" s="26">
        <v>159</v>
      </c>
      <c r="CJ48" s="26">
        <v>5</v>
      </c>
      <c r="CK48" s="26">
        <v>25</v>
      </c>
      <c r="CL48" s="27">
        <f t="shared" si="7"/>
        <v>476</v>
      </c>
      <c r="CM48" s="25">
        <v>0</v>
      </c>
      <c r="CN48" s="26">
        <v>0</v>
      </c>
      <c r="CO48" s="26">
        <v>0</v>
      </c>
      <c r="CP48" s="26">
        <v>0</v>
      </c>
      <c r="CQ48" s="26">
        <v>0</v>
      </c>
      <c r="CR48" s="26">
        <v>0</v>
      </c>
      <c r="CS48" s="26">
        <v>0</v>
      </c>
      <c r="CT48" s="26">
        <v>0</v>
      </c>
      <c r="CU48" s="26">
        <v>0</v>
      </c>
      <c r="CV48" s="26">
        <v>0</v>
      </c>
      <c r="CW48" s="27">
        <f t="shared" si="8"/>
        <v>0</v>
      </c>
      <c r="CX48" s="26">
        <v>0</v>
      </c>
      <c r="CY48" s="26">
        <v>0</v>
      </c>
      <c r="CZ48" s="26">
        <v>0</v>
      </c>
      <c r="DA48" s="26">
        <v>0</v>
      </c>
      <c r="DB48" s="26">
        <v>0</v>
      </c>
      <c r="DC48" s="26">
        <v>0</v>
      </c>
      <c r="DD48" s="26">
        <v>0</v>
      </c>
      <c r="DE48" s="26">
        <v>0</v>
      </c>
      <c r="DF48" s="26">
        <v>0</v>
      </c>
      <c r="DG48" s="26">
        <v>0</v>
      </c>
      <c r="DH48" s="27">
        <f t="shared" si="9"/>
        <v>0</v>
      </c>
      <c r="DI48" s="25">
        <v>0</v>
      </c>
      <c r="DJ48" s="26">
        <v>0</v>
      </c>
      <c r="DK48" s="26">
        <v>0</v>
      </c>
      <c r="DL48" s="26">
        <v>0</v>
      </c>
      <c r="DM48" s="26">
        <v>0</v>
      </c>
      <c r="DN48" s="26">
        <v>0</v>
      </c>
      <c r="DO48" s="26">
        <v>0</v>
      </c>
      <c r="DP48" s="26">
        <v>0</v>
      </c>
      <c r="DQ48" s="26">
        <v>0</v>
      </c>
      <c r="DR48" s="26">
        <v>0</v>
      </c>
      <c r="DS48" s="27">
        <f t="shared" si="10"/>
        <v>0</v>
      </c>
      <c r="DT48" s="25">
        <v>0</v>
      </c>
      <c r="DU48" s="26">
        <v>0</v>
      </c>
      <c r="DV48" s="26">
        <v>0</v>
      </c>
      <c r="DW48" s="26">
        <v>0</v>
      </c>
      <c r="DX48" s="26">
        <v>0</v>
      </c>
      <c r="DY48" s="26">
        <v>0</v>
      </c>
      <c r="DZ48" s="26">
        <v>0</v>
      </c>
      <c r="EA48" s="26">
        <v>0</v>
      </c>
      <c r="EB48" s="26">
        <v>0</v>
      </c>
      <c r="EC48" s="26">
        <v>0</v>
      </c>
      <c r="ED48" s="27">
        <f t="shared" si="11"/>
        <v>0</v>
      </c>
      <c r="EE48" s="25">
        <v>0</v>
      </c>
      <c r="EF48" s="26">
        <v>0</v>
      </c>
      <c r="EG48" s="26">
        <v>0</v>
      </c>
      <c r="EH48" s="26">
        <v>0</v>
      </c>
      <c r="EI48" s="26">
        <v>0</v>
      </c>
      <c r="EJ48" s="26">
        <v>0</v>
      </c>
      <c r="EK48" s="26">
        <v>0</v>
      </c>
      <c r="EL48" s="26">
        <v>0</v>
      </c>
      <c r="EM48" s="26">
        <v>0</v>
      </c>
      <c r="EN48" s="26">
        <v>0</v>
      </c>
      <c r="EO48" s="27">
        <f t="shared" si="12"/>
        <v>0</v>
      </c>
      <c r="EP48" s="25">
        <v>23</v>
      </c>
      <c r="EQ48" s="26">
        <v>15</v>
      </c>
      <c r="ER48" s="26">
        <v>14</v>
      </c>
      <c r="ES48" s="26">
        <v>1</v>
      </c>
      <c r="ET48" s="26">
        <v>7</v>
      </c>
      <c r="EU48" s="26">
        <v>0</v>
      </c>
      <c r="EV48" s="26">
        <v>0</v>
      </c>
      <c r="EW48" s="27">
        <f t="shared" si="13"/>
        <v>37</v>
      </c>
      <c r="EX48" s="26">
        <v>2</v>
      </c>
      <c r="EY48" s="26">
        <v>0</v>
      </c>
      <c r="EZ48" s="26">
        <v>0</v>
      </c>
      <c r="FA48" s="26">
        <v>0</v>
      </c>
      <c r="FB48" s="26">
        <v>7</v>
      </c>
      <c r="FC48" s="27">
        <f t="shared" si="14"/>
        <v>7</v>
      </c>
      <c r="FD48" s="26">
        <v>210</v>
      </c>
      <c r="FE48" s="26">
        <v>220</v>
      </c>
      <c r="FF48" s="26">
        <v>514</v>
      </c>
      <c r="FG48" s="26">
        <v>2308</v>
      </c>
      <c r="FH48" s="26">
        <v>0</v>
      </c>
      <c r="FI48" s="27">
        <f t="shared" si="15"/>
        <v>3042</v>
      </c>
      <c r="FJ48" s="26">
        <v>1</v>
      </c>
      <c r="FK48" s="26">
        <v>0</v>
      </c>
      <c r="FL48" s="26">
        <v>0</v>
      </c>
      <c r="FM48" s="26">
        <v>2</v>
      </c>
      <c r="FN48" s="26">
        <v>0</v>
      </c>
      <c r="FO48" s="27">
        <f t="shared" si="16"/>
        <v>2</v>
      </c>
      <c r="FP48" s="26">
        <v>0</v>
      </c>
      <c r="FQ48" s="26">
        <v>0</v>
      </c>
      <c r="FR48" s="26">
        <v>0</v>
      </c>
      <c r="FS48" s="26">
        <v>0</v>
      </c>
      <c r="FT48" s="26">
        <v>0</v>
      </c>
      <c r="FU48" s="27">
        <f t="shared" si="17"/>
        <v>0</v>
      </c>
      <c r="FV48" s="23"/>
    </row>
    <row r="49" spans="1:178" ht="15.75" customHeight="1">
      <c r="A49" s="58"/>
      <c r="B49" s="24" t="s">
        <v>79</v>
      </c>
      <c r="C49" s="25">
        <v>15</v>
      </c>
      <c r="D49" s="26">
        <v>6</v>
      </c>
      <c r="E49" s="26">
        <v>14</v>
      </c>
      <c r="F49" s="26">
        <v>9</v>
      </c>
      <c r="G49" s="26">
        <v>16</v>
      </c>
      <c r="H49" s="26">
        <v>4</v>
      </c>
      <c r="I49" s="26">
        <v>1</v>
      </c>
      <c r="J49" s="26">
        <v>11</v>
      </c>
      <c r="K49" s="26">
        <v>1</v>
      </c>
      <c r="L49" s="26">
        <v>0</v>
      </c>
      <c r="M49" s="27">
        <f t="shared" si="0"/>
        <v>61</v>
      </c>
      <c r="N49" s="25">
        <v>35</v>
      </c>
      <c r="O49" s="26">
        <v>16</v>
      </c>
      <c r="P49" s="26">
        <v>15</v>
      </c>
      <c r="Q49" s="26">
        <v>30</v>
      </c>
      <c r="R49" s="26">
        <v>35</v>
      </c>
      <c r="S49" s="26">
        <v>6</v>
      </c>
      <c r="T49" s="26">
        <v>1</v>
      </c>
      <c r="U49" s="26">
        <v>26</v>
      </c>
      <c r="V49" s="26">
        <v>2</v>
      </c>
      <c r="W49" s="26">
        <v>0</v>
      </c>
      <c r="X49" s="27">
        <f t="shared" si="1"/>
        <v>129</v>
      </c>
      <c r="Y49" s="25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7">
        <f t="shared" si="2"/>
        <v>0</v>
      </c>
      <c r="AJ49" s="25">
        <v>45</v>
      </c>
      <c r="AK49" s="26">
        <v>35</v>
      </c>
      <c r="AL49" s="26">
        <v>32</v>
      </c>
      <c r="AM49" s="26">
        <v>52</v>
      </c>
      <c r="AN49" s="26">
        <v>66</v>
      </c>
      <c r="AO49" s="26">
        <v>16</v>
      </c>
      <c r="AP49" s="26">
        <v>0</v>
      </c>
      <c r="AQ49" s="26">
        <v>60</v>
      </c>
      <c r="AR49" s="26">
        <v>0</v>
      </c>
      <c r="AS49" s="26">
        <v>1</v>
      </c>
      <c r="AT49" s="27">
        <f t="shared" si="3"/>
        <v>261</v>
      </c>
      <c r="AU49" s="25">
        <v>58</v>
      </c>
      <c r="AV49" s="26">
        <v>41</v>
      </c>
      <c r="AW49" s="26">
        <v>41</v>
      </c>
      <c r="AX49" s="26">
        <v>59</v>
      </c>
      <c r="AY49" s="26">
        <v>79</v>
      </c>
      <c r="AZ49" s="26">
        <v>22</v>
      </c>
      <c r="BA49" s="26">
        <v>2</v>
      </c>
      <c r="BB49" s="26">
        <v>76</v>
      </c>
      <c r="BC49" s="26">
        <v>0</v>
      </c>
      <c r="BD49" s="26">
        <v>0</v>
      </c>
      <c r="BE49" s="27">
        <f t="shared" si="4"/>
        <v>320</v>
      </c>
      <c r="BF49" s="25">
        <v>26</v>
      </c>
      <c r="BG49" s="26">
        <v>41</v>
      </c>
      <c r="BH49" s="26">
        <v>16</v>
      </c>
      <c r="BI49" s="26">
        <v>35</v>
      </c>
      <c r="BJ49" s="26">
        <v>34</v>
      </c>
      <c r="BK49" s="26">
        <v>19</v>
      </c>
      <c r="BL49" s="26">
        <v>0</v>
      </c>
      <c r="BM49" s="26">
        <v>37</v>
      </c>
      <c r="BN49" s="26">
        <v>0</v>
      </c>
      <c r="BO49" s="26">
        <v>0</v>
      </c>
      <c r="BP49" s="27">
        <f t="shared" si="5"/>
        <v>182</v>
      </c>
      <c r="BQ49" s="25">
        <v>7</v>
      </c>
      <c r="BR49" s="26">
        <v>6</v>
      </c>
      <c r="BS49" s="26">
        <v>4</v>
      </c>
      <c r="BT49" s="26">
        <v>4</v>
      </c>
      <c r="BU49" s="26">
        <v>9</v>
      </c>
      <c r="BV49" s="26">
        <v>4</v>
      </c>
      <c r="BW49" s="26">
        <v>0</v>
      </c>
      <c r="BX49" s="26">
        <v>0</v>
      </c>
      <c r="BY49" s="26">
        <v>6</v>
      </c>
      <c r="BZ49" s="26">
        <v>0</v>
      </c>
      <c r="CA49" s="27">
        <f t="shared" si="6"/>
        <v>27</v>
      </c>
      <c r="CB49" s="25">
        <v>68</v>
      </c>
      <c r="CC49" s="26">
        <v>29</v>
      </c>
      <c r="CD49" s="26">
        <v>46</v>
      </c>
      <c r="CE49" s="26">
        <v>65</v>
      </c>
      <c r="CF49" s="26">
        <v>62</v>
      </c>
      <c r="CG49" s="26">
        <v>29</v>
      </c>
      <c r="CH49" s="26">
        <v>0</v>
      </c>
      <c r="CI49" s="26">
        <v>66</v>
      </c>
      <c r="CJ49" s="26">
        <v>5</v>
      </c>
      <c r="CK49" s="26">
        <v>1</v>
      </c>
      <c r="CL49" s="27">
        <f t="shared" si="7"/>
        <v>297</v>
      </c>
      <c r="CM49" s="25">
        <v>2</v>
      </c>
      <c r="CN49" s="26">
        <v>0</v>
      </c>
      <c r="CO49" s="26">
        <v>3</v>
      </c>
      <c r="CP49" s="26">
        <v>3</v>
      </c>
      <c r="CQ49" s="26">
        <v>3</v>
      </c>
      <c r="CR49" s="26">
        <v>0</v>
      </c>
      <c r="CS49" s="26">
        <v>0</v>
      </c>
      <c r="CT49" s="26">
        <v>0</v>
      </c>
      <c r="CU49" s="26">
        <v>0</v>
      </c>
      <c r="CV49" s="26">
        <v>0</v>
      </c>
      <c r="CW49" s="27">
        <f t="shared" si="8"/>
        <v>9</v>
      </c>
      <c r="CX49" s="26">
        <v>0</v>
      </c>
      <c r="CY49" s="26">
        <v>0</v>
      </c>
      <c r="CZ49" s="26">
        <v>0</v>
      </c>
      <c r="DA49" s="26">
        <v>0</v>
      </c>
      <c r="DB49" s="26">
        <v>0</v>
      </c>
      <c r="DC49" s="26">
        <v>0</v>
      </c>
      <c r="DD49" s="26">
        <v>0</v>
      </c>
      <c r="DE49" s="26">
        <v>0</v>
      </c>
      <c r="DF49" s="26">
        <v>0</v>
      </c>
      <c r="DG49" s="26">
        <v>0</v>
      </c>
      <c r="DH49" s="27">
        <f t="shared" si="9"/>
        <v>0</v>
      </c>
      <c r="DI49" s="25">
        <v>0</v>
      </c>
      <c r="DJ49" s="26">
        <v>0</v>
      </c>
      <c r="DK49" s="26">
        <v>0</v>
      </c>
      <c r="DL49" s="26">
        <v>0</v>
      </c>
      <c r="DM49" s="26">
        <v>0</v>
      </c>
      <c r="DN49" s="26">
        <v>0</v>
      </c>
      <c r="DO49" s="26">
        <v>0</v>
      </c>
      <c r="DP49" s="26">
        <v>0</v>
      </c>
      <c r="DQ49" s="26">
        <v>0</v>
      </c>
      <c r="DR49" s="26">
        <v>0</v>
      </c>
      <c r="DS49" s="27">
        <f t="shared" si="10"/>
        <v>0</v>
      </c>
      <c r="DT49" s="25">
        <v>0</v>
      </c>
      <c r="DU49" s="26">
        <v>0</v>
      </c>
      <c r="DV49" s="26">
        <v>0</v>
      </c>
      <c r="DW49" s="26">
        <v>0</v>
      </c>
      <c r="DX49" s="26">
        <v>0</v>
      </c>
      <c r="DY49" s="26">
        <v>0</v>
      </c>
      <c r="DZ49" s="26">
        <v>0</v>
      </c>
      <c r="EA49" s="26">
        <v>0</v>
      </c>
      <c r="EB49" s="26">
        <v>0</v>
      </c>
      <c r="EC49" s="26">
        <v>0</v>
      </c>
      <c r="ED49" s="27">
        <f t="shared" si="11"/>
        <v>0</v>
      </c>
      <c r="EE49" s="25">
        <v>0</v>
      </c>
      <c r="EF49" s="26">
        <v>0</v>
      </c>
      <c r="EG49" s="26">
        <v>0</v>
      </c>
      <c r="EH49" s="26">
        <v>0</v>
      </c>
      <c r="EI49" s="26">
        <v>0</v>
      </c>
      <c r="EJ49" s="26">
        <v>0</v>
      </c>
      <c r="EK49" s="26">
        <v>0</v>
      </c>
      <c r="EL49" s="26">
        <v>0</v>
      </c>
      <c r="EM49" s="26">
        <v>0</v>
      </c>
      <c r="EN49" s="26">
        <v>0</v>
      </c>
      <c r="EO49" s="27">
        <f t="shared" si="12"/>
        <v>0</v>
      </c>
      <c r="EP49" s="25">
        <v>34</v>
      </c>
      <c r="EQ49" s="26">
        <v>62</v>
      </c>
      <c r="ER49" s="26">
        <v>40</v>
      </c>
      <c r="ES49" s="26">
        <v>0</v>
      </c>
      <c r="ET49" s="26">
        <v>0</v>
      </c>
      <c r="EU49" s="26">
        <v>122</v>
      </c>
      <c r="EV49" s="26">
        <v>1</v>
      </c>
      <c r="EW49" s="27">
        <f t="shared" si="13"/>
        <v>225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7">
        <f t="shared" si="14"/>
        <v>0</v>
      </c>
      <c r="FD49" s="26">
        <v>94</v>
      </c>
      <c r="FE49" s="26">
        <v>60</v>
      </c>
      <c r="FF49" s="26">
        <v>62</v>
      </c>
      <c r="FG49" s="26">
        <v>757</v>
      </c>
      <c r="FH49" s="26">
        <v>0</v>
      </c>
      <c r="FI49" s="27">
        <f t="shared" si="15"/>
        <v>879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7">
        <f t="shared" si="16"/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7">
        <f t="shared" si="17"/>
        <v>0</v>
      </c>
      <c r="FV49" s="23"/>
    </row>
    <row r="50" spans="1:178" ht="15.75" customHeight="1">
      <c r="A50" s="58"/>
      <c r="B50" s="24" t="s">
        <v>80</v>
      </c>
      <c r="C50" s="25">
        <v>106</v>
      </c>
      <c r="D50" s="26">
        <v>45</v>
      </c>
      <c r="E50" s="26">
        <v>73</v>
      </c>
      <c r="F50" s="26">
        <v>104</v>
      </c>
      <c r="G50" s="26">
        <v>129</v>
      </c>
      <c r="H50" s="26">
        <v>60</v>
      </c>
      <c r="I50" s="26">
        <v>7</v>
      </c>
      <c r="J50" s="26">
        <v>69</v>
      </c>
      <c r="K50" s="26">
        <v>18</v>
      </c>
      <c r="L50" s="26">
        <v>0</v>
      </c>
      <c r="M50" s="27">
        <f t="shared" si="0"/>
        <v>487</v>
      </c>
      <c r="N50" s="25">
        <v>7</v>
      </c>
      <c r="O50" s="26">
        <v>1</v>
      </c>
      <c r="P50" s="26">
        <v>0</v>
      </c>
      <c r="Q50" s="26">
        <v>2</v>
      </c>
      <c r="R50" s="26">
        <v>5</v>
      </c>
      <c r="S50" s="26">
        <v>3</v>
      </c>
      <c r="T50" s="26">
        <v>2</v>
      </c>
      <c r="U50" s="26">
        <v>3</v>
      </c>
      <c r="V50" s="26">
        <v>1</v>
      </c>
      <c r="W50" s="26">
        <v>0</v>
      </c>
      <c r="X50" s="27">
        <f t="shared" si="1"/>
        <v>16</v>
      </c>
      <c r="Y50" s="25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7">
        <f t="shared" si="2"/>
        <v>0</v>
      </c>
      <c r="AJ50" s="25">
        <v>24</v>
      </c>
      <c r="AK50" s="26">
        <v>11</v>
      </c>
      <c r="AL50" s="26">
        <v>7</v>
      </c>
      <c r="AM50" s="26">
        <v>7</v>
      </c>
      <c r="AN50" s="26">
        <v>21</v>
      </c>
      <c r="AO50" s="26">
        <v>10</v>
      </c>
      <c r="AP50" s="26">
        <v>3</v>
      </c>
      <c r="AQ50" s="26">
        <v>17</v>
      </c>
      <c r="AR50" s="26">
        <v>0</v>
      </c>
      <c r="AS50" s="26">
        <v>13</v>
      </c>
      <c r="AT50" s="27">
        <f t="shared" si="3"/>
        <v>76</v>
      </c>
      <c r="AU50" s="25">
        <v>28</v>
      </c>
      <c r="AV50" s="26">
        <v>5</v>
      </c>
      <c r="AW50" s="26">
        <v>16</v>
      </c>
      <c r="AX50" s="26">
        <v>17</v>
      </c>
      <c r="AY50" s="26">
        <v>22</v>
      </c>
      <c r="AZ50" s="26">
        <v>12</v>
      </c>
      <c r="BA50" s="26">
        <v>2</v>
      </c>
      <c r="BB50" s="26">
        <v>16</v>
      </c>
      <c r="BC50" s="26">
        <v>0</v>
      </c>
      <c r="BD50" s="26">
        <v>6</v>
      </c>
      <c r="BE50" s="27">
        <f t="shared" si="4"/>
        <v>90</v>
      </c>
      <c r="BF50" s="25">
        <v>15</v>
      </c>
      <c r="BG50" s="26">
        <v>5</v>
      </c>
      <c r="BH50" s="26">
        <v>8</v>
      </c>
      <c r="BI50" s="26">
        <v>20</v>
      </c>
      <c r="BJ50" s="26">
        <v>14</v>
      </c>
      <c r="BK50" s="26">
        <v>4</v>
      </c>
      <c r="BL50" s="26">
        <v>1</v>
      </c>
      <c r="BM50" s="26">
        <v>5</v>
      </c>
      <c r="BN50" s="26">
        <v>0</v>
      </c>
      <c r="BO50" s="26">
        <v>0</v>
      </c>
      <c r="BP50" s="27">
        <f t="shared" si="5"/>
        <v>57</v>
      </c>
      <c r="BQ50" s="25">
        <v>6</v>
      </c>
      <c r="BR50" s="26">
        <v>2</v>
      </c>
      <c r="BS50" s="26">
        <v>2</v>
      </c>
      <c r="BT50" s="26">
        <v>8</v>
      </c>
      <c r="BU50" s="26">
        <v>2</v>
      </c>
      <c r="BV50" s="26">
        <v>2</v>
      </c>
      <c r="BW50" s="26">
        <v>0</v>
      </c>
      <c r="BX50" s="26">
        <v>0</v>
      </c>
      <c r="BY50" s="26">
        <v>5</v>
      </c>
      <c r="BZ50" s="26">
        <v>1</v>
      </c>
      <c r="CA50" s="27">
        <f t="shared" si="6"/>
        <v>16</v>
      </c>
      <c r="CB50" s="25">
        <v>26</v>
      </c>
      <c r="CC50" s="26">
        <v>8</v>
      </c>
      <c r="CD50" s="26">
        <v>2</v>
      </c>
      <c r="CE50" s="26">
        <v>26</v>
      </c>
      <c r="CF50" s="26">
        <v>17</v>
      </c>
      <c r="CG50" s="26">
        <v>12</v>
      </c>
      <c r="CH50" s="26">
        <v>2</v>
      </c>
      <c r="CI50" s="26">
        <v>10</v>
      </c>
      <c r="CJ50" s="26">
        <v>0</v>
      </c>
      <c r="CK50" s="26">
        <v>1</v>
      </c>
      <c r="CL50" s="27">
        <f t="shared" si="7"/>
        <v>77</v>
      </c>
      <c r="CM50" s="25">
        <v>0</v>
      </c>
      <c r="CN50" s="26">
        <v>0</v>
      </c>
      <c r="CO50" s="26">
        <v>0</v>
      </c>
      <c r="CP50" s="26">
        <v>0</v>
      </c>
      <c r="CQ50" s="26">
        <v>0</v>
      </c>
      <c r="CR50" s="26">
        <v>0</v>
      </c>
      <c r="CS50" s="26">
        <v>0</v>
      </c>
      <c r="CT50" s="26">
        <v>0</v>
      </c>
      <c r="CU50" s="26">
        <v>0</v>
      </c>
      <c r="CV50" s="26">
        <v>0</v>
      </c>
      <c r="CW50" s="27">
        <f t="shared" si="8"/>
        <v>0</v>
      </c>
      <c r="CX50" s="26">
        <v>0</v>
      </c>
      <c r="CY50" s="26">
        <v>0</v>
      </c>
      <c r="CZ50" s="26">
        <v>0</v>
      </c>
      <c r="DA50" s="26">
        <v>0</v>
      </c>
      <c r="DB50" s="26">
        <v>0</v>
      </c>
      <c r="DC50" s="26">
        <v>0</v>
      </c>
      <c r="DD50" s="26">
        <v>0</v>
      </c>
      <c r="DE50" s="26">
        <v>0</v>
      </c>
      <c r="DF50" s="26">
        <v>0</v>
      </c>
      <c r="DG50" s="26">
        <v>0</v>
      </c>
      <c r="DH50" s="27">
        <f t="shared" si="9"/>
        <v>0</v>
      </c>
      <c r="DI50" s="25">
        <v>4</v>
      </c>
      <c r="DJ50" s="26">
        <v>19</v>
      </c>
      <c r="DK50" s="26">
        <v>28</v>
      </c>
      <c r="DL50" s="26">
        <v>29</v>
      </c>
      <c r="DM50" s="26">
        <v>32</v>
      </c>
      <c r="DN50" s="26">
        <v>64</v>
      </c>
      <c r="DO50" s="26">
        <v>8</v>
      </c>
      <c r="DP50" s="26">
        <v>27</v>
      </c>
      <c r="DQ50" s="26">
        <v>10</v>
      </c>
      <c r="DR50" s="26">
        <v>0</v>
      </c>
      <c r="DS50" s="27">
        <f t="shared" si="10"/>
        <v>207</v>
      </c>
      <c r="DT50" s="25">
        <v>4</v>
      </c>
      <c r="DU50" s="26">
        <v>5</v>
      </c>
      <c r="DV50" s="26">
        <v>2</v>
      </c>
      <c r="DW50" s="26">
        <v>2</v>
      </c>
      <c r="DX50" s="26">
        <v>16</v>
      </c>
      <c r="DY50" s="26">
        <v>13</v>
      </c>
      <c r="DZ50" s="26">
        <v>1</v>
      </c>
      <c r="EA50" s="26">
        <v>27</v>
      </c>
      <c r="EB50" s="26">
        <v>0</v>
      </c>
      <c r="EC50" s="26">
        <v>0</v>
      </c>
      <c r="ED50" s="27">
        <f t="shared" si="11"/>
        <v>66</v>
      </c>
      <c r="EE50" s="25">
        <v>0</v>
      </c>
      <c r="EF50" s="26">
        <v>0</v>
      </c>
      <c r="EG50" s="26">
        <v>0</v>
      </c>
      <c r="EH50" s="26">
        <v>0</v>
      </c>
      <c r="EI50" s="26">
        <v>0</v>
      </c>
      <c r="EJ50" s="26">
        <v>0</v>
      </c>
      <c r="EK50" s="26">
        <v>0</v>
      </c>
      <c r="EL50" s="26">
        <v>0</v>
      </c>
      <c r="EM50" s="26">
        <v>0</v>
      </c>
      <c r="EN50" s="26">
        <v>0</v>
      </c>
      <c r="EO50" s="27">
        <f t="shared" si="12"/>
        <v>0</v>
      </c>
      <c r="EP50" s="25">
        <v>34</v>
      </c>
      <c r="EQ50" s="26">
        <v>36</v>
      </c>
      <c r="ER50" s="26">
        <v>27</v>
      </c>
      <c r="ES50" s="26">
        <v>0</v>
      </c>
      <c r="ET50" s="26">
        <v>0</v>
      </c>
      <c r="EU50" s="26">
        <v>4</v>
      </c>
      <c r="EV50" s="26">
        <v>0</v>
      </c>
      <c r="EW50" s="27">
        <f t="shared" si="13"/>
        <v>67</v>
      </c>
      <c r="EX50" s="26">
        <v>0</v>
      </c>
      <c r="EY50" s="26">
        <v>0</v>
      </c>
      <c r="EZ50" s="26">
        <v>0</v>
      </c>
      <c r="FA50" s="26">
        <v>0</v>
      </c>
      <c r="FB50" s="26">
        <v>0</v>
      </c>
      <c r="FC50" s="27">
        <f t="shared" si="14"/>
        <v>0</v>
      </c>
      <c r="FD50" s="26">
        <v>34</v>
      </c>
      <c r="FE50" s="26">
        <v>13</v>
      </c>
      <c r="FF50" s="26">
        <v>31</v>
      </c>
      <c r="FG50" s="26">
        <v>60</v>
      </c>
      <c r="FH50" s="26">
        <v>0</v>
      </c>
      <c r="FI50" s="27">
        <f t="shared" si="15"/>
        <v>104</v>
      </c>
      <c r="FJ50" s="26">
        <v>3</v>
      </c>
      <c r="FK50" s="26">
        <v>11</v>
      </c>
      <c r="FL50" s="26">
        <v>8</v>
      </c>
      <c r="FM50" s="26">
        <v>0</v>
      </c>
      <c r="FN50" s="26">
        <v>0</v>
      </c>
      <c r="FO50" s="27">
        <f t="shared" si="16"/>
        <v>19</v>
      </c>
      <c r="FP50" s="26">
        <v>0</v>
      </c>
      <c r="FQ50" s="26">
        <v>0</v>
      </c>
      <c r="FR50" s="26">
        <v>0</v>
      </c>
      <c r="FS50" s="26">
        <v>0</v>
      </c>
      <c r="FT50" s="26">
        <v>0</v>
      </c>
      <c r="FU50" s="27">
        <f t="shared" si="17"/>
        <v>0</v>
      </c>
      <c r="FV50" s="23"/>
    </row>
    <row r="51" spans="1:178" ht="15.75" customHeight="1">
      <c r="A51" s="58"/>
      <c r="B51" s="24" t="s">
        <v>81</v>
      </c>
      <c r="C51" s="25">
        <v>55</v>
      </c>
      <c r="D51" s="26">
        <v>20</v>
      </c>
      <c r="E51" s="26">
        <v>27</v>
      </c>
      <c r="F51" s="26">
        <v>31</v>
      </c>
      <c r="G51" s="26">
        <v>58</v>
      </c>
      <c r="H51" s="26">
        <v>8</v>
      </c>
      <c r="I51" s="26">
        <v>0</v>
      </c>
      <c r="J51" s="26">
        <v>16</v>
      </c>
      <c r="K51" s="26">
        <v>0</v>
      </c>
      <c r="L51" s="26">
        <v>0</v>
      </c>
      <c r="M51" s="27">
        <f t="shared" si="0"/>
        <v>160</v>
      </c>
      <c r="N51" s="25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7">
        <f t="shared" si="1"/>
        <v>0</v>
      </c>
      <c r="Y51" s="25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7">
        <f t="shared" si="2"/>
        <v>0</v>
      </c>
      <c r="AJ51" s="25">
        <v>59</v>
      </c>
      <c r="AK51" s="26">
        <v>6</v>
      </c>
      <c r="AL51" s="26">
        <v>12</v>
      </c>
      <c r="AM51" s="26">
        <v>29</v>
      </c>
      <c r="AN51" s="26">
        <v>46</v>
      </c>
      <c r="AO51" s="26">
        <v>11</v>
      </c>
      <c r="AP51" s="26">
        <v>6</v>
      </c>
      <c r="AQ51" s="26">
        <v>71</v>
      </c>
      <c r="AR51" s="26">
        <v>0</v>
      </c>
      <c r="AS51" s="26">
        <v>0</v>
      </c>
      <c r="AT51" s="27">
        <f t="shared" si="3"/>
        <v>181</v>
      </c>
      <c r="AU51" s="25">
        <v>72</v>
      </c>
      <c r="AV51" s="26">
        <v>21</v>
      </c>
      <c r="AW51" s="26">
        <v>28</v>
      </c>
      <c r="AX51" s="26">
        <v>99</v>
      </c>
      <c r="AY51" s="26">
        <v>68</v>
      </c>
      <c r="AZ51" s="26">
        <v>22</v>
      </c>
      <c r="BA51" s="26">
        <v>22</v>
      </c>
      <c r="BB51" s="26">
        <v>62</v>
      </c>
      <c r="BC51" s="26">
        <v>0</v>
      </c>
      <c r="BD51" s="26">
        <v>2</v>
      </c>
      <c r="BE51" s="27">
        <f t="shared" si="4"/>
        <v>322</v>
      </c>
      <c r="BF51" s="25">
        <v>11</v>
      </c>
      <c r="BG51" s="26">
        <v>21</v>
      </c>
      <c r="BH51" s="26">
        <v>1</v>
      </c>
      <c r="BI51" s="26">
        <v>7</v>
      </c>
      <c r="BJ51" s="26">
        <v>4</v>
      </c>
      <c r="BK51" s="26">
        <v>0</v>
      </c>
      <c r="BL51" s="26">
        <v>4</v>
      </c>
      <c r="BM51" s="26">
        <v>13</v>
      </c>
      <c r="BN51" s="26">
        <v>0</v>
      </c>
      <c r="BO51" s="26">
        <v>0</v>
      </c>
      <c r="BP51" s="27">
        <f t="shared" si="5"/>
        <v>50</v>
      </c>
      <c r="BQ51" s="25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7">
        <f t="shared" si="6"/>
        <v>0</v>
      </c>
      <c r="CB51" s="25">
        <v>0</v>
      </c>
      <c r="CC51" s="26">
        <v>0</v>
      </c>
      <c r="CD51" s="26">
        <v>0</v>
      </c>
      <c r="CE51" s="26">
        <v>0</v>
      </c>
      <c r="CF51" s="26">
        <v>0</v>
      </c>
      <c r="CG51" s="26">
        <v>0</v>
      </c>
      <c r="CH51" s="26">
        <v>0</v>
      </c>
      <c r="CI51" s="26">
        <v>0</v>
      </c>
      <c r="CJ51" s="26">
        <v>0</v>
      </c>
      <c r="CK51" s="26">
        <v>0</v>
      </c>
      <c r="CL51" s="27">
        <f t="shared" si="7"/>
        <v>0</v>
      </c>
      <c r="CM51" s="25">
        <v>0</v>
      </c>
      <c r="CN51" s="26">
        <v>0</v>
      </c>
      <c r="CO51" s="26">
        <v>0</v>
      </c>
      <c r="CP51" s="26">
        <v>0</v>
      </c>
      <c r="CQ51" s="26">
        <v>0</v>
      </c>
      <c r="CR51" s="26">
        <v>0</v>
      </c>
      <c r="CS51" s="26">
        <v>0</v>
      </c>
      <c r="CT51" s="26">
        <v>0</v>
      </c>
      <c r="CU51" s="26">
        <v>0</v>
      </c>
      <c r="CV51" s="26">
        <v>0</v>
      </c>
      <c r="CW51" s="27">
        <f t="shared" si="8"/>
        <v>0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6">
        <v>0</v>
      </c>
      <c r="DG51" s="26">
        <v>0</v>
      </c>
      <c r="DH51" s="27">
        <f t="shared" si="9"/>
        <v>0</v>
      </c>
      <c r="DI51" s="25">
        <v>0</v>
      </c>
      <c r="DJ51" s="26">
        <v>0</v>
      </c>
      <c r="DK51" s="26">
        <v>0</v>
      </c>
      <c r="DL51" s="26">
        <v>0</v>
      </c>
      <c r="DM51" s="26">
        <v>0</v>
      </c>
      <c r="DN51" s="26">
        <v>0</v>
      </c>
      <c r="DO51" s="26">
        <v>0</v>
      </c>
      <c r="DP51" s="26">
        <v>0</v>
      </c>
      <c r="DQ51" s="26">
        <v>0</v>
      </c>
      <c r="DR51" s="26">
        <v>0</v>
      </c>
      <c r="DS51" s="27">
        <f t="shared" si="10"/>
        <v>0</v>
      </c>
      <c r="DT51" s="25">
        <v>0</v>
      </c>
      <c r="DU51" s="26">
        <v>0</v>
      </c>
      <c r="DV51" s="26">
        <v>0</v>
      </c>
      <c r="DW51" s="26">
        <v>0</v>
      </c>
      <c r="DX51" s="26">
        <v>0</v>
      </c>
      <c r="DY51" s="26">
        <v>0</v>
      </c>
      <c r="DZ51" s="26">
        <v>0</v>
      </c>
      <c r="EA51" s="26">
        <v>0</v>
      </c>
      <c r="EB51" s="26">
        <v>0</v>
      </c>
      <c r="EC51" s="26">
        <v>0</v>
      </c>
      <c r="ED51" s="27">
        <f t="shared" si="11"/>
        <v>0</v>
      </c>
      <c r="EE51" s="25">
        <v>0</v>
      </c>
      <c r="EF51" s="26">
        <v>0</v>
      </c>
      <c r="EG51" s="26">
        <v>0</v>
      </c>
      <c r="EH51" s="26">
        <v>0</v>
      </c>
      <c r="EI51" s="26">
        <v>0</v>
      </c>
      <c r="EJ51" s="26">
        <v>0</v>
      </c>
      <c r="EK51" s="26">
        <v>0</v>
      </c>
      <c r="EL51" s="26">
        <v>0</v>
      </c>
      <c r="EM51" s="26">
        <v>0</v>
      </c>
      <c r="EN51" s="26">
        <v>0</v>
      </c>
      <c r="EO51" s="27">
        <f t="shared" si="12"/>
        <v>0</v>
      </c>
      <c r="EP51" s="25">
        <v>35</v>
      </c>
      <c r="EQ51" s="26">
        <v>16</v>
      </c>
      <c r="ER51" s="26">
        <v>36</v>
      </c>
      <c r="ES51" s="26">
        <v>0</v>
      </c>
      <c r="ET51" s="26">
        <v>0</v>
      </c>
      <c r="EU51" s="26">
        <v>0</v>
      </c>
      <c r="EV51" s="26">
        <v>1</v>
      </c>
      <c r="EW51" s="27">
        <f t="shared" si="13"/>
        <v>53</v>
      </c>
      <c r="EX51" s="26">
        <v>0</v>
      </c>
      <c r="EY51" s="26">
        <v>0</v>
      </c>
      <c r="EZ51" s="26">
        <v>0</v>
      </c>
      <c r="FA51" s="26">
        <v>0</v>
      </c>
      <c r="FB51" s="26">
        <v>0</v>
      </c>
      <c r="FC51" s="27">
        <f t="shared" si="14"/>
        <v>0</v>
      </c>
      <c r="FD51" s="26">
        <v>83</v>
      </c>
      <c r="FE51" s="26">
        <v>69</v>
      </c>
      <c r="FF51" s="26">
        <v>76</v>
      </c>
      <c r="FG51" s="26">
        <v>394</v>
      </c>
      <c r="FH51" s="26">
        <v>0</v>
      </c>
      <c r="FI51" s="27">
        <f t="shared" si="15"/>
        <v>539</v>
      </c>
      <c r="FJ51" s="26">
        <v>0</v>
      </c>
      <c r="FK51" s="26">
        <v>0</v>
      </c>
      <c r="FL51" s="26">
        <v>0</v>
      </c>
      <c r="FM51" s="26">
        <v>0</v>
      </c>
      <c r="FN51" s="26">
        <v>0</v>
      </c>
      <c r="FO51" s="27">
        <f t="shared" si="16"/>
        <v>0</v>
      </c>
      <c r="FP51" s="26">
        <v>0</v>
      </c>
      <c r="FQ51" s="26">
        <v>0</v>
      </c>
      <c r="FR51" s="26">
        <v>0</v>
      </c>
      <c r="FS51" s="26">
        <v>0</v>
      </c>
      <c r="FT51" s="26">
        <v>0</v>
      </c>
      <c r="FU51" s="27">
        <f t="shared" si="17"/>
        <v>0</v>
      </c>
      <c r="FV51" s="23"/>
    </row>
    <row r="52" spans="1:178" ht="15.75" customHeight="1">
      <c r="A52" s="58"/>
      <c r="B52" s="24" t="s">
        <v>82</v>
      </c>
      <c r="C52" s="25">
        <v>54</v>
      </c>
      <c r="D52" s="26">
        <v>29</v>
      </c>
      <c r="E52" s="26">
        <v>27</v>
      </c>
      <c r="F52" s="26">
        <v>44</v>
      </c>
      <c r="G52" s="26">
        <v>57</v>
      </c>
      <c r="H52" s="26">
        <v>1</v>
      </c>
      <c r="I52" s="26">
        <v>4</v>
      </c>
      <c r="J52" s="26">
        <v>33</v>
      </c>
      <c r="K52" s="26">
        <v>10</v>
      </c>
      <c r="L52" s="26">
        <v>0</v>
      </c>
      <c r="M52" s="27">
        <f t="shared" si="0"/>
        <v>195</v>
      </c>
      <c r="N52" s="25">
        <v>1</v>
      </c>
      <c r="O52" s="26">
        <v>0</v>
      </c>
      <c r="P52" s="26">
        <v>1</v>
      </c>
      <c r="Q52" s="26">
        <v>0</v>
      </c>
      <c r="R52" s="26">
        <v>1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7">
        <f t="shared" si="1"/>
        <v>2</v>
      </c>
      <c r="Y52" s="25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0</v>
      </c>
      <c r="AH52" s="26">
        <v>0</v>
      </c>
      <c r="AI52" s="27">
        <f t="shared" si="2"/>
        <v>0</v>
      </c>
      <c r="AJ52" s="25">
        <v>71</v>
      </c>
      <c r="AK52" s="26">
        <v>42</v>
      </c>
      <c r="AL52" s="26">
        <v>55</v>
      </c>
      <c r="AM52" s="26">
        <v>48</v>
      </c>
      <c r="AN52" s="26">
        <v>95</v>
      </c>
      <c r="AO52" s="26">
        <v>7</v>
      </c>
      <c r="AP52" s="26">
        <v>14</v>
      </c>
      <c r="AQ52" s="26">
        <v>57</v>
      </c>
      <c r="AR52" s="26">
        <v>0</v>
      </c>
      <c r="AS52" s="26">
        <v>9</v>
      </c>
      <c r="AT52" s="27">
        <f t="shared" si="3"/>
        <v>318</v>
      </c>
      <c r="AU52" s="25">
        <v>88</v>
      </c>
      <c r="AV52" s="26">
        <v>55</v>
      </c>
      <c r="AW52" s="26">
        <v>51</v>
      </c>
      <c r="AX52" s="26">
        <v>157</v>
      </c>
      <c r="AY52" s="26">
        <v>106</v>
      </c>
      <c r="AZ52" s="26">
        <v>10</v>
      </c>
      <c r="BA52" s="26">
        <v>11</v>
      </c>
      <c r="BB52" s="26">
        <v>26</v>
      </c>
      <c r="BC52" s="26">
        <v>0</v>
      </c>
      <c r="BD52" s="26">
        <v>4</v>
      </c>
      <c r="BE52" s="27">
        <f t="shared" si="4"/>
        <v>416</v>
      </c>
      <c r="BF52" s="25">
        <v>13</v>
      </c>
      <c r="BG52" s="26">
        <v>55</v>
      </c>
      <c r="BH52" s="26">
        <v>3</v>
      </c>
      <c r="BI52" s="26">
        <v>16</v>
      </c>
      <c r="BJ52" s="26">
        <v>13</v>
      </c>
      <c r="BK52" s="26">
        <v>0</v>
      </c>
      <c r="BL52" s="26">
        <v>2</v>
      </c>
      <c r="BM52" s="26">
        <v>3</v>
      </c>
      <c r="BN52" s="26">
        <v>0</v>
      </c>
      <c r="BO52" s="26">
        <v>3</v>
      </c>
      <c r="BP52" s="27">
        <f t="shared" si="5"/>
        <v>92</v>
      </c>
      <c r="BQ52" s="25">
        <v>10</v>
      </c>
      <c r="BR52" s="26">
        <v>3</v>
      </c>
      <c r="BS52" s="26">
        <v>4</v>
      </c>
      <c r="BT52" s="26">
        <v>10</v>
      </c>
      <c r="BU52" s="26">
        <v>8</v>
      </c>
      <c r="BV52" s="26">
        <v>1</v>
      </c>
      <c r="BW52" s="26">
        <v>0</v>
      </c>
      <c r="BX52" s="26">
        <v>0</v>
      </c>
      <c r="BY52" s="26">
        <v>0</v>
      </c>
      <c r="BZ52" s="26">
        <v>0</v>
      </c>
      <c r="CA52" s="27">
        <f t="shared" si="6"/>
        <v>26</v>
      </c>
      <c r="CB52" s="25">
        <v>51</v>
      </c>
      <c r="CC52" s="26">
        <v>21</v>
      </c>
      <c r="CD52" s="26">
        <v>27</v>
      </c>
      <c r="CE52" s="26">
        <v>62</v>
      </c>
      <c r="CF52" s="26">
        <v>43</v>
      </c>
      <c r="CG52" s="26">
        <v>13</v>
      </c>
      <c r="CH52" s="26">
        <v>17</v>
      </c>
      <c r="CI52" s="26">
        <v>19</v>
      </c>
      <c r="CJ52" s="26">
        <v>3</v>
      </c>
      <c r="CK52" s="26">
        <v>3</v>
      </c>
      <c r="CL52" s="27">
        <f t="shared" si="7"/>
        <v>202</v>
      </c>
      <c r="CM52" s="25">
        <v>0</v>
      </c>
      <c r="CN52" s="26">
        <v>0</v>
      </c>
      <c r="CO52" s="26">
        <v>0</v>
      </c>
      <c r="CP52" s="26">
        <v>0</v>
      </c>
      <c r="CQ52" s="26">
        <v>0</v>
      </c>
      <c r="CR52" s="26">
        <v>0</v>
      </c>
      <c r="CS52" s="26">
        <v>0</v>
      </c>
      <c r="CT52" s="26">
        <v>0</v>
      </c>
      <c r="CU52" s="26">
        <v>0</v>
      </c>
      <c r="CV52" s="26">
        <v>0</v>
      </c>
      <c r="CW52" s="27">
        <f t="shared" si="8"/>
        <v>0</v>
      </c>
      <c r="CX52" s="26">
        <v>3</v>
      </c>
      <c r="CY52" s="26">
        <v>0</v>
      </c>
      <c r="CZ52" s="26">
        <v>0</v>
      </c>
      <c r="DA52" s="26">
        <v>0</v>
      </c>
      <c r="DB52" s="26">
        <v>0</v>
      </c>
      <c r="DC52" s="26">
        <v>0</v>
      </c>
      <c r="DD52" s="26">
        <v>0</v>
      </c>
      <c r="DE52" s="26">
        <v>3</v>
      </c>
      <c r="DF52" s="26">
        <v>3</v>
      </c>
      <c r="DG52" s="26">
        <v>0</v>
      </c>
      <c r="DH52" s="27">
        <f t="shared" si="9"/>
        <v>3</v>
      </c>
      <c r="DI52" s="25">
        <v>0</v>
      </c>
      <c r="DJ52" s="26">
        <v>0</v>
      </c>
      <c r="DK52" s="26">
        <v>0</v>
      </c>
      <c r="DL52" s="26">
        <v>0</v>
      </c>
      <c r="DM52" s="26">
        <v>0</v>
      </c>
      <c r="DN52" s="26">
        <v>0</v>
      </c>
      <c r="DO52" s="26">
        <v>0</v>
      </c>
      <c r="DP52" s="26">
        <v>0</v>
      </c>
      <c r="DQ52" s="26">
        <v>0</v>
      </c>
      <c r="DR52" s="26">
        <v>0</v>
      </c>
      <c r="DS52" s="27">
        <f t="shared" si="10"/>
        <v>0</v>
      </c>
      <c r="DT52" s="25">
        <v>0</v>
      </c>
      <c r="DU52" s="26">
        <v>0</v>
      </c>
      <c r="DV52" s="26">
        <v>0</v>
      </c>
      <c r="DW52" s="26">
        <v>0</v>
      </c>
      <c r="DX52" s="26">
        <v>0</v>
      </c>
      <c r="DY52" s="26">
        <v>0</v>
      </c>
      <c r="DZ52" s="26">
        <v>0</v>
      </c>
      <c r="EA52" s="26">
        <v>0</v>
      </c>
      <c r="EB52" s="26">
        <v>0</v>
      </c>
      <c r="EC52" s="26">
        <v>0</v>
      </c>
      <c r="ED52" s="27">
        <f t="shared" si="11"/>
        <v>0</v>
      </c>
      <c r="EE52" s="25">
        <v>0</v>
      </c>
      <c r="EF52" s="26">
        <v>0</v>
      </c>
      <c r="EG52" s="26">
        <v>0</v>
      </c>
      <c r="EH52" s="26">
        <v>0</v>
      </c>
      <c r="EI52" s="26">
        <v>0</v>
      </c>
      <c r="EJ52" s="26">
        <v>0</v>
      </c>
      <c r="EK52" s="26">
        <v>0</v>
      </c>
      <c r="EL52" s="26">
        <v>0</v>
      </c>
      <c r="EM52" s="26">
        <v>0</v>
      </c>
      <c r="EN52" s="26">
        <v>0</v>
      </c>
      <c r="EO52" s="27">
        <f t="shared" si="12"/>
        <v>0</v>
      </c>
      <c r="EP52" s="25">
        <v>39</v>
      </c>
      <c r="EQ52" s="26">
        <v>27</v>
      </c>
      <c r="ER52" s="26">
        <v>29</v>
      </c>
      <c r="ES52" s="26">
        <v>0</v>
      </c>
      <c r="ET52" s="26">
        <v>2</v>
      </c>
      <c r="EU52" s="26">
        <v>0</v>
      </c>
      <c r="EV52" s="26">
        <v>0</v>
      </c>
      <c r="EW52" s="27">
        <f t="shared" si="13"/>
        <v>58</v>
      </c>
      <c r="EX52" s="26">
        <v>0</v>
      </c>
      <c r="EY52" s="26">
        <v>0</v>
      </c>
      <c r="EZ52" s="26">
        <v>0</v>
      </c>
      <c r="FA52" s="26">
        <v>0</v>
      </c>
      <c r="FB52" s="26">
        <v>0</v>
      </c>
      <c r="FC52" s="27">
        <f t="shared" si="14"/>
        <v>0</v>
      </c>
      <c r="FD52" s="26">
        <v>107</v>
      </c>
      <c r="FE52" s="26">
        <v>179</v>
      </c>
      <c r="FF52" s="26">
        <v>362</v>
      </c>
      <c r="FG52" s="26">
        <v>493</v>
      </c>
      <c r="FH52" s="26">
        <v>0</v>
      </c>
      <c r="FI52" s="27">
        <f t="shared" si="15"/>
        <v>1034</v>
      </c>
      <c r="FJ52" s="26">
        <v>0</v>
      </c>
      <c r="FK52" s="26">
        <v>0</v>
      </c>
      <c r="FL52" s="26">
        <v>0</v>
      </c>
      <c r="FM52" s="26">
        <v>0</v>
      </c>
      <c r="FN52" s="26">
        <v>0</v>
      </c>
      <c r="FO52" s="27">
        <f t="shared" si="16"/>
        <v>0</v>
      </c>
      <c r="FP52" s="26">
        <v>0</v>
      </c>
      <c r="FQ52" s="26">
        <v>0</v>
      </c>
      <c r="FR52" s="26">
        <v>0</v>
      </c>
      <c r="FS52" s="26">
        <v>0</v>
      </c>
      <c r="FT52" s="26">
        <v>0</v>
      </c>
      <c r="FU52" s="27">
        <f t="shared" si="17"/>
        <v>0</v>
      </c>
      <c r="FV52" s="23"/>
    </row>
    <row r="53" spans="1:178" ht="15.75" customHeight="1">
      <c r="A53" s="58"/>
      <c r="B53" s="24" t="s">
        <v>83</v>
      </c>
      <c r="C53" s="25">
        <v>104</v>
      </c>
      <c r="D53" s="26">
        <v>34</v>
      </c>
      <c r="E53" s="26">
        <v>79</v>
      </c>
      <c r="F53" s="26">
        <v>105</v>
      </c>
      <c r="G53" s="26">
        <v>128</v>
      </c>
      <c r="H53" s="26">
        <v>79</v>
      </c>
      <c r="I53" s="26">
        <v>4</v>
      </c>
      <c r="J53" s="26">
        <v>41</v>
      </c>
      <c r="K53" s="26">
        <v>12</v>
      </c>
      <c r="L53" s="26">
        <v>0</v>
      </c>
      <c r="M53" s="27">
        <f t="shared" si="0"/>
        <v>470</v>
      </c>
      <c r="N53" s="25">
        <v>1</v>
      </c>
      <c r="O53" s="26">
        <v>0</v>
      </c>
      <c r="P53" s="26">
        <v>1</v>
      </c>
      <c r="Q53" s="26">
        <v>0</v>
      </c>
      <c r="R53" s="26">
        <v>1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7">
        <f t="shared" si="1"/>
        <v>2</v>
      </c>
      <c r="Y53" s="25">
        <v>3</v>
      </c>
      <c r="Z53" s="26">
        <v>1</v>
      </c>
      <c r="AA53" s="26">
        <v>3</v>
      </c>
      <c r="AB53" s="26">
        <v>0</v>
      </c>
      <c r="AC53" s="26">
        <v>3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7">
        <f t="shared" si="2"/>
        <v>7</v>
      </c>
      <c r="AJ53" s="25">
        <v>27</v>
      </c>
      <c r="AK53" s="26">
        <v>8</v>
      </c>
      <c r="AL53" s="26">
        <v>9</v>
      </c>
      <c r="AM53" s="26">
        <v>24</v>
      </c>
      <c r="AN53" s="26">
        <v>27</v>
      </c>
      <c r="AO53" s="26">
        <v>19</v>
      </c>
      <c r="AP53" s="26">
        <v>9</v>
      </c>
      <c r="AQ53" s="26">
        <v>8</v>
      </c>
      <c r="AR53" s="26">
        <v>0</v>
      </c>
      <c r="AS53" s="26">
        <v>1</v>
      </c>
      <c r="AT53" s="27">
        <f t="shared" si="3"/>
        <v>104</v>
      </c>
      <c r="AU53" s="25">
        <v>48</v>
      </c>
      <c r="AV53" s="26">
        <v>8</v>
      </c>
      <c r="AW53" s="26">
        <v>21</v>
      </c>
      <c r="AX53" s="26">
        <v>58</v>
      </c>
      <c r="AY53" s="26">
        <v>38</v>
      </c>
      <c r="AZ53" s="26">
        <v>36</v>
      </c>
      <c r="BA53" s="26">
        <v>10</v>
      </c>
      <c r="BB53" s="26">
        <v>36</v>
      </c>
      <c r="BC53" s="26">
        <v>0</v>
      </c>
      <c r="BD53" s="26">
        <v>0</v>
      </c>
      <c r="BE53" s="27">
        <f t="shared" si="4"/>
        <v>207</v>
      </c>
      <c r="BF53" s="25">
        <v>19</v>
      </c>
      <c r="BG53" s="26">
        <v>8</v>
      </c>
      <c r="BH53" s="26">
        <v>5</v>
      </c>
      <c r="BI53" s="26">
        <v>23</v>
      </c>
      <c r="BJ53" s="26">
        <v>12</v>
      </c>
      <c r="BK53" s="26">
        <v>13</v>
      </c>
      <c r="BL53" s="26">
        <v>7</v>
      </c>
      <c r="BM53" s="26">
        <v>10</v>
      </c>
      <c r="BN53" s="26">
        <v>0</v>
      </c>
      <c r="BO53" s="26">
        <v>0</v>
      </c>
      <c r="BP53" s="27">
        <f t="shared" si="5"/>
        <v>78</v>
      </c>
      <c r="BQ53" s="25">
        <v>58</v>
      </c>
      <c r="BR53" s="26">
        <v>10</v>
      </c>
      <c r="BS53" s="26">
        <v>23</v>
      </c>
      <c r="BT53" s="26">
        <v>74</v>
      </c>
      <c r="BU53" s="26">
        <v>38</v>
      </c>
      <c r="BV53" s="26">
        <v>80</v>
      </c>
      <c r="BW53" s="26">
        <v>5</v>
      </c>
      <c r="BX53" s="26">
        <v>0</v>
      </c>
      <c r="BY53" s="26">
        <v>65</v>
      </c>
      <c r="BZ53" s="26">
        <v>1</v>
      </c>
      <c r="CA53" s="27">
        <f t="shared" si="6"/>
        <v>230</v>
      </c>
      <c r="CB53" s="25">
        <v>0</v>
      </c>
      <c r="CC53" s="26">
        <v>0</v>
      </c>
      <c r="CD53" s="26">
        <v>0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7">
        <f t="shared" si="7"/>
        <v>0</v>
      </c>
      <c r="CM53" s="25">
        <v>1</v>
      </c>
      <c r="CN53" s="26">
        <v>0</v>
      </c>
      <c r="CO53" s="26">
        <v>0</v>
      </c>
      <c r="CP53" s="26">
        <v>0</v>
      </c>
      <c r="CQ53" s="26">
        <v>0</v>
      </c>
      <c r="CR53" s="26">
        <v>0</v>
      </c>
      <c r="CS53" s="26">
        <v>1</v>
      </c>
      <c r="CT53" s="26">
        <v>0</v>
      </c>
      <c r="CU53" s="26">
        <v>0</v>
      </c>
      <c r="CV53" s="26">
        <v>0</v>
      </c>
      <c r="CW53" s="27">
        <f t="shared" si="8"/>
        <v>1</v>
      </c>
      <c r="CX53" s="26">
        <v>1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>
        <v>0</v>
      </c>
      <c r="DE53" s="26">
        <v>1</v>
      </c>
      <c r="DF53" s="26">
        <v>1</v>
      </c>
      <c r="DG53" s="26">
        <v>0</v>
      </c>
      <c r="DH53" s="27">
        <f t="shared" si="9"/>
        <v>1</v>
      </c>
      <c r="DI53" s="25">
        <v>0</v>
      </c>
      <c r="DJ53" s="26">
        <v>0</v>
      </c>
      <c r="DK53" s="26">
        <v>0</v>
      </c>
      <c r="DL53" s="26">
        <v>0</v>
      </c>
      <c r="DM53" s="26">
        <v>0</v>
      </c>
      <c r="DN53" s="26">
        <v>0</v>
      </c>
      <c r="DO53" s="26">
        <v>0</v>
      </c>
      <c r="DP53" s="26">
        <v>0</v>
      </c>
      <c r="DQ53" s="26">
        <v>0</v>
      </c>
      <c r="DR53" s="26">
        <v>0</v>
      </c>
      <c r="DS53" s="27">
        <f t="shared" si="10"/>
        <v>0</v>
      </c>
      <c r="DT53" s="25">
        <v>0</v>
      </c>
      <c r="DU53" s="26">
        <v>0</v>
      </c>
      <c r="DV53" s="26">
        <v>0</v>
      </c>
      <c r="DW53" s="26">
        <v>0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0</v>
      </c>
      <c r="ED53" s="27">
        <f t="shared" si="11"/>
        <v>0</v>
      </c>
      <c r="EE53" s="25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0</v>
      </c>
      <c r="EL53" s="26">
        <v>0</v>
      </c>
      <c r="EM53" s="26">
        <v>0</v>
      </c>
      <c r="EN53" s="26">
        <v>0</v>
      </c>
      <c r="EO53" s="27">
        <f t="shared" si="12"/>
        <v>0</v>
      </c>
      <c r="EP53" s="25">
        <v>26</v>
      </c>
      <c r="EQ53" s="26">
        <v>22</v>
      </c>
      <c r="ER53" s="26">
        <v>13</v>
      </c>
      <c r="ES53" s="26">
        <v>0</v>
      </c>
      <c r="ET53" s="26">
        <v>0</v>
      </c>
      <c r="EU53" s="26">
        <v>1</v>
      </c>
      <c r="EV53" s="26">
        <v>0</v>
      </c>
      <c r="EW53" s="27">
        <f t="shared" si="13"/>
        <v>36</v>
      </c>
      <c r="EX53" s="26">
        <v>0</v>
      </c>
      <c r="EY53" s="26">
        <v>0</v>
      </c>
      <c r="EZ53" s="26">
        <v>0</v>
      </c>
      <c r="FA53" s="26">
        <v>0</v>
      </c>
      <c r="FB53" s="26">
        <v>0</v>
      </c>
      <c r="FC53" s="27">
        <f t="shared" si="14"/>
        <v>0</v>
      </c>
      <c r="FD53" s="26">
        <v>139</v>
      </c>
      <c r="FE53" s="26">
        <v>115</v>
      </c>
      <c r="FF53" s="26">
        <v>210</v>
      </c>
      <c r="FG53" s="26">
        <v>1464</v>
      </c>
      <c r="FH53" s="26">
        <v>0</v>
      </c>
      <c r="FI53" s="27">
        <f t="shared" si="15"/>
        <v>1789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7">
        <f t="shared" si="16"/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7">
        <f t="shared" si="17"/>
        <v>0</v>
      </c>
      <c r="FV53" s="23"/>
    </row>
    <row r="54" spans="1:178" ht="15.75" customHeight="1">
      <c r="A54" s="58"/>
      <c r="B54" s="24" t="s">
        <v>84</v>
      </c>
      <c r="C54" s="25">
        <v>106</v>
      </c>
      <c r="D54" s="26">
        <v>70</v>
      </c>
      <c r="E54" s="26">
        <v>97</v>
      </c>
      <c r="F54" s="26">
        <v>169</v>
      </c>
      <c r="G54" s="26">
        <v>188</v>
      </c>
      <c r="H54" s="26">
        <v>66</v>
      </c>
      <c r="I54" s="26">
        <v>0</v>
      </c>
      <c r="J54" s="26">
        <v>108</v>
      </c>
      <c r="K54" s="26">
        <v>13</v>
      </c>
      <c r="L54" s="26">
        <v>0</v>
      </c>
      <c r="M54" s="27">
        <f t="shared" si="0"/>
        <v>698</v>
      </c>
      <c r="N54" s="25">
        <v>5</v>
      </c>
      <c r="O54" s="26">
        <v>1</v>
      </c>
      <c r="P54" s="26">
        <v>4</v>
      </c>
      <c r="Q54" s="26">
        <v>2</v>
      </c>
      <c r="R54" s="26">
        <v>5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7">
        <f t="shared" si="1"/>
        <v>12</v>
      </c>
      <c r="Y54" s="25">
        <v>2</v>
      </c>
      <c r="Z54" s="26">
        <v>1</v>
      </c>
      <c r="AA54" s="26">
        <v>0</v>
      </c>
      <c r="AB54" s="26">
        <v>4</v>
      </c>
      <c r="AC54" s="26">
        <v>4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7">
        <f t="shared" si="2"/>
        <v>9</v>
      </c>
      <c r="AJ54" s="25">
        <v>9</v>
      </c>
      <c r="AK54" s="26">
        <v>2</v>
      </c>
      <c r="AL54" s="26">
        <v>2</v>
      </c>
      <c r="AM54" s="26">
        <v>1</v>
      </c>
      <c r="AN54" s="26">
        <v>10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7">
        <f t="shared" si="3"/>
        <v>15</v>
      </c>
      <c r="AU54" s="25">
        <v>22</v>
      </c>
      <c r="AV54" s="26">
        <v>17</v>
      </c>
      <c r="AW54" s="26">
        <v>34</v>
      </c>
      <c r="AX54" s="26">
        <v>35</v>
      </c>
      <c r="AY54" s="26">
        <v>49</v>
      </c>
      <c r="AZ54" s="26">
        <v>2</v>
      </c>
      <c r="BA54" s="26">
        <v>0</v>
      </c>
      <c r="BB54" s="26">
        <v>8</v>
      </c>
      <c r="BC54" s="26">
        <v>0</v>
      </c>
      <c r="BD54" s="26">
        <v>0</v>
      </c>
      <c r="BE54" s="27">
        <f t="shared" si="4"/>
        <v>145</v>
      </c>
      <c r="BF54" s="25">
        <v>15</v>
      </c>
      <c r="BG54" s="26">
        <v>17</v>
      </c>
      <c r="BH54" s="26">
        <v>10</v>
      </c>
      <c r="BI54" s="26">
        <v>13</v>
      </c>
      <c r="BJ54" s="26">
        <v>19</v>
      </c>
      <c r="BK54" s="26">
        <v>8</v>
      </c>
      <c r="BL54" s="26">
        <v>0</v>
      </c>
      <c r="BM54" s="26">
        <v>5</v>
      </c>
      <c r="BN54" s="26">
        <v>0</v>
      </c>
      <c r="BO54" s="26">
        <v>0</v>
      </c>
      <c r="BP54" s="27">
        <f t="shared" si="5"/>
        <v>72</v>
      </c>
      <c r="BQ54" s="25">
        <v>11</v>
      </c>
      <c r="BR54" s="26">
        <v>10</v>
      </c>
      <c r="BS54" s="26">
        <v>8</v>
      </c>
      <c r="BT54" s="26">
        <v>8</v>
      </c>
      <c r="BU54" s="26">
        <v>17</v>
      </c>
      <c r="BV54" s="26">
        <v>1</v>
      </c>
      <c r="BW54" s="26">
        <v>1</v>
      </c>
      <c r="BX54" s="26">
        <v>0</v>
      </c>
      <c r="BY54" s="26">
        <v>2</v>
      </c>
      <c r="BZ54" s="26">
        <v>0</v>
      </c>
      <c r="CA54" s="27">
        <f t="shared" si="6"/>
        <v>45</v>
      </c>
      <c r="CB54" s="25">
        <v>0</v>
      </c>
      <c r="CC54" s="26">
        <v>0</v>
      </c>
      <c r="CD54" s="26">
        <v>0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7">
        <f t="shared" si="7"/>
        <v>0</v>
      </c>
      <c r="CM54" s="25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0</v>
      </c>
      <c r="CV54" s="26">
        <v>0</v>
      </c>
      <c r="CW54" s="27">
        <f t="shared" si="8"/>
        <v>0</v>
      </c>
      <c r="CX54" s="26">
        <v>0</v>
      </c>
      <c r="CY54" s="26">
        <v>0</v>
      </c>
      <c r="CZ54" s="26">
        <v>0</v>
      </c>
      <c r="DA54" s="26">
        <v>0</v>
      </c>
      <c r="DB54" s="26">
        <v>0</v>
      </c>
      <c r="DC54" s="26">
        <v>0</v>
      </c>
      <c r="DD54" s="26">
        <v>0</v>
      </c>
      <c r="DE54" s="26">
        <v>0</v>
      </c>
      <c r="DF54" s="26">
        <v>0</v>
      </c>
      <c r="DG54" s="26">
        <v>0</v>
      </c>
      <c r="DH54" s="27">
        <f t="shared" si="9"/>
        <v>0</v>
      </c>
      <c r="DI54" s="25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0</v>
      </c>
      <c r="DR54" s="26">
        <v>0</v>
      </c>
      <c r="DS54" s="27">
        <f t="shared" si="10"/>
        <v>0</v>
      </c>
      <c r="DT54" s="25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7">
        <f t="shared" si="11"/>
        <v>0</v>
      </c>
      <c r="EE54" s="25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7">
        <f t="shared" si="12"/>
        <v>0</v>
      </c>
      <c r="EP54" s="25">
        <v>78</v>
      </c>
      <c r="EQ54" s="26">
        <v>64</v>
      </c>
      <c r="ER54" s="26">
        <v>90</v>
      </c>
      <c r="ES54" s="26">
        <v>1</v>
      </c>
      <c r="ET54" s="26">
        <v>0</v>
      </c>
      <c r="EU54" s="26">
        <v>30</v>
      </c>
      <c r="EV54" s="26">
        <v>2</v>
      </c>
      <c r="EW54" s="27">
        <f t="shared" si="13"/>
        <v>187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7">
        <f t="shared" si="14"/>
        <v>0</v>
      </c>
      <c r="FD54" s="26">
        <v>50</v>
      </c>
      <c r="FE54" s="26">
        <v>29</v>
      </c>
      <c r="FF54" s="26">
        <v>85</v>
      </c>
      <c r="FG54" s="26">
        <v>288</v>
      </c>
      <c r="FH54" s="26">
        <v>0</v>
      </c>
      <c r="FI54" s="27">
        <f t="shared" si="15"/>
        <v>402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7">
        <f t="shared" si="16"/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7">
        <f t="shared" si="17"/>
        <v>0</v>
      </c>
      <c r="FV54" s="23"/>
    </row>
    <row r="55" spans="1:178" ht="15.75" customHeight="1">
      <c r="A55" s="58"/>
      <c r="B55" s="24" t="s">
        <v>85</v>
      </c>
      <c r="C55" s="25">
        <v>105</v>
      </c>
      <c r="D55" s="26">
        <v>46</v>
      </c>
      <c r="E55" s="26">
        <v>56</v>
      </c>
      <c r="F55" s="26">
        <v>123</v>
      </c>
      <c r="G55" s="26">
        <v>121</v>
      </c>
      <c r="H55" s="26">
        <v>10</v>
      </c>
      <c r="I55" s="26">
        <v>22</v>
      </c>
      <c r="J55" s="26">
        <v>45</v>
      </c>
      <c r="K55" s="26">
        <v>12</v>
      </c>
      <c r="L55" s="26">
        <v>0</v>
      </c>
      <c r="M55" s="27">
        <f t="shared" si="0"/>
        <v>423</v>
      </c>
      <c r="N55" s="25">
        <v>91</v>
      </c>
      <c r="O55" s="26">
        <v>15</v>
      </c>
      <c r="P55" s="26">
        <v>31</v>
      </c>
      <c r="Q55" s="26">
        <v>79</v>
      </c>
      <c r="R55" s="26">
        <v>79</v>
      </c>
      <c r="S55" s="26">
        <v>13</v>
      </c>
      <c r="T55" s="26">
        <v>26</v>
      </c>
      <c r="U55" s="26">
        <v>23</v>
      </c>
      <c r="V55" s="26">
        <v>13</v>
      </c>
      <c r="W55" s="26">
        <v>0</v>
      </c>
      <c r="X55" s="27">
        <f t="shared" si="1"/>
        <v>266</v>
      </c>
      <c r="Y55" s="25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  <c r="AF55" s="26">
        <v>0</v>
      </c>
      <c r="AG55" s="26">
        <v>0</v>
      </c>
      <c r="AH55" s="26">
        <v>0</v>
      </c>
      <c r="AI55" s="27">
        <f t="shared" si="2"/>
        <v>0</v>
      </c>
      <c r="AJ55" s="25">
        <v>42</v>
      </c>
      <c r="AK55" s="26">
        <v>6</v>
      </c>
      <c r="AL55" s="26">
        <v>10</v>
      </c>
      <c r="AM55" s="26">
        <v>25</v>
      </c>
      <c r="AN55" s="26">
        <v>41</v>
      </c>
      <c r="AO55" s="26">
        <v>3</v>
      </c>
      <c r="AP55" s="26">
        <v>12</v>
      </c>
      <c r="AQ55" s="26">
        <v>13</v>
      </c>
      <c r="AR55" s="26">
        <v>0</v>
      </c>
      <c r="AS55" s="26">
        <v>7</v>
      </c>
      <c r="AT55" s="27">
        <f t="shared" si="3"/>
        <v>110</v>
      </c>
      <c r="AU55" s="25">
        <v>58</v>
      </c>
      <c r="AV55" s="26">
        <v>19</v>
      </c>
      <c r="AW55" s="26">
        <v>33</v>
      </c>
      <c r="AX55" s="26">
        <v>52</v>
      </c>
      <c r="AY55" s="26">
        <v>49</v>
      </c>
      <c r="AZ55" s="26">
        <v>12</v>
      </c>
      <c r="BA55" s="26">
        <v>3</v>
      </c>
      <c r="BB55" s="26">
        <v>13</v>
      </c>
      <c r="BC55" s="26">
        <v>0</v>
      </c>
      <c r="BD55" s="26">
        <v>1</v>
      </c>
      <c r="BE55" s="27">
        <f t="shared" si="4"/>
        <v>181</v>
      </c>
      <c r="BF55" s="25">
        <v>22</v>
      </c>
      <c r="BG55" s="26">
        <v>19</v>
      </c>
      <c r="BH55" s="26">
        <v>6</v>
      </c>
      <c r="BI55" s="26">
        <v>18</v>
      </c>
      <c r="BJ55" s="26">
        <v>9</v>
      </c>
      <c r="BK55" s="26">
        <v>9</v>
      </c>
      <c r="BL55" s="26">
        <v>2</v>
      </c>
      <c r="BM55" s="26">
        <v>2</v>
      </c>
      <c r="BN55" s="26">
        <v>0</v>
      </c>
      <c r="BO55" s="26">
        <v>0</v>
      </c>
      <c r="BP55" s="27">
        <f t="shared" si="5"/>
        <v>65</v>
      </c>
      <c r="BQ55" s="25">
        <v>49</v>
      </c>
      <c r="BR55" s="26">
        <v>13</v>
      </c>
      <c r="BS55" s="26">
        <v>12</v>
      </c>
      <c r="BT55" s="26">
        <v>45</v>
      </c>
      <c r="BU55" s="26">
        <v>25</v>
      </c>
      <c r="BV55" s="26">
        <v>2</v>
      </c>
      <c r="BW55" s="26">
        <v>8</v>
      </c>
      <c r="BX55" s="26">
        <v>0</v>
      </c>
      <c r="BY55" s="26">
        <v>11</v>
      </c>
      <c r="BZ55" s="26">
        <v>7</v>
      </c>
      <c r="CA55" s="27">
        <f t="shared" si="6"/>
        <v>105</v>
      </c>
      <c r="CB55" s="25">
        <v>3</v>
      </c>
      <c r="CC55" s="26">
        <v>0</v>
      </c>
      <c r="CD55" s="26">
        <v>2</v>
      </c>
      <c r="CE55" s="26">
        <v>2</v>
      </c>
      <c r="CF55" s="26">
        <v>5</v>
      </c>
      <c r="CG55" s="26">
        <v>4</v>
      </c>
      <c r="CH55" s="26">
        <v>2</v>
      </c>
      <c r="CI55" s="26">
        <v>5</v>
      </c>
      <c r="CJ55" s="26">
        <v>1</v>
      </c>
      <c r="CK55" s="26">
        <v>1</v>
      </c>
      <c r="CL55" s="27">
        <f t="shared" si="7"/>
        <v>20</v>
      </c>
      <c r="CM55" s="25">
        <v>33</v>
      </c>
      <c r="CN55" s="26">
        <v>10</v>
      </c>
      <c r="CO55" s="26">
        <v>1</v>
      </c>
      <c r="CP55" s="26">
        <v>40</v>
      </c>
      <c r="CQ55" s="26">
        <v>20</v>
      </c>
      <c r="CR55" s="26">
        <v>1</v>
      </c>
      <c r="CS55" s="26">
        <v>34</v>
      </c>
      <c r="CT55" s="26">
        <v>9</v>
      </c>
      <c r="CU55" s="26">
        <v>0</v>
      </c>
      <c r="CV55" s="26">
        <v>3</v>
      </c>
      <c r="CW55" s="27">
        <f t="shared" si="8"/>
        <v>115</v>
      </c>
      <c r="CX55" s="26">
        <v>2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2</v>
      </c>
      <c r="DF55" s="26">
        <v>2</v>
      </c>
      <c r="DG55" s="26">
        <v>0</v>
      </c>
      <c r="DH55" s="27">
        <f t="shared" si="9"/>
        <v>2</v>
      </c>
      <c r="DI55" s="25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7">
        <f t="shared" si="10"/>
        <v>0</v>
      </c>
      <c r="DT55" s="25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7">
        <f t="shared" si="11"/>
        <v>0</v>
      </c>
      <c r="EE55" s="25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7">
        <f t="shared" si="12"/>
        <v>0</v>
      </c>
      <c r="EP55" s="25">
        <v>0</v>
      </c>
      <c r="EQ55" s="26">
        <v>0</v>
      </c>
      <c r="ER55" s="26">
        <v>0</v>
      </c>
      <c r="ES55" s="26">
        <v>0</v>
      </c>
      <c r="ET55" s="26">
        <v>0</v>
      </c>
      <c r="EU55" s="26">
        <v>0</v>
      </c>
      <c r="EV55" s="26">
        <v>0</v>
      </c>
      <c r="EW55" s="27">
        <f t="shared" si="13"/>
        <v>0</v>
      </c>
      <c r="EX55" s="26">
        <v>0</v>
      </c>
      <c r="EY55" s="26">
        <v>0</v>
      </c>
      <c r="EZ55" s="26">
        <v>0</v>
      </c>
      <c r="FA55" s="26">
        <v>0</v>
      </c>
      <c r="FB55" s="26">
        <v>0</v>
      </c>
      <c r="FC55" s="27">
        <f t="shared" si="14"/>
        <v>0</v>
      </c>
      <c r="FD55" s="26">
        <v>129</v>
      </c>
      <c r="FE55" s="26">
        <v>59</v>
      </c>
      <c r="FF55" s="26">
        <v>143</v>
      </c>
      <c r="FG55" s="26">
        <v>1993</v>
      </c>
      <c r="FH55" s="26">
        <v>0</v>
      </c>
      <c r="FI55" s="27">
        <f t="shared" si="15"/>
        <v>2195</v>
      </c>
      <c r="FJ55" s="26">
        <v>1</v>
      </c>
      <c r="FK55" s="26">
        <v>0</v>
      </c>
      <c r="FL55" s="26">
        <v>1</v>
      </c>
      <c r="FM55" s="26">
        <v>0</v>
      </c>
      <c r="FN55" s="26">
        <v>0</v>
      </c>
      <c r="FO55" s="27">
        <f t="shared" si="16"/>
        <v>1</v>
      </c>
      <c r="FP55" s="26">
        <v>5</v>
      </c>
      <c r="FQ55" s="26">
        <v>0</v>
      </c>
      <c r="FR55" s="26">
        <v>0</v>
      </c>
      <c r="FS55" s="26">
        <v>4</v>
      </c>
      <c r="FT55" s="26">
        <v>7</v>
      </c>
      <c r="FU55" s="27">
        <f t="shared" si="17"/>
        <v>11</v>
      </c>
      <c r="FV55" s="23"/>
    </row>
    <row r="56" spans="1:178" ht="15.75" customHeight="1">
      <c r="A56" s="57" t="s">
        <v>9</v>
      </c>
      <c r="B56" s="16" t="s">
        <v>42</v>
      </c>
      <c r="C56" s="17">
        <v>3237</v>
      </c>
      <c r="D56" s="18">
        <v>1095</v>
      </c>
      <c r="E56" s="18">
        <v>1382</v>
      </c>
      <c r="F56" s="18">
        <v>2808</v>
      </c>
      <c r="G56" s="18">
        <v>3100</v>
      </c>
      <c r="H56" s="18">
        <v>693</v>
      </c>
      <c r="I56" s="18">
        <v>721</v>
      </c>
      <c r="J56" s="18">
        <v>1160</v>
      </c>
      <c r="K56" s="18">
        <v>243</v>
      </c>
      <c r="L56" s="18">
        <v>0</v>
      </c>
      <c r="M56" s="19">
        <f t="shared" si="0"/>
        <v>10959</v>
      </c>
      <c r="N56" s="17">
        <v>53</v>
      </c>
      <c r="O56" s="18">
        <v>29</v>
      </c>
      <c r="P56" s="18">
        <v>34</v>
      </c>
      <c r="Q56" s="18">
        <v>44</v>
      </c>
      <c r="R56" s="18">
        <v>68</v>
      </c>
      <c r="S56" s="18">
        <v>19</v>
      </c>
      <c r="T56" s="18">
        <v>11</v>
      </c>
      <c r="U56" s="18">
        <v>16</v>
      </c>
      <c r="V56" s="18">
        <v>7</v>
      </c>
      <c r="W56" s="18">
        <v>0</v>
      </c>
      <c r="X56" s="19">
        <f t="shared" si="1"/>
        <v>221</v>
      </c>
      <c r="Y56" s="17">
        <v>5</v>
      </c>
      <c r="Z56" s="18">
        <v>3</v>
      </c>
      <c r="AA56" s="18">
        <v>1</v>
      </c>
      <c r="AB56" s="18">
        <v>2</v>
      </c>
      <c r="AC56" s="18">
        <v>3</v>
      </c>
      <c r="AD56" s="18">
        <v>1</v>
      </c>
      <c r="AE56" s="18">
        <v>0</v>
      </c>
      <c r="AF56" s="18">
        <v>0</v>
      </c>
      <c r="AG56" s="18">
        <v>0</v>
      </c>
      <c r="AH56" s="18">
        <v>0</v>
      </c>
      <c r="AI56" s="19">
        <f t="shared" si="2"/>
        <v>10</v>
      </c>
      <c r="AJ56" s="17">
        <v>1081</v>
      </c>
      <c r="AK56" s="18">
        <v>356</v>
      </c>
      <c r="AL56" s="18">
        <v>380</v>
      </c>
      <c r="AM56" s="18">
        <v>578</v>
      </c>
      <c r="AN56" s="18">
        <v>967</v>
      </c>
      <c r="AO56" s="18">
        <v>379</v>
      </c>
      <c r="AP56" s="18">
        <v>233</v>
      </c>
      <c r="AQ56" s="18">
        <v>814</v>
      </c>
      <c r="AR56" s="18">
        <v>0</v>
      </c>
      <c r="AS56" s="18">
        <v>534</v>
      </c>
      <c r="AT56" s="19">
        <f t="shared" si="3"/>
        <v>3707</v>
      </c>
      <c r="AU56" s="17">
        <v>1126</v>
      </c>
      <c r="AV56" s="18">
        <v>314</v>
      </c>
      <c r="AW56" s="18">
        <v>366</v>
      </c>
      <c r="AX56" s="18">
        <v>935</v>
      </c>
      <c r="AY56" s="18">
        <v>763</v>
      </c>
      <c r="AZ56" s="18">
        <v>358</v>
      </c>
      <c r="BA56" s="18">
        <v>253</v>
      </c>
      <c r="BB56" s="18">
        <v>613</v>
      </c>
      <c r="BC56" s="18">
        <v>0</v>
      </c>
      <c r="BD56" s="18">
        <v>284</v>
      </c>
      <c r="BE56" s="19">
        <f t="shared" si="4"/>
        <v>3602</v>
      </c>
      <c r="BF56" s="17">
        <v>231</v>
      </c>
      <c r="BG56" s="18">
        <v>314</v>
      </c>
      <c r="BH56" s="18">
        <v>66</v>
      </c>
      <c r="BI56" s="18">
        <v>169</v>
      </c>
      <c r="BJ56" s="18">
        <v>84</v>
      </c>
      <c r="BK56" s="18">
        <v>47</v>
      </c>
      <c r="BL56" s="18">
        <v>34</v>
      </c>
      <c r="BM56" s="18">
        <v>126</v>
      </c>
      <c r="BN56" s="18">
        <v>0</v>
      </c>
      <c r="BO56" s="18">
        <v>31</v>
      </c>
      <c r="BP56" s="19">
        <f t="shared" si="5"/>
        <v>840</v>
      </c>
      <c r="BQ56" s="17">
        <v>316</v>
      </c>
      <c r="BR56" s="18">
        <v>74</v>
      </c>
      <c r="BS56" s="18">
        <v>57</v>
      </c>
      <c r="BT56" s="18">
        <v>255</v>
      </c>
      <c r="BU56" s="18">
        <v>140</v>
      </c>
      <c r="BV56" s="18">
        <v>47</v>
      </c>
      <c r="BW56" s="18">
        <v>85</v>
      </c>
      <c r="BX56" s="18">
        <v>0</v>
      </c>
      <c r="BY56" s="18">
        <v>118</v>
      </c>
      <c r="BZ56" s="18">
        <v>15</v>
      </c>
      <c r="CA56" s="19">
        <f t="shared" si="6"/>
        <v>658</v>
      </c>
      <c r="CB56" s="17">
        <v>433</v>
      </c>
      <c r="CC56" s="18">
        <v>82</v>
      </c>
      <c r="CD56" s="18">
        <v>74</v>
      </c>
      <c r="CE56" s="18">
        <v>261</v>
      </c>
      <c r="CF56" s="18">
        <v>174</v>
      </c>
      <c r="CG56" s="18">
        <v>89</v>
      </c>
      <c r="CH56" s="18">
        <v>110</v>
      </c>
      <c r="CI56" s="18">
        <v>141</v>
      </c>
      <c r="CJ56" s="18">
        <v>29</v>
      </c>
      <c r="CK56" s="18">
        <v>25</v>
      </c>
      <c r="CL56" s="19">
        <f t="shared" si="7"/>
        <v>931</v>
      </c>
      <c r="CM56" s="17">
        <v>83</v>
      </c>
      <c r="CN56" s="18">
        <v>18</v>
      </c>
      <c r="CO56" s="18">
        <v>16</v>
      </c>
      <c r="CP56" s="18">
        <v>61</v>
      </c>
      <c r="CQ56" s="18">
        <v>45</v>
      </c>
      <c r="CR56" s="18">
        <v>20</v>
      </c>
      <c r="CS56" s="18">
        <v>29</v>
      </c>
      <c r="CT56" s="18">
        <v>39</v>
      </c>
      <c r="CU56" s="18">
        <v>0</v>
      </c>
      <c r="CV56" s="18">
        <v>6</v>
      </c>
      <c r="CW56" s="19">
        <f t="shared" si="8"/>
        <v>228</v>
      </c>
      <c r="CX56" s="18">
        <v>25</v>
      </c>
      <c r="CY56" s="18">
        <v>0</v>
      </c>
      <c r="CZ56" s="18">
        <v>0</v>
      </c>
      <c r="DA56" s="18">
        <v>0</v>
      </c>
      <c r="DB56" s="18">
        <v>0</v>
      </c>
      <c r="DC56" s="18">
        <v>0</v>
      </c>
      <c r="DD56" s="18">
        <v>0</v>
      </c>
      <c r="DE56" s="18">
        <v>27</v>
      </c>
      <c r="DF56" s="18">
        <v>27</v>
      </c>
      <c r="DG56" s="18">
        <v>0</v>
      </c>
      <c r="DH56" s="19">
        <f t="shared" si="9"/>
        <v>27</v>
      </c>
      <c r="DI56" s="17">
        <v>0</v>
      </c>
      <c r="DJ56" s="18">
        <v>0</v>
      </c>
      <c r="DK56" s="18">
        <v>0</v>
      </c>
      <c r="DL56" s="18">
        <v>0</v>
      </c>
      <c r="DM56" s="18">
        <v>0</v>
      </c>
      <c r="DN56" s="18">
        <v>0</v>
      </c>
      <c r="DO56" s="18">
        <v>0</v>
      </c>
      <c r="DP56" s="18">
        <v>0</v>
      </c>
      <c r="DQ56" s="18">
        <v>0</v>
      </c>
      <c r="DR56" s="18">
        <v>0</v>
      </c>
      <c r="DS56" s="19">
        <f t="shared" si="10"/>
        <v>0</v>
      </c>
      <c r="DT56" s="17">
        <v>0</v>
      </c>
      <c r="DU56" s="18">
        <v>0</v>
      </c>
      <c r="DV56" s="18">
        <v>0</v>
      </c>
      <c r="DW56" s="18">
        <v>0</v>
      </c>
      <c r="DX56" s="18">
        <v>0</v>
      </c>
      <c r="DY56" s="18">
        <v>0</v>
      </c>
      <c r="DZ56" s="18">
        <v>0</v>
      </c>
      <c r="EA56" s="18">
        <v>0</v>
      </c>
      <c r="EB56" s="18">
        <v>0</v>
      </c>
      <c r="EC56" s="18">
        <v>0</v>
      </c>
      <c r="ED56" s="19">
        <f t="shared" si="11"/>
        <v>0</v>
      </c>
      <c r="EE56" s="17">
        <v>0</v>
      </c>
      <c r="EF56" s="18">
        <v>0</v>
      </c>
      <c r="EG56" s="18">
        <v>0</v>
      </c>
      <c r="EH56" s="18">
        <v>0</v>
      </c>
      <c r="EI56" s="18">
        <v>0</v>
      </c>
      <c r="EJ56" s="18">
        <v>0</v>
      </c>
      <c r="EK56" s="18">
        <v>0</v>
      </c>
      <c r="EL56" s="18">
        <v>0</v>
      </c>
      <c r="EM56" s="18">
        <v>0</v>
      </c>
      <c r="EN56" s="18">
        <v>0</v>
      </c>
      <c r="EO56" s="19">
        <f t="shared" si="12"/>
        <v>0</v>
      </c>
      <c r="EP56" s="17">
        <v>143</v>
      </c>
      <c r="EQ56" s="18">
        <v>88</v>
      </c>
      <c r="ER56" s="18">
        <v>125</v>
      </c>
      <c r="ES56" s="18">
        <v>3</v>
      </c>
      <c r="ET56" s="18">
        <v>4</v>
      </c>
      <c r="EU56" s="18">
        <v>36</v>
      </c>
      <c r="EV56" s="18">
        <v>3</v>
      </c>
      <c r="EW56" s="19">
        <f t="shared" si="13"/>
        <v>259</v>
      </c>
      <c r="EX56" s="18">
        <v>58</v>
      </c>
      <c r="EY56" s="18">
        <v>0</v>
      </c>
      <c r="EZ56" s="18">
        <v>0</v>
      </c>
      <c r="FA56" s="18">
        <v>38</v>
      </c>
      <c r="FB56" s="18">
        <v>19</v>
      </c>
      <c r="FC56" s="19">
        <f t="shared" si="14"/>
        <v>57</v>
      </c>
      <c r="FD56" s="18">
        <v>1505</v>
      </c>
      <c r="FE56" s="18">
        <v>914</v>
      </c>
      <c r="FF56" s="18">
        <v>2741</v>
      </c>
      <c r="FG56" s="18">
        <v>22724</v>
      </c>
      <c r="FH56" s="18">
        <v>911</v>
      </c>
      <c r="FI56" s="19">
        <f t="shared" si="15"/>
        <v>27290</v>
      </c>
      <c r="FJ56" s="18">
        <v>1</v>
      </c>
      <c r="FK56" s="18">
        <v>0</v>
      </c>
      <c r="FL56" s="18">
        <v>1</v>
      </c>
      <c r="FM56" s="18">
        <v>0</v>
      </c>
      <c r="FN56" s="18">
        <v>0</v>
      </c>
      <c r="FO56" s="19">
        <f t="shared" si="16"/>
        <v>1</v>
      </c>
      <c r="FP56" s="18">
        <v>48</v>
      </c>
      <c r="FQ56" s="18">
        <v>19</v>
      </c>
      <c r="FR56" s="18">
        <v>20</v>
      </c>
      <c r="FS56" s="18">
        <v>3</v>
      </c>
      <c r="FT56" s="18">
        <v>15</v>
      </c>
      <c r="FU56" s="19">
        <f t="shared" si="17"/>
        <v>57</v>
      </c>
      <c r="FV56" s="15"/>
    </row>
    <row r="57" spans="1:178" ht="15.75" customHeight="1">
      <c r="A57" s="58"/>
      <c r="B57" s="24" t="s">
        <v>86</v>
      </c>
      <c r="C57" s="25">
        <v>128</v>
      </c>
      <c r="D57" s="26">
        <v>42</v>
      </c>
      <c r="E57" s="26">
        <v>39</v>
      </c>
      <c r="F57" s="26">
        <v>82</v>
      </c>
      <c r="G57" s="26">
        <v>140</v>
      </c>
      <c r="H57" s="26">
        <v>18</v>
      </c>
      <c r="I57" s="26">
        <v>5</v>
      </c>
      <c r="J57" s="26">
        <v>15</v>
      </c>
      <c r="K57" s="26">
        <v>3</v>
      </c>
      <c r="L57" s="26">
        <v>0</v>
      </c>
      <c r="M57" s="27">
        <f t="shared" si="0"/>
        <v>341</v>
      </c>
      <c r="N57" s="25">
        <v>4</v>
      </c>
      <c r="O57" s="26">
        <v>0</v>
      </c>
      <c r="P57" s="26">
        <v>1</v>
      </c>
      <c r="Q57" s="26">
        <v>1</v>
      </c>
      <c r="R57" s="26">
        <v>3</v>
      </c>
      <c r="S57" s="26">
        <v>1</v>
      </c>
      <c r="T57" s="26">
        <v>1</v>
      </c>
      <c r="U57" s="26">
        <v>0</v>
      </c>
      <c r="V57" s="26">
        <v>0</v>
      </c>
      <c r="W57" s="26">
        <v>0</v>
      </c>
      <c r="X57" s="27">
        <f t="shared" si="1"/>
        <v>7</v>
      </c>
      <c r="Y57" s="25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7">
        <f t="shared" si="2"/>
        <v>0</v>
      </c>
      <c r="AJ57" s="25">
        <v>21</v>
      </c>
      <c r="AK57" s="26">
        <v>3</v>
      </c>
      <c r="AL57" s="26">
        <v>8</v>
      </c>
      <c r="AM57" s="26">
        <v>8</v>
      </c>
      <c r="AN57" s="26">
        <v>23</v>
      </c>
      <c r="AO57" s="26">
        <v>3</v>
      </c>
      <c r="AP57" s="26">
        <v>3</v>
      </c>
      <c r="AQ57" s="26">
        <v>7</v>
      </c>
      <c r="AR57" s="26">
        <v>0</v>
      </c>
      <c r="AS57" s="26">
        <v>4</v>
      </c>
      <c r="AT57" s="27">
        <f t="shared" si="3"/>
        <v>55</v>
      </c>
      <c r="AU57" s="25">
        <v>35</v>
      </c>
      <c r="AV57" s="26">
        <v>9</v>
      </c>
      <c r="AW57" s="26">
        <v>15</v>
      </c>
      <c r="AX57" s="26">
        <v>11</v>
      </c>
      <c r="AY57" s="26">
        <v>33</v>
      </c>
      <c r="AZ57" s="26">
        <v>8</v>
      </c>
      <c r="BA57" s="26">
        <v>2</v>
      </c>
      <c r="BB57" s="26">
        <v>9</v>
      </c>
      <c r="BC57" s="26">
        <v>0</v>
      </c>
      <c r="BD57" s="26">
        <v>2</v>
      </c>
      <c r="BE57" s="27">
        <f t="shared" si="4"/>
        <v>87</v>
      </c>
      <c r="BF57" s="25">
        <v>2</v>
      </c>
      <c r="BG57" s="26">
        <v>9</v>
      </c>
      <c r="BH57" s="26">
        <v>1</v>
      </c>
      <c r="BI57" s="26">
        <v>1</v>
      </c>
      <c r="BJ57" s="26">
        <v>1</v>
      </c>
      <c r="BK57" s="26">
        <v>0</v>
      </c>
      <c r="BL57" s="26">
        <v>0</v>
      </c>
      <c r="BM57" s="26">
        <v>2</v>
      </c>
      <c r="BN57" s="26">
        <v>0</v>
      </c>
      <c r="BO57" s="26">
        <v>0</v>
      </c>
      <c r="BP57" s="27">
        <f t="shared" si="5"/>
        <v>14</v>
      </c>
      <c r="BQ57" s="25">
        <v>1</v>
      </c>
      <c r="BR57" s="26">
        <v>0</v>
      </c>
      <c r="BS57" s="26">
        <v>0</v>
      </c>
      <c r="BT57" s="26">
        <v>0</v>
      </c>
      <c r="BU57" s="26">
        <v>1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7">
        <f t="shared" si="6"/>
        <v>1</v>
      </c>
      <c r="CB57" s="25">
        <v>6</v>
      </c>
      <c r="CC57" s="26">
        <v>1</v>
      </c>
      <c r="CD57" s="26">
        <v>3</v>
      </c>
      <c r="CE57" s="26">
        <v>3</v>
      </c>
      <c r="CF57" s="26">
        <v>4</v>
      </c>
      <c r="CG57" s="26">
        <v>2</v>
      </c>
      <c r="CH57" s="26">
        <v>0</v>
      </c>
      <c r="CI57" s="26">
        <v>2</v>
      </c>
      <c r="CJ57" s="26">
        <v>1</v>
      </c>
      <c r="CK57" s="26">
        <v>1</v>
      </c>
      <c r="CL57" s="27">
        <f t="shared" si="7"/>
        <v>15</v>
      </c>
      <c r="CM57" s="25">
        <v>0</v>
      </c>
      <c r="CN57" s="26">
        <v>0</v>
      </c>
      <c r="CO57" s="26">
        <v>0</v>
      </c>
      <c r="CP57" s="26">
        <v>0</v>
      </c>
      <c r="CQ57" s="26">
        <v>0</v>
      </c>
      <c r="CR57" s="26">
        <v>0</v>
      </c>
      <c r="CS57" s="26">
        <v>0</v>
      </c>
      <c r="CT57" s="26">
        <v>0</v>
      </c>
      <c r="CU57" s="26">
        <v>0</v>
      </c>
      <c r="CV57" s="26">
        <v>0</v>
      </c>
      <c r="CW57" s="27">
        <f t="shared" si="8"/>
        <v>0</v>
      </c>
      <c r="CX57" s="26">
        <v>0</v>
      </c>
      <c r="CY57" s="26">
        <v>0</v>
      </c>
      <c r="CZ57" s="26">
        <v>0</v>
      </c>
      <c r="DA57" s="26">
        <v>0</v>
      </c>
      <c r="DB57" s="26">
        <v>0</v>
      </c>
      <c r="DC57" s="26">
        <v>0</v>
      </c>
      <c r="DD57" s="26">
        <v>0</v>
      </c>
      <c r="DE57" s="26">
        <v>0</v>
      </c>
      <c r="DF57" s="26">
        <v>0</v>
      </c>
      <c r="DG57" s="26">
        <v>0</v>
      </c>
      <c r="DH57" s="27">
        <f t="shared" si="9"/>
        <v>0</v>
      </c>
      <c r="DI57" s="25">
        <v>0</v>
      </c>
      <c r="DJ57" s="26">
        <v>0</v>
      </c>
      <c r="DK57" s="26">
        <v>0</v>
      </c>
      <c r="DL57" s="26">
        <v>0</v>
      </c>
      <c r="DM57" s="26">
        <v>0</v>
      </c>
      <c r="DN57" s="26">
        <v>0</v>
      </c>
      <c r="DO57" s="26">
        <v>0</v>
      </c>
      <c r="DP57" s="26">
        <v>0</v>
      </c>
      <c r="DQ57" s="26">
        <v>0</v>
      </c>
      <c r="DR57" s="26">
        <v>0</v>
      </c>
      <c r="DS57" s="27">
        <f t="shared" si="10"/>
        <v>0</v>
      </c>
      <c r="DT57" s="25">
        <v>0</v>
      </c>
      <c r="DU57" s="26">
        <v>0</v>
      </c>
      <c r="DV57" s="26">
        <v>0</v>
      </c>
      <c r="DW57" s="26">
        <v>0</v>
      </c>
      <c r="DX57" s="26">
        <v>0</v>
      </c>
      <c r="DY57" s="26">
        <v>0</v>
      </c>
      <c r="DZ57" s="26">
        <v>0</v>
      </c>
      <c r="EA57" s="26">
        <v>0</v>
      </c>
      <c r="EB57" s="26">
        <v>0</v>
      </c>
      <c r="EC57" s="26">
        <v>0</v>
      </c>
      <c r="ED57" s="27">
        <f t="shared" si="11"/>
        <v>0</v>
      </c>
      <c r="EE57" s="25">
        <v>0</v>
      </c>
      <c r="EF57" s="26">
        <v>0</v>
      </c>
      <c r="EG57" s="26">
        <v>0</v>
      </c>
      <c r="EH57" s="26">
        <v>0</v>
      </c>
      <c r="EI57" s="26">
        <v>0</v>
      </c>
      <c r="EJ57" s="26">
        <v>0</v>
      </c>
      <c r="EK57" s="26">
        <v>0</v>
      </c>
      <c r="EL57" s="26">
        <v>0</v>
      </c>
      <c r="EM57" s="26">
        <v>0</v>
      </c>
      <c r="EN57" s="26">
        <v>0</v>
      </c>
      <c r="EO57" s="27">
        <f t="shared" si="12"/>
        <v>0</v>
      </c>
      <c r="EP57" s="25">
        <v>1</v>
      </c>
      <c r="EQ57" s="26">
        <v>1</v>
      </c>
      <c r="ER57" s="26">
        <v>1</v>
      </c>
      <c r="ES57" s="26">
        <v>0</v>
      </c>
      <c r="ET57" s="26">
        <v>0</v>
      </c>
      <c r="EU57" s="26">
        <v>0</v>
      </c>
      <c r="EV57" s="26">
        <v>0</v>
      </c>
      <c r="EW57" s="27">
        <f t="shared" si="13"/>
        <v>2</v>
      </c>
      <c r="EX57" s="26">
        <v>0</v>
      </c>
      <c r="EY57" s="26">
        <v>0</v>
      </c>
      <c r="EZ57" s="26">
        <v>0</v>
      </c>
      <c r="FA57" s="26">
        <v>0</v>
      </c>
      <c r="FB57" s="26">
        <v>0</v>
      </c>
      <c r="FC57" s="27">
        <f t="shared" si="14"/>
        <v>0</v>
      </c>
      <c r="FD57" s="26">
        <v>140</v>
      </c>
      <c r="FE57" s="26">
        <v>114</v>
      </c>
      <c r="FF57" s="26">
        <v>226</v>
      </c>
      <c r="FG57" s="26">
        <v>439</v>
      </c>
      <c r="FH57" s="26">
        <v>0</v>
      </c>
      <c r="FI57" s="27">
        <f t="shared" si="15"/>
        <v>779</v>
      </c>
      <c r="FJ57" s="26">
        <v>0</v>
      </c>
      <c r="FK57" s="26">
        <v>0</v>
      </c>
      <c r="FL57" s="26">
        <v>0</v>
      </c>
      <c r="FM57" s="26">
        <v>0</v>
      </c>
      <c r="FN57" s="26">
        <v>0</v>
      </c>
      <c r="FO57" s="27">
        <f t="shared" si="16"/>
        <v>0</v>
      </c>
      <c r="FP57" s="26">
        <v>0</v>
      </c>
      <c r="FQ57" s="26">
        <v>0</v>
      </c>
      <c r="FR57" s="26">
        <v>0</v>
      </c>
      <c r="FS57" s="26">
        <v>0</v>
      </c>
      <c r="FT57" s="26">
        <v>0</v>
      </c>
      <c r="FU57" s="27">
        <f t="shared" si="17"/>
        <v>0</v>
      </c>
      <c r="FV57" s="23"/>
    </row>
    <row r="58" spans="1:178" ht="15.75" customHeight="1">
      <c r="A58" s="58"/>
      <c r="B58" s="24" t="s">
        <v>87</v>
      </c>
      <c r="C58" s="25">
        <v>338</v>
      </c>
      <c r="D58" s="26">
        <v>68</v>
      </c>
      <c r="E58" s="26">
        <v>110</v>
      </c>
      <c r="F58" s="26">
        <v>323</v>
      </c>
      <c r="G58" s="26">
        <v>350</v>
      </c>
      <c r="H58" s="26">
        <v>75</v>
      </c>
      <c r="I58" s="26">
        <v>68</v>
      </c>
      <c r="J58" s="26">
        <v>117</v>
      </c>
      <c r="K58" s="26">
        <v>23</v>
      </c>
      <c r="L58" s="26">
        <v>0</v>
      </c>
      <c r="M58" s="27">
        <f t="shared" si="0"/>
        <v>1111</v>
      </c>
      <c r="N58" s="25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7">
        <f t="shared" si="1"/>
        <v>0</v>
      </c>
      <c r="Y58" s="25">
        <v>1</v>
      </c>
      <c r="Z58" s="26">
        <v>0</v>
      </c>
      <c r="AA58" s="26">
        <v>0</v>
      </c>
      <c r="AB58" s="26">
        <v>0</v>
      </c>
      <c r="AC58" s="26">
        <v>1</v>
      </c>
      <c r="AD58" s="26">
        <v>0</v>
      </c>
      <c r="AE58" s="26">
        <v>0</v>
      </c>
      <c r="AF58" s="26">
        <v>0</v>
      </c>
      <c r="AG58" s="26">
        <v>0</v>
      </c>
      <c r="AH58" s="26">
        <v>0</v>
      </c>
      <c r="AI58" s="27">
        <f t="shared" si="2"/>
        <v>1</v>
      </c>
      <c r="AJ58" s="25">
        <v>105</v>
      </c>
      <c r="AK58" s="26">
        <v>50</v>
      </c>
      <c r="AL58" s="26">
        <v>56</v>
      </c>
      <c r="AM58" s="26">
        <v>60</v>
      </c>
      <c r="AN58" s="26">
        <v>172</v>
      </c>
      <c r="AO58" s="26">
        <v>45</v>
      </c>
      <c r="AP58" s="26">
        <v>27</v>
      </c>
      <c r="AQ58" s="26">
        <v>104</v>
      </c>
      <c r="AR58" s="26">
        <v>0</v>
      </c>
      <c r="AS58" s="26">
        <v>68</v>
      </c>
      <c r="AT58" s="27">
        <f t="shared" si="3"/>
        <v>514</v>
      </c>
      <c r="AU58" s="25">
        <v>97</v>
      </c>
      <c r="AV58" s="26">
        <v>33</v>
      </c>
      <c r="AW58" s="26">
        <v>27</v>
      </c>
      <c r="AX58" s="26">
        <v>105</v>
      </c>
      <c r="AY58" s="26">
        <v>61</v>
      </c>
      <c r="AZ58" s="26">
        <v>12</v>
      </c>
      <c r="BA58" s="26">
        <v>8</v>
      </c>
      <c r="BB58" s="26">
        <v>41</v>
      </c>
      <c r="BC58" s="26">
        <v>0</v>
      </c>
      <c r="BD58" s="26">
        <v>17</v>
      </c>
      <c r="BE58" s="27">
        <f t="shared" si="4"/>
        <v>287</v>
      </c>
      <c r="BF58" s="25">
        <v>7</v>
      </c>
      <c r="BG58" s="26">
        <v>33</v>
      </c>
      <c r="BH58" s="26">
        <v>3</v>
      </c>
      <c r="BI58" s="26">
        <v>0</v>
      </c>
      <c r="BJ58" s="26">
        <v>2</v>
      </c>
      <c r="BK58" s="26">
        <v>0</v>
      </c>
      <c r="BL58" s="26">
        <v>2</v>
      </c>
      <c r="BM58" s="26">
        <v>2</v>
      </c>
      <c r="BN58" s="26">
        <v>0</v>
      </c>
      <c r="BO58" s="26">
        <v>0</v>
      </c>
      <c r="BP58" s="27">
        <f t="shared" si="5"/>
        <v>42</v>
      </c>
      <c r="BQ58" s="25">
        <v>24</v>
      </c>
      <c r="BR58" s="26">
        <v>3</v>
      </c>
      <c r="BS58" s="26">
        <v>4</v>
      </c>
      <c r="BT58" s="26">
        <v>18</v>
      </c>
      <c r="BU58" s="26">
        <v>8</v>
      </c>
      <c r="BV58" s="26">
        <v>5</v>
      </c>
      <c r="BW58" s="26">
        <v>3</v>
      </c>
      <c r="BX58" s="26">
        <v>0</v>
      </c>
      <c r="BY58" s="26">
        <v>8</v>
      </c>
      <c r="BZ58" s="26">
        <v>2</v>
      </c>
      <c r="CA58" s="27">
        <f t="shared" si="6"/>
        <v>41</v>
      </c>
      <c r="CB58" s="25">
        <v>39</v>
      </c>
      <c r="CC58" s="26">
        <v>2</v>
      </c>
      <c r="CD58" s="26">
        <v>3</v>
      </c>
      <c r="CE58" s="26">
        <v>18</v>
      </c>
      <c r="CF58" s="26">
        <v>10</v>
      </c>
      <c r="CG58" s="26">
        <v>2</v>
      </c>
      <c r="CH58" s="26">
        <v>9</v>
      </c>
      <c r="CI58" s="26">
        <v>18</v>
      </c>
      <c r="CJ58" s="26">
        <v>5</v>
      </c>
      <c r="CK58" s="26">
        <v>6</v>
      </c>
      <c r="CL58" s="27">
        <f t="shared" si="7"/>
        <v>62</v>
      </c>
      <c r="CM58" s="25">
        <v>1</v>
      </c>
      <c r="CN58" s="26">
        <v>0</v>
      </c>
      <c r="CO58" s="26">
        <v>0</v>
      </c>
      <c r="CP58" s="26">
        <v>0</v>
      </c>
      <c r="CQ58" s="26">
        <v>0</v>
      </c>
      <c r="CR58" s="26">
        <v>1</v>
      </c>
      <c r="CS58" s="26">
        <v>0</v>
      </c>
      <c r="CT58" s="26">
        <v>0</v>
      </c>
      <c r="CU58" s="26">
        <v>0</v>
      </c>
      <c r="CV58" s="26">
        <v>0</v>
      </c>
      <c r="CW58" s="27">
        <f t="shared" si="8"/>
        <v>1</v>
      </c>
      <c r="CX58" s="26">
        <v>0</v>
      </c>
      <c r="CY58" s="26">
        <v>0</v>
      </c>
      <c r="CZ58" s="26">
        <v>0</v>
      </c>
      <c r="DA58" s="26">
        <v>0</v>
      </c>
      <c r="DB58" s="26">
        <v>0</v>
      </c>
      <c r="DC58" s="26">
        <v>0</v>
      </c>
      <c r="DD58" s="26">
        <v>0</v>
      </c>
      <c r="DE58" s="26">
        <v>0</v>
      </c>
      <c r="DF58" s="26">
        <v>0</v>
      </c>
      <c r="DG58" s="26">
        <v>0</v>
      </c>
      <c r="DH58" s="27">
        <f t="shared" si="9"/>
        <v>0</v>
      </c>
      <c r="DI58" s="25">
        <v>0</v>
      </c>
      <c r="DJ58" s="26">
        <v>0</v>
      </c>
      <c r="DK58" s="26">
        <v>0</v>
      </c>
      <c r="DL58" s="26">
        <v>0</v>
      </c>
      <c r="DM58" s="26">
        <v>0</v>
      </c>
      <c r="DN58" s="26">
        <v>0</v>
      </c>
      <c r="DO58" s="26">
        <v>0</v>
      </c>
      <c r="DP58" s="26">
        <v>0</v>
      </c>
      <c r="DQ58" s="26">
        <v>0</v>
      </c>
      <c r="DR58" s="26">
        <v>0</v>
      </c>
      <c r="DS58" s="27">
        <f t="shared" si="10"/>
        <v>0</v>
      </c>
      <c r="DT58" s="25">
        <v>0</v>
      </c>
      <c r="DU58" s="26">
        <v>0</v>
      </c>
      <c r="DV58" s="26">
        <v>0</v>
      </c>
      <c r="DW58" s="26">
        <v>0</v>
      </c>
      <c r="DX58" s="26">
        <v>0</v>
      </c>
      <c r="DY58" s="26">
        <v>0</v>
      </c>
      <c r="DZ58" s="26">
        <v>0</v>
      </c>
      <c r="EA58" s="26">
        <v>0</v>
      </c>
      <c r="EB58" s="26">
        <v>0</v>
      </c>
      <c r="EC58" s="26">
        <v>0</v>
      </c>
      <c r="ED58" s="27">
        <f t="shared" si="11"/>
        <v>0</v>
      </c>
      <c r="EE58" s="25">
        <v>0</v>
      </c>
      <c r="EF58" s="26">
        <v>0</v>
      </c>
      <c r="EG58" s="26">
        <v>0</v>
      </c>
      <c r="EH58" s="26">
        <v>0</v>
      </c>
      <c r="EI58" s="26">
        <v>0</v>
      </c>
      <c r="EJ58" s="26">
        <v>0</v>
      </c>
      <c r="EK58" s="26">
        <v>0</v>
      </c>
      <c r="EL58" s="26">
        <v>0</v>
      </c>
      <c r="EM58" s="26">
        <v>0</v>
      </c>
      <c r="EN58" s="26">
        <v>0</v>
      </c>
      <c r="EO58" s="27">
        <f t="shared" si="12"/>
        <v>0</v>
      </c>
      <c r="EP58" s="25">
        <v>1</v>
      </c>
      <c r="EQ58" s="26">
        <v>0</v>
      </c>
      <c r="ER58" s="26">
        <v>1</v>
      </c>
      <c r="ES58" s="26">
        <v>0</v>
      </c>
      <c r="ET58" s="26">
        <v>0</v>
      </c>
      <c r="EU58" s="26">
        <v>0</v>
      </c>
      <c r="EV58" s="26">
        <v>0</v>
      </c>
      <c r="EW58" s="27">
        <f t="shared" si="13"/>
        <v>1</v>
      </c>
      <c r="EX58" s="26">
        <v>2</v>
      </c>
      <c r="EY58" s="26">
        <v>0</v>
      </c>
      <c r="EZ58" s="26">
        <v>0</v>
      </c>
      <c r="FA58" s="26">
        <v>1</v>
      </c>
      <c r="FB58" s="26">
        <v>0</v>
      </c>
      <c r="FC58" s="27">
        <f t="shared" si="14"/>
        <v>1</v>
      </c>
      <c r="FD58" s="26">
        <v>53</v>
      </c>
      <c r="FE58" s="26">
        <v>37</v>
      </c>
      <c r="FF58" s="26">
        <v>75</v>
      </c>
      <c r="FG58" s="26">
        <v>3277</v>
      </c>
      <c r="FH58" s="26">
        <v>0</v>
      </c>
      <c r="FI58" s="27">
        <f t="shared" si="15"/>
        <v>3389</v>
      </c>
      <c r="FJ58" s="26">
        <v>0</v>
      </c>
      <c r="FK58" s="26">
        <v>0</v>
      </c>
      <c r="FL58" s="26">
        <v>0</v>
      </c>
      <c r="FM58" s="26">
        <v>0</v>
      </c>
      <c r="FN58" s="26">
        <v>0</v>
      </c>
      <c r="FO58" s="27">
        <f t="shared" si="16"/>
        <v>0</v>
      </c>
      <c r="FP58" s="26">
        <v>0</v>
      </c>
      <c r="FQ58" s="26">
        <v>0</v>
      </c>
      <c r="FR58" s="26">
        <v>0</v>
      </c>
      <c r="FS58" s="26">
        <v>0</v>
      </c>
      <c r="FT58" s="26">
        <v>0</v>
      </c>
      <c r="FU58" s="27">
        <f t="shared" si="17"/>
        <v>0</v>
      </c>
      <c r="FV58" s="23"/>
    </row>
    <row r="59" spans="1:178" ht="15.75" customHeight="1">
      <c r="A59" s="58"/>
      <c r="B59" s="24" t="s">
        <v>88</v>
      </c>
      <c r="C59" s="25">
        <v>206</v>
      </c>
      <c r="D59" s="26">
        <v>73</v>
      </c>
      <c r="E59" s="26">
        <v>87</v>
      </c>
      <c r="F59" s="26">
        <v>173</v>
      </c>
      <c r="G59" s="26">
        <v>170</v>
      </c>
      <c r="H59" s="26">
        <v>13</v>
      </c>
      <c r="I59" s="26">
        <v>111</v>
      </c>
      <c r="J59" s="26">
        <v>95</v>
      </c>
      <c r="K59" s="26">
        <v>2</v>
      </c>
      <c r="L59" s="26">
        <v>0</v>
      </c>
      <c r="M59" s="27">
        <f t="shared" si="0"/>
        <v>722</v>
      </c>
      <c r="N59" s="25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7">
        <f t="shared" si="1"/>
        <v>0</v>
      </c>
      <c r="Y59" s="25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26">
        <v>0</v>
      </c>
      <c r="AI59" s="27">
        <f t="shared" si="2"/>
        <v>0</v>
      </c>
      <c r="AJ59" s="25">
        <v>49</v>
      </c>
      <c r="AK59" s="26">
        <v>11</v>
      </c>
      <c r="AL59" s="26">
        <v>4</v>
      </c>
      <c r="AM59" s="26">
        <v>14</v>
      </c>
      <c r="AN59" s="26">
        <v>14</v>
      </c>
      <c r="AO59" s="26">
        <v>0</v>
      </c>
      <c r="AP59" s="26">
        <v>10</v>
      </c>
      <c r="AQ59" s="26">
        <v>28</v>
      </c>
      <c r="AR59" s="26">
        <v>0</v>
      </c>
      <c r="AS59" s="26">
        <v>14</v>
      </c>
      <c r="AT59" s="27">
        <f t="shared" si="3"/>
        <v>81</v>
      </c>
      <c r="AU59" s="25">
        <v>65</v>
      </c>
      <c r="AV59" s="26">
        <v>17</v>
      </c>
      <c r="AW59" s="26">
        <v>16</v>
      </c>
      <c r="AX59" s="26">
        <v>47</v>
      </c>
      <c r="AY59" s="26">
        <v>32</v>
      </c>
      <c r="AZ59" s="26">
        <v>3</v>
      </c>
      <c r="BA59" s="26">
        <v>20</v>
      </c>
      <c r="BB59" s="26">
        <v>25</v>
      </c>
      <c r="BC59" s="26">
        <v>0</v>
      </c>
      <c r="BD59" s="26">
        <v>1</v>
      </c>
      <c r="BE59" s="27">
        <f t="shared" si="4"/>
        <v>160</v>
      </c>
      <c r="BF59" s="25">
        <v>9</v>
      </c>
      <c r="BG59" s="26">
        <v>17</v>
      </c>
      <c r="BH59" s="26">
        <v>1</v>
      </c>
      <c r="BI59" s="26">
        <v>4</v>
      </c>
      <c r="BJ59" s="26">
        <v>1</v>
      </c>
      <c r="BK59" s="26">
        <v>0</v>
      </c>
      <c r="BL59" s="26">
        <v>1</v>
      </c>
      <c r="BM59" s="26">
        <v>7</v>
      </c>
      <c r="BN59" s="26">
        <v>0</v>
      </c>
      <c r="BO59" s="26">
        <v>1</v>
      </c>
      <c r="BP59" s="27">
        <f t="shared" si="5"/>
        <v>31</v>
      </c>
      <c r="BQ59" s="25">
        <v>43</v>
      </c>
      <c r="BR59" s="26">
        <v>15</v>
      </c>
      <c r="BS59" s="26">
        <v>7</v>
      </c>
      <c r="BT59" s="26">
        <v>25</v>
      </c>
      <c r="BU59" s="26">
        <v>23</v>
      </c>
      <c r="BV59" s="26">
        <v>0</v>
      </c>
      <c r="BW59" s="26">
        <v>5</v>
      </c>
      <c r="BX59" s="26">
        <v>0</v>
      </c>
      <c r="BY59" s="26">
        <v>20</v>
      </c>
      <c r="BZ59" s="26">
        <v>1</v>
      </c>
      <c r="CA59" s="27">
        <f t="shared" si="6"/>
        <v>75</v>
      </c>
      <c r="CB59" s="25">
        <v>12</v>
      </c>
      <c r="CC59" s="26">
        <v>4</v>
      </c>
      <c r="CD59" s="26">
        <v>2</v>
      </c>
      <c r="CE59" s="26">
        <v>3</v>
      </c>
      <c r="CF59" s="26">
        <v>7</v>
      </c>
      <c r="CG59" s="26">
        <v>0</v>
      </c>
      <c r="CH59" s="26">
        <v>6</v>
      </c>
      <c r="CI59" s="26">
        <v>1</v>
      </c>
      <c r="CJ59" s="26">
        <v>0</v>
      </c>
      <c r="CK59" s="26">
        <v>0</v>
      </c>
      <c r="CL59" s="27">
        <f t="shared" si="7"/>
        <v>23</v>
      </c>
      <c r="CM59" s="25">
        <v>27</v>
      </c>
      <c r="CN59" s="26">
        <v>7</v>
      </c>
      <c r="CO59" s="26">
        <v>9</v>
      </c>
      <c r="CP59" s="26">
        <v>23</v>
      </c>
      <c r="CQ59" s="26">
        <v>13</v>
      </c>
      <c r="CR59" s="26">
        <v>2</v>
      </c>
      <c r="CS59" s="26">
        <v>11</v>
      </c>
      <c r="CT59" s="26">
        <v>15</v>
      </c>
      <c r="CU59" s="26">
        <v>0</v>
      </c>
      <c r="CV59" s="26">
        <v>1</v>
      </c>
      <c r="CW59" s="27">
        <f t="shared" si="8"/>
        <v>80</v>
      </c>
      <c r="CX59" s="26">
        <v>0</v>
      </c>
      <c r="CY59" s="26">
        <v>0</v>
      </c>
      <c r="CZ59" s="26">
        <v>0</v>
      </c>
      <c r="DA59" s="26">
        <v>0</v>
      </c>
      <c r="DB59" s="26">
        <v>0</v>
      </c>
      <c r="DC59" s="26">
        <v>0</v>
      </c>
      <c r="DD59" s="26">
        <v>0</v>
      </c>
      <c r="DE59" s="26">
        <v>0</v>
      </c>
      <c r="DF59" s="26">
        <v>0</v>
      </c>
      <c r="DG59" s="26">
        <v>0</v>
      </c>
      <c r="DH59" s="27">
        <f t="shared" si="9"/>
        <v>0</v>
      </c>
      <c r="DI59" s="25">
        <v>0</v>
      </c>
      <c r="DJ59" s="26">
        <v>0</v>
      </c>
      <c r="DK59" s="26">
        <v>0</v>
      </c>
      <c r="DL59" s="26">
        <v>0</v>
      </c>
      <c r="DM59" s="26">
        <v>0</v>
      </c>
      <c r="DN59" s="26">
        <v>0</v>
      </c>
      <c r="DO59" s="26">
        <v>0</v>
      </c>
      <c r="DP59" s="26">
        <v>0</v>
      </c>
      <c r="DQ59" s="26">
        <v>0</v>
      </c>
      <c r="DR59" s="26">
        <v>0</v>
      </c>
      <c r="DS59" s="27">
        <f t="shared" si="10"/>
        <v>0</v>
      </c>
      <c r="DT59" s="25">
        <v>0</v>
      </c>
      <c r="DU59" s="26">
        <v>0</v>
      </c>
      <c r="DV59" s="26">
        <v>0</v>
      </c>
      <c r="DW59" s="26">
        <v>0</v>
      </c>
      <c r="DX59" s="26">
        <v>0</v>
      </c>
      <c r="DY59" s="26">
        <v>0</v>
      </c>
      <c r="DZ59" s="26">
        <v>0</v>
      </c>
      <c r="EA59" s="26">
        <v>0</v>
      </c>
      <c r="EB59" s="26">
        <v>0</v>
      </c>
      <c r="EC59" s="26">
        <v>0</v>
      </c>
      <c r="ED59" s="27">
        <f t="shared" si="11"/>
        <v>0</v>
      </c>
      <c r="EE59" s="25">
        <v>0</v>
      </c>
      <c r="EF59" s="26">
        <v>0</v>
      </c>
      <c r="EG59" s="26">
        <v>0</v>
      </c>
      <c r="EH59" s="26">
        <v>0</v>
      </c>
      <c r="EI59" s="26">
        <v>0</v>
      </c>
      <c r="EJ59" s="26">
        <v>0</v>
      </c>
      <c r="EK59" s="26">
        <v>0</v>
      </c>
      <c r="EL59" s="26">
        <v>0</v>
      </c>
      <c r="EM59" s="26">
        <v>0</v>
      </c>
      <c r="EN59" s="26">
        <v>0</v>
      </c>
      <c r="EO59" s="27">
        <f t="shared" si="12"/>
        <v>0</v>
      </c>
      <c r="EP59" s="25">
        <v>14</v>
      </c>
      <c r="EQ59" s="26">
        <v>8</v>
      </c>
      <c r="ER59" s="26">
        <v>7</v>
      </c>
      <c r="ES59" s="26">
        <v>1</v>
      </c>
      <c r="ET59" s="26">
        <v>1</v>
      </c>
      <c r="EU59" s="26">
        <v>3</v>
      </c>
      <c r="EV59" s="26">
        <v>0</v>
      </c>
      <c r="EW59" s="27">
        <f t="shared" si="13"/>
        <v>20</v>
      </c>
      <c r="EX59" s="26">
        <v>3</v>
      </c>
      <c r="EY59" s="26">
        <v>0</v>
      </c>
      <c r="EZ59" s="26">
        <v>0</v>
      </c>
      <c r="FA59" s="26">
        <v>1</v>
      </c>
      <c r="FB59" s="26">
        <v>3</v>
      </c>
      <c r="FC59" s="27">
        <f t="shared" si="14"/>
        <v>4</v>
      </c>
      <c r="FD59" s="26">
        <v>100</v>
      </c>
      <c r="FE59" s="26">
        <v>5</v>
      </c>
      <c r="FF59" s="26">
        <v>8</v>
      </c>
      <c r="FG59" s="26">
        <v>2928</v>
      </c>
      <c r="FH59" s="26">
        <v>0</v>
      </c>
      <c r="FI59" s="27">
        <f t="shared" si="15"/>
        <v>2941</v>
      </c>
      <c r="FJ59" s="26">
        <v>0</v>
      </c>
      <c r="FK59" s="26">
        <v>0</v>
      </c>
      <c r="FL59" s="26">
        <v>0</v>
      </c>
      <c r="FM59" s="26">
        <v>0</v>
      </c>
      <c r="FN59" s="26">
        <v>0</v>
      </c>
      <c r="FO59" s="27">
        <f t="shared" si="16"/>
        <v>0</v>
      </c>
      <c r="FP59" s="26">
        <v>0</v>
      </c>
      <c r="FQ59" s="26">
        <v>0</v>
      </c>
      <c r="FR59" s="26">
        <v>0</v>
      </c>
      <c r="FS59" s="26">
        <v>0</v>
      </c>
      <c r="FT59" s="26">
        <v>0</v>
      </c>
      <c r="FU59" s="27">
        <f t="shared" si="17"/>
        <v>0</v>
      </c>
      <c r="FV59" s="23"/>
    </row>
    <row r="60" spans="1:178" ht="15.75" customHeight="1">
      <c r="A60" s="58"/>
      <c r="B60" s="24" t="s">
        <v>89</v>
      </c>
      <c r="C60" s="25">
        <v>199</v>
      </c>
      <c r="D60" s="26">
        <v>44</v>
      </c>
      <c r="E60" s="26">
        <v>38</v>
      </c>
      <c r="F60" s="26">
        <v>178</v>
      </c>
      <c r="G60" s="26">
        <v>124</v>
      </c>
      <c r="H60" s="26">
        <v>2</v>
      </c>
      <c r="I60" s="26">
        <v>66</v>
      </c>
      <c r="J60" s="26">
        <v>52</v>
      </c>
      <c r="K60" s="26">
        <v>6</v>
      </c>
      <c r="L60" s="26">
        <v>0</v>
      </c>
      <c r="M60" s="27">
        <f t="shared" si="0"/>
        <v>504</v>
      </c>
      <c r="N60" s="25">
        <v>2</v>
      </c>
      <c r="O60" s="26">
        <v>0</v>
      </c>
      <c r="P60" s="26">
        <v>0</v>
      </c>
      <c r="Q60" s="26">
        <v>0</v>
      </c>
      <c r="R60" s="26">
        <v>1</v>
      </c>
      <c r="S60" s="26">
        <v>0</v>
      </c>
      <c r="T60" s="26">
        <v>0</v>
      </c>
      <c r="U60" s="26">
        <v>1</v>
      </c>
      <c r="V60" s="26">
        <v>1</v>
      </c>
      <c r="W60" s="26">
        <v>0</v>
      </c>
      <c r="X60" s="27">
        <f t="shared" si="1"/>
        <v>2</v>
      </c>
      <c r="Y60" s="25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7">
        <f t="shared" si="2"/>
        <v>0</v>
      </c>
      <c r="AJ60" s="25">
        <v>129</v>
      </c>
      <c r="AK60" s="26">
        <v>15</v>
      </c>
      <c r="AL60" s="26">
        <v>24</v>
      </c>
      <c r="AM60" s="26">
        <v>49</v>
      </c>
      <c r="AN60" s="26">
        <v>66</v>
      </c>
      <c r="AO60" s="26">
        <v>0</v>
      </c>
      <c r="AP60" s="26">
        <v>58</v>
      </c>
      <c r="AQ60" s="26">
        <v>66</v>
      </c>
      <c r="AR60" s="26">
        <v>0</v>
      </c>
      <c r="AS60" s="26">
        <v>45</v>
      </c>
      <c r="AT60" s="27">
        <f t="shared" si="3"/>
        <v>278</v>
      </c>
      <c r="AU60" s="25">
        <v>137</v>
      </c>
      <c r="AV60" s="26">
        <v>7</v>
      </c>
      <c r="AW60" s="26">
        <v>10</v>
      </c>
      <c r="AX60" s="26">
        <v>128</v>
      </c>
      <c r="AY60" s="26">
        <v>27</v>
      </c>
      <c r="AZ60" s="26">
        <v>0</v>
      </c>
      <c r="BA60" s="26">
        <v>54</v>
      </c>
      <c r="BB60" s="26">
        <v>50</v>
      </c>
      <c r="BC60" s="26">
        <v>0</v>
      </c>
      <c r="BD60" s="26">
        <v>23</v>
      </c>
      <c r="BE60" s="27">
        <f t="shared" si="4"/>
        <v>276</v>
      </c>
      <c r="BF60" s="25">
        <v>30</v>
      </c>
      <c r="BG60" s="26">
        <v>7</v>
      </c>
      <c r="BH60" s="26">
        <v>2</v>
      </c>
      <c r="BI60" s="26">
        <v>20</v>
      </c>
      <c r="BJ60" s="26">
        <v>6</v>
      </c>
      <c r="BK60" s="26">
        <v>0</v>
      </c>
      <c r="BL60" s="26">
        <v>14</v>
      </c>
      <c r="BM60" s="26">
        <v>7</v>
      </c>
      <c r="BN60" s="26">
        <v>0</v>
      </c>
      <c r="BO60" s="26">
        <v>2</v>
      </c>
      <c r="BP60" s="27">
        <f t="shared" si="5"/>
        <v>56</v>
      </c>
      <c r="BQ60" s="25">
        <v>124</v>
      </c>
      <c r="BR60" s="26">
        <v>13</v>
      </c>
      <c r="BS60" s="26">
        <v>18</v>
      </c>
      <c r="BT60" s="26">
        <v>121</v>
      </c>
      <c r="BU60" s="26">
        <v>37</v>
      </c>
      <c r="BV60" s="26">
        <v>2</v>
      </c>
      <c r="BW60" s="26">
        <v>48</v>
      </c>
      <c r="BX60" s="26">
        <v>0</v>
      </c>
      <c r="BY60" s="26">
        <v>42</v>
      </c>
      <c r="BZ60" s="26">
        <v>3</v>
      </c>
      <c r="CA60" s="27">
        <f t="shared" si="6"/>
        <v>239</v>
      </c>
      <c r="CB60" s="25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7">
        <f t="shared" si="7"/>
        <v>0</v>
      </c>
      <c r="CM60" s="25">
        <v>8</v>
      </c>
      <c r="CN60" s="26">
        <v>1</v>
      </c>
      <c r="CO60" s="26">
        <v>0</v>
      </c>
      <c r="CP60" s="26">
        <v>4</v>
      </c>
      <c r="CQ60" s="26">
        <v>2</v>
      </c>
      <c r="CR60" s="26">
        <v>0</v>
      </c>
      <c r="CS60" s="26">
        <v>5</v>
      </c>
      <c r="CT60" s="26">
        <v>1</v>
      </c>
      <c r="CU60" s="26">
        <v>0</v>
      </c>
      <c r="CV60" s="26">
        <v>0</v>
      </c>
      <c r="CW60" s="27">
        <f t="shared" si="8"/>
        <v>13</v>
      </c>
      <c r="CX60" s="26">
        <v>0</v>
      </c>
      <c r="CY60" s="26">
        <v>0</v>
      </c>
      <c r="CZ60" s="26">
        <v>0</v>
      </c>
      <c r="DA60" s="26">
        <v>0</v>
      </c>
      <c r="DB60" s="26">
        <v>0</v>
      </c>
      <c r="DC60" s="26">
        <v>0</v>
      </c>
      <c r="DD60" s="26">
        <v>0</v>
      </c>
      <c r="DE60" s="26">
        <v>0</v>
      </c>
      <c r="DF60" s="26">
        <v>0</v>
      </c>
      <c r="DG60" s="26">
        <v>0</v>
      </c>
      <c r="DH60" s="27">
        <f t="shared" si="9"/>
        <v>0</v>
      </c>
      <c r="DI60" s="25">
        <v>0</v>
      </c>
      <c r="DJ60" s="26">
        <v>0</v>
      </c>
      <c r="DK60" s="26">
        <v>0</v>
      </c>
      <c r="DL60" s="26">
        <v>0</v>
      </c>
      <c r="DM60" s="26">
        <v>0</v>
      </c>
      <c r="DN60" s="26">
        <v>0</v>
      </c>
      <c r="DO60" s="26">
        <v>0</v>
      </c>
      <c r="DP60" s="26">
        <v>0</v>
      </c>
      <c r="DQ60" s="26">
        <v>0</v>
      </c>
      <c r="DR60" s="26">
        <v>0</v>
      </c>
      <c r="DS60" s="27">
        <f t="shared" si="10"/>
        <v>0</v>
      </c>
      <c r="DT60" s="25">
        <v>0</v>
      </c>
      <c r="DU60" s="26">
        <v>0</v>
      </c>
      <c r="DV60" s="26">
        <v>0</v>
      </c>
      <c r="DW60" s="26">
        <v>0</v>
      </c>
      <c r="DX60" s="26">
        <v>0</v>
      </c>
      <c r="DY60" s="26">
        <v>0</v>
      </c>
      <c r="DZ60" s="26">
        <v>0</v>
      </c>
      <c r="EA60" s="26">
        <v>0</v>
      </c>
      <c r="EB60" s="26">
        <v>0</v>
      </c>
      <c r="EC60" s="26">
        <v>0</v>
      </c>
      <c r="ED60" s="27">
        <f t="shared" si="11"/>
        <v>0</v>
      </c>
      <c r="EE60" s="25">
        <v>0</v>
      </c>
      <c r="EF60" s="26">
        <v>0</v>
      </c>
      <c r="EG60" s="26">
        <v>0</v>
      </c>
      <c r="EH60" s="26">
        <v>0</v>
      </c>
      <c r="EI60" s="26">
        <v>0</v>
      </c>
      <c r="EJ60" s="26">
        <v>0</v>
      </c>
      <c r="EK60" s="26">
        <v>0</v>
      </c>
      <c r="EL60" s="26">
        <v>0</v>
      </c>
      <c r="EM60" s="26">
        <v>0</v>
      </c>
      <c r="EN60" s="26">
        <v>0</v>
      </c>
      <c r="EO60" s="27">
        <f t="shared" si="12"/>
        <v>0</v>
      </c>
      <c r="EP60" s="25">
        <v>2</v>
      </c>
      <c r="EQ60" s="26">
        <v>2</v>
      </c>
      <c r="ER60" s="26">
        <v>0</v>
      </c>
      <c r="ES60" s="26">
        <v>0</v>
      </c>
      <c r="ET60" s="26">
        <v>0</v>
      </c>
      <c r="EU60" s="26">
        <v>0</v>
      </c>
      <c r="EV60" s="26">
        <v>0</v>
      </c>
      <c r="EW60" s="27">
        <f t="shared" si="13"/>
        <v>2</v>
      </c>
      <c r="EX60" s="26">
        <v>1</v>
      </c>
      <c r="EY60" s="26">
        <v>0</v>
      </c>
      <c r="EZ60" s="26">
        <v>0</v>
      </c>
      <c r="FA60" s="26">
        <v>1</v>
      </c>
      <c r="FB60" s="26">
        <v>0</v>
      </c>
      <c r="FC60" s="27">
        <f t="shared" si="14"/>
        <v>1</v>
      </c>
      <c r="FD60" s="26">
        <v>55</v>
      </c>
      <c r="FE60" s="26">
        <v>24</v>
      </c>
      <c r="FF60" s="26">
        <v>24</v>
      </c>
      <c r="FG60" s="26">
        <v>483</v>
      </c>
      <c r="FH60" s="26">
        <v>52</v>
      </c>
      <c r="FI60" s="27">
        <f t="shared" si="15"/>
        <v>583</v>
      </c>
      <c r="FJ60" s="26">
        <v>0</v>
      </c>
      <c r="FK60" s="26">
        <v>0</v>
      </c>
      <c r="FL60" s="26">
        <v>0</v>
      </c>
      <c r="FM60" s="26">
        <v>0</v>
      </c>
      <c r="FN60" s="26">
        <v>0</v>
      </c>
      <c r="FO60" s="27">
        <f t="shared" si="16"/>
        <v>0</v>
      </c>
      <c r="FP60" s="26">
        <v>0</v>
      </c>
      <c r="FQ60" s="26">
        <v>0</v>
      </c>
      <c r="FR60" s="26">
        <v>0</v>
      </c>
      <c r="FS60" s="26">
        <v>0</v>
      </c>
      <c r="FT60" s="26">
        <v>0</v>
      </c>
      <c r="FU60" s="27">
        <f t="shared" si="17"/>
        <v>0</v>
      </c>
      <c r="FV60" s="23"/>
    </row>
    <row r="61" spans="1:178" ht="15.75" customHeight="1">
      <c r="A61" s="58"/>
      <c r="B61" s="24" t="s">
        <v>90</v>
      </c>
      <c r="C61" s="25">
        <v>107</v>
      </c>
      <c r="D61" s="26">
        <v>21</v>
      </c>
      <c r="E61" s="26">
        <v>30</v>
      </c>
      <c r="F61" s="26">
        <v>70</v>
      </c>
      <c r="G61" s="26">
        <v>73</v>
      </c>
      <c r="H61" s="26">
        <v>18</v>
      </c>
      <c r="I61" s="26">
        <v>11</v>
      </c>
      <c r="J61" s="26">
        <v>41</v>
      </c>
      <c r="K61" s="26">
        <v>5</v>
      </c>
      <c r="L61" s="26">
        <v>0</v>
      </c>
      <c r="M61" s="27">
        <f t="shared" si="0"/>
        <v>264</v>
      </c>
      <c r="N61" s="25">
        <v>16</v>
      </c>
      <c r="O61" s="26">
        <v>2</v>
      </c>
      <c r="P61" s="26">
        <v>7</v>
      </c>
      <c r="Q61" s="26">
        <v>5</v>
      </c>
      <c r="R61" s="26">
        <v>11</v>
      </c>
      <c r="S61" s="26">
        <v>8</v>
      </c>
      <c r="T61" s="26">
        <v>0</v>
      </c>
      <c r="U61" s="26">
        <v>8</v>
      </c>
      <c r="V61" s="26">
        <v>2</v>
      </c>
      <c r="W61" s="26">
        <v>0</v>
      </c>
      <c r="X61" s="27">
        <f t="shared" si="1"/>
        <v>41</v>
      </c>
      <c r="Y61" s="25">
        <v>1</v>
      </c>
      <c r="Z61" s="26">
        <v>1</v>
      </c>
      <c r="AA61" s="26">
        <v>0</v>
      </c>
      <c r="AB61" s="26">
        <v>1</v>
      </c>
      <c r="AC61" s="26">
        <v>1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7">
        <f t="shared" si="2"/>
        <v>3</v>
      </c>
      <c r="AJ61" s="25">
        <v>130</v>
      </c>
      <c r="AK61" s="26">
        <v>35</v>
      </c>
      <c r="AL61" s="26">
        <v>50</v>
      </c>
      <c r="AM61" s="26">
        <v>81</v>
      </c>
      <c r="AN61" s="26">
        <v>74</v>
      </c>
      <c r="AO61" s="26">
        <v>37</v>
      </c>
      <c r="AP61" s="26">
        <v>10</v>
      </c>
      <c r="AQ61" s="26">
        <v>124</v>
      </c>
      <c r="AR61" s="26">
        <v>0</v>
      </c>
      <c r="AS61" s="26">
        <v>58</v>
      </c>
      <c r="AT61" s="27">
        <f t="shared" si="3"/>
        <v>411</v>
      </c>
      <c r="AU61" s="25">
        <v>94</v>
      </c>
      <c r="AV61" s="26">
        <v>10</v>
      </c>
      <c r="AW61" s="26">
        <v>20</v>
      </c>
      <c r="AX61" s="26">
        <v>67</v>
      </c>
      <c r="AY61" s="26">
        <v>49</v>
      </c>
      <c r="AZ61" s="26">
        <v>48</v>
      </c>
      <c r="BA61" s="26">
        <v>29</v>
      </c>
      <c r="BB61" s="26">
        <v>72</v>
      </c>
      <c r="BC61" s="26">
        <v>0</v>
      </c>
      <c r="BD61" s="26">
        <v>15</v>
      </c>
      <c r="BE61" s="27">
        <f t="shared" si="4"/>
        <v>295</v>
      </c>
      <c r="BF61" s="25">
        <v>16</v>
      </c>
      <c r="BG61" s="26">
        <v>10</v>
      </c>
      <c r="BH61" s="26">
        <v>1</v>
      </c>
      <c r="BI61" s="26">
        <v>9</v>
      </c>
      <c r="BJ61" s="26">
        <v>4</v>
      </c>
      <c r="BK61" s="26">
        <v>5</v>
      </c>
      <c r="BL61" s="26">
        <v>0</v>
      </c>
      <c r="BM61" s="26">
        <v>12</v>
      </c>
      <c r="BN61" s="26">
        <v>0</v>
      </c>
      <c r="BO61" s="26">
        <v>0</v>
      </c>
      <c r="BP61" s="27">
        <f t="shared" si="5"/>
        <v>41</v>
      </c>
      <c r="BQ61" s="25">
        <v>11</v>
      </c>
      <c r="BR61" s="26">
        <v>3</v>
      </c>
      <c r="BS61" s="26">
        <v>1</v>
      </c>
      <c r="BT61" s="26">
        <v>5</v>
      </c>
      <c r="BU61" s="26">
        <v>5</v>
      </c>
      <c r="BV61" s="26">
        <v>2</v>
      </c>
      <c r="BW61" s="26">
        <v>2</v>
      </c>
      <c r="BX61" s="26">
        <v>0</v>
      </c>
      <c r="BY61" s="26">
        <v>2</v>
      </c>
      <c r="BZ61" s="26">
        <v>0</v>
      </c>
      <c r="CA61" s="27">
        <f t="shared" si="6"/>
        <v>18</v>
      </c>
      <c r="CB61" s="25">
        <v>78</v>
      </c>
      <c r="CC61" s="26">
        <v>4</v>
      </c>
      <c r="CD61" s="26">
        <v>11</v>
      </c>
      <c r="CE61" s="26">
        <v>42</v>
      </c>
      <c r="CF61" s="26">
        <v>31</v>
      </c>
      <c r="CG61" s="26">
        <v>13</v>
      </c>
      <c r="CH61" s="26">
        <v>13</v>
      </c>
      <c r="CI61" s="26">
        <v>30</v>
      </c>
      <c r="CJ61" s="26">
        <v>2</v>
      </c>
      <c r="CK61" s="26">
        <v>3</v>
      </c>
      <c r="CL61" s="27">
        <f t="shared" si="7"/>
        <v>144</v>
      </c>
      <c r="CM61" s="25">
        <v>1</v>
      </c>
      <c r="CN61" s="26">
        <v>0</v>
      </c>
      <c r="CO61" s="26">
        <v>0</v>
      </c>
      <c r="CP61" s="26">
        <v>0</v>
      </c>
      <c r="CQ61" s="26">
        <v>0</v>
      </c>
      <c r="CR61" s="26">
        <v>1</v>
      </c>
      <c r="CS61" s="26">
        <v>0</v>
      </c>
      <c r="CT61" s="26">
        <v>0</v>
      </c>
      <c r="CU61" s="26">
        <v>0</v>
      </c>
      <c r="CV61" s="26">
        <v>0</v>
      </c>
      <c r="CW61" s="27">
        <f t="shared" si="8"/>
        <v>1</v>
      </c>
      <c r="CX61" s="26">
        <v>4</v>
      </c>
      <c r="CY61" s="26">
        <v>0</v>
      </c>
      <c r="CZ61" s="26">
        <v>0</v>
      </c>
      <c r="DA61" s="26">
        <v>0</v>
      </c>
      <c r="DB61" s="26">
        <v>0</v>
      </c>
      <c r="DC61" s="26">
        <v>0</v>
      </c>
      <c r="DD61" s="26">
        <v>0</v>
      </c>
      <c r="DE61" s="26">
        <v>4</v>
      </c>
      <c r="DF61" s="26">
        <v>4</v>
      </c>
      <c r="DG61" s="26">
        <v>0</v>
      </c>
      <c r="DH61" s="27">
        <f t="shared" si="9"/>
        <v>4</v>
      </c>
      <c r="DI61" s="25">
        <v>0</v>
      </c>
      <c r="DJ61" s="26">
        <v>0</v>
      </c>
      <c r="DK61" s="26">
        <v>0</v>
      </c>
      <c r="DL61" s="26">
        <v>0</v>
      </c>
      <c r="DM61" s="26">
        <v>0</v>
      </c>
      <c r="DN61" s="26">
        <v>0</v>
      </c>
      <c r="DO61" s="26">
        <v>0</v>
      </c>
      <c r="DP61" s="26">
        <v>0</v>
      </c>
      <c r="DQ61" s="26">
        <v>0</v>
      </c>
      <c r="DR61" s="26">
        <v>0</v>
      </c>
      <c r="DS61" s="27">
        <f t="shared" si="10"/>
        <v>0</v>
      </c>
      <c r="DT61" s="25">
        <v>0</v>
      </c>
      <c r="DU61" s="26">
        <v>0</v>
      </c>
      <c r="DV61" s="26">
        <v>0</v>
      </c>
      <c r="DW61" s="26">
        <v>0</v>
      </c>
      <c r="DX61" s="26">
        <v>0</v>
      </c>
      <c r="DY61" s="26">
        <v>0</v>
      </c>
      <c r="DZ61" s="26">
        <v>0</v>
      </c>
      <c r="EA61" s="26">
        <v>0</v>
      </c>
      <c r="EB61" s="26">
        <v>0</v>
      </c>
      <c r="EC61" s="26">
        <v>0</v>
      </c>
      <c r="ED61" s="27">
        <f t="shared" si="11"/>
        <v>0</v>
      </c>
      <c r="EE61" s="25">
        <v>0</v>
      </c>
      <c r="EF61" s="26">
        <v>0</v>
      </c>
      <c r="EG61" s="26">
        <v>0</v>
      </c>
      <c r="EH61" s="26">
        <v>0</v>
      </c>
      <c r="EI61" s="26">
        <v>0</v>
      </c>
      <c r="EJ61" s="26">
        <v>0</v>
      </c>
      <c r="EK61" s="26">
        <v>0</v>
      </c>
      <c r="EL61" s="26">
        <v>0</v>
      </c>
      <c r="EM61" s="26">
        <v>0</v>
      </c>
      <c r="EN61" s="26">
        <v>0</v>
      </c>
      <c r="EO61" s="27">
        <f t="shared" si="12"/>
        <v>0</v>
      </c>
      <c r="EP61" s="25">
        <v>22</v>
      </c>
      <c r="EQ61" s="26">
        <v>8</v>
      </c>
      <c r="ER61" s="26">
        <v>9</v>
      </c>
      <c r="ES61" s="26">
        <v>0</v>
      </c>
      <c r="ET61" s="26">
        <v>1</v>
      </c>
      <c r="EU61" s="26">
        <v>4</v>
      </c>
      <c r="EV61" s="26">
        <v>3</v>
      </c>
      <c r="EW61" s="27">
        <f t="shared" si="13"/>
        <v>25</v>
      </c>
      <c r="EX61" s="26">
        <v>1</v>
      </c>
      <c r="EY61" s="26">
        <v>0</v>
      </c>
      <c r="EZ61" s="26">
        <v>0</v>
      </c>
      <c r="FA61" s="26">
        <v>5</v>
      </c>
      <c r="FB61" s="26">
        <v>0</v>
      </c>
      <c r="FC61" s="27">
        <f t="shared" si="14"/>
        <v>5</v>
      </c>
      <c r="FD61" s="26">
        <v>46</v>
      </c>
      <c r="FE61" s="26">
        <v>50</v>
      </c>
      <c r="FF61" s="26">
        <v>56</v>
      </c>
      <c r="FG61" s="26">
        <v>774</v>
      </c>
      <c r="FH61" s="26">
        <v>0</v>
      </c>
      <c r="FI61" s="27">
        <f t="shared" si="15"/>
        <v>880</v>
      </c>
      <c r="FJ61" s="26">
        <v>0</v>
      </c>
      <c r="FK61" s="26">
        <v>0</v>
      </c>
      <c r="FL61" s="26">
        <v>0</v>
      </c>
      <c r="FM61" s="26">
        <v>0</v>
      </c>
      <c r="FN61" s="26">
        <v>0</v>
      </c>
      <c r="FO61" s="27">
        <f t="shared" si="16"/>
        <v>0</v>
      </c>
      <c r="FP61" s="26">
        <v>30</v>
      </c>
      <c r="FQ61" s="26">
        <v>14</v>
      </c>
      <c r="FR61" s="26">
        <v>15</v>
      </c>
      <c r="FS61" s="26">
        <v>0</v>
      </c>
      <c r="FT61" s="26">
        <v>2</v>
      </c>
      <c r="FU61" s="27">
        <f t="shared" si="17"/>
        <v>31</v>
      </c>
      <c r="FV61" s="23"/>
    </row>
    <row r="62" spans="1:178" ht="15.75" customHeight="1">
      <c r="A62" s="58"/>
      <c r="B62" s="24" t="s">
        <v>91</v>
      </c>
      <c r="C62" s="25">
        <v>137</v>
      </c>
      <c r="D62" s="26">
        <v>55</v>
      </c>
      <c r="E62" s="26">
        <v>64</v>
      </c>
      <c r="F62" s="26">
        <v>120</v>
      </c>
      <c r="G62" s="26">
        <v>116</v>
      </c>
      <c r="H62" s="26">
        <v>46</v>
      </c>
      <c r="I62" s="26">
        <v>7</v>
      </c>
      <c r="J62" s="26">
        <v>49</v>
      </c>
      <c r="K62" s="26">
        <v>14</v>
      </c>
      <c r="L62" s="26">
        <v>0</v>
      </c>
      <c r="M62" s="27">
        <f t="shared" si="0"/>
        <v>457</v>
      </c>
      <c r="N62" s="25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7">
        <f t="shared" si="1"/>
        <v>0</v>
      </c>
      <c r="Y62" s="25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7">
        <f t="shared" si="2"/>
        <v>0</v>
      </c>
      <c r="AJ62" s="25">
        <v>46</v>
      </c>
      <c r="AK62" s="26">
        <v>12</v>
      </c>
      <c r="AL62" s="26">
        <v>11</v>
      </c>
      <c r="AM62" s="26">
        <v>28</v>
      </c>
      <c r="AN62" s="26">
        <v>36</v>
      </c>
      <c r="AO62" s="26">
        <v>6</v>
      </c>
      <c r="AP62" s="26">
        <v>13</v>
      </c>
      <c r="AQ62" s="26">
        <v>59</v>
      </c>
      <c r="AR62" s="26">
        <v>0</v>
      </c>
      <c r="AS62" s="26">
        <v>47</v>
      </c>
      <c r="AT62" s="27">
        <f t="shared" si="3"/>
        <v>165</v>
      </c>
      <c r="AU62" s="25">
        <v>39</v>
      </c>
      <c r="AV62" s="26">
        <v>5</v>
      </c>
      <c r="AW62" s="26">
        <v>10</v>
      </c>
      <c r="AX62" s="26">
        <v>13</v>
      </c>
      <c r="AY62" s="26">
        <v>19</v>
      </c>
      <c r="AZ62" s="26">
        <v>6</v>
      </c>
      <c r="BA62" s="26">
        <v>4</v>
      </c>
      <c r="BB62" s="26">
        <v>30</v>
      </c>
      <c r="BC62" s="26">
        <v>0</v>
      </c>
      <c r="BD62" s="26">
        <v>25</v>
      </c>
      <c r="BE62" s="27">
        <f t="shared" si="4"/>
        <v>87</v>
      </c>
      <c r="BF62" s="25">
        <v>9</v>
      </c>
      <c r="BG62" s="26">
        <v>5</v>
      </c>
      <c r="BH62" s="26">
        <v>0</v>
      </c>
      <c r="BI62" s="26">
        <v>3</v>
      </c>
      <c r="BJ62" s="26">
        <v>1</v>
      </c>
      <c r="BK62" s="26">
        <v>1</v>
      </c>
      <c r="BL62" s="26">
        <v>1</v>
      </c>
      <c r="BM62" s="26">
        <v>6</v>
      </c>
      <c r="BN62" s="26">
        <v>0</v>
      </c>
      <c r="BO62" s="26">
        <v>4</v>
      </c>
      <c r="BP62" s="27">
        <f t="shared" si="5"/>
        <v>17</v>
      </c>
      <c r="BQ62" s="25">
        <v>3</v>
      </c>
      <c r="BR62" s="26">
        <v>1</v>
      </c>
      <c r="BS62" s="26">
        <v>0</v>
      </c>
      <c r="BT62" s="26">
        <v>1</v>
      </c>
      <c r="BU62" s="26">
        <v>0</v>
      </c>
      <c r="BV62" s="26">
        <v>1</v>
      </c>
      <c r="BW62" s="26">
        <v>1</v>
      </c>
      <c r="BX62" s="26">
        <v>0</v>
      </c>
      <c r="BY62" s="26">
        <v>3</v>
      </c>
      <c r="BZ62" s="26">
        <v>3</v>
      </c>
      <c r="CA62" s="27">
        <f t="shared" si="6"/>
        <v>4</v>
      </c>
      <c r="CB62" s="25">
        <v>1</v>
      </c>
      <c r="CC62" s="26">
        <v>0</v>
      </c>
      <c r="CD62" s="26">
        <v>0</v>
      </c>
      <c r="CE62" s="26">
        <v>0</v>
      </c>
      <c r="CF62" s="26">
        <v>0</v>
      </c>
      <c r="CG62" s="26">
        <v>0</v>
      </c>
      <c r="CH62" s="26">
        <v>0</v>
      </c>
      <c r="CI62" s="26">
        <v>1</v>
      </c>
      <c r="CJ62" s="26">
        <v>1</v>
      </c>
      <c r="CK62" s="26">
        <v>0</v>
      </c>
      <c r="CL62" s="27">
        <f t="shared" si="7"/>
        <v>1</v>
      </c>
      <c r="CM62" s="25">
        <v>2</v>
      </c>
      <c r="CN62" s="26">
        <v>1</v>
      </c>
      <c r="CO62" s="26">
        <v>1</v>
      </c>
      <c r="CP62" s="26">
        <v>0</v>
      </c>
      <c r="CQ62" s="26">
        <v>2</v>
      </c>
      <c r="CR62" s="26">
        <v>0</v>
      </c>
      <c r="CS62" s="26">
        <v>0</v>
      </c>
      <c r="CT62" s="26">
        <v>0</v>
      </c>
      <c r="CU62" s="26">
        <v>0</v>
      </c>
      <c r="CV62" s="26">
        <v>0</v>
      </c>
      <c r="CW62" s="27">
        <f t="shared" si="8"/>
        <v>4</v>
      </c>
      <c r="CX62" s="26">
        <v>2</v>
      </c>
      <c r="CY62" s="26">
        <v>0</v>
      </c>
      <c r="CZ62" s="26">
        <v>0</v>
      </c>
      <c r="DA62" s="26">
        <v>0</v>
      </c>
      <c r="DB62" s="26">
        <v>0</v>
      </c>
      <c r="DC62" s="26">
        <v>0</v>
      </c>
      <c r="DD62" s="26">
        <v>0</v>
      </c>
      <c r="DE62" s="26">
        <v>3</v>
      </c>
      <c r="DF62" s="26">
        <v>3</v>
      </c>
      <c r="DG62" s="26">
        <v>0</v>
      </c>
      <c r="DH62" s="27">
        <f t="shared" si="9"/>
        <v>3</v>
      </c>
      <c r="DI62" s="25">
        <v>0</v>
      </c>
      <c r="DJ62" s="26">
        <v>0</v>
      </c>
      <c r="DK62" s="26">
        <v>0</v>
      </c>
      <c r="DL62" s="26">
        <v>0</v>
      </c>
      <c r="DM62" s="26">
        <v>0</v>
      </c>
      <c r="DN62" s="26">
        <v>0</v>
      </c>
      <c r="DO62" s="26">
        <v>0</v>
      </c>
      <c r="DP62" s="26">
        <v>0</v>
      </c>
      <c r="DQ62" s="26">
        <v>0</v>
      </c>
      <c r="DR62" s="26">
        <v>0</v>
      </c>
      <c r="DS62" s="27">
        <f t="shared" si="10"/>
        <v>0</v>
      </c>
      <c r="DT62" s="25">
        <v>0</v>
      </c>
      <c r="DU62" s="26">
        <v>0</v>
      </c>
      <c r="DV62" s="26">
        <v>0</v>
      </c>
      <c r="DW62" s="26">
        <v>0</v>
      </c>
      <c r="DX62" s="26">
        <v>0</v>
      </c>
      <c r="DY62" s="26">
        <v>0</v>
      </c>
      <c r="DZ62" s="26">
        <v>0</v>
      </c>
      <c r="EA62" s="26">
        <v>0</v>
      </c>
      <c r="EB62" s="26">
        <v>0</v>
      </c>
      <c r="EC62" s="26">
        <v>0</v>
      </c>
      <c r="ED62" s="27">
        <f t="shared" si="11"/>
        <v>0</v>
      </c>
      <c r="EE62" s="25">
        <v>0</v>
      </c>
      <c r="EF62" s="26">
        <v>0</v>
      </c>
      <c r="EG62" s="26">
        <v>0</v>
      </c>
      <c r="EH62" s="26">
        <v>0</v>
      </c>
      <c r="EI62" s="26">
        <v>0</v>
      </c>
      <c r="EJ62" s="26">
        <v>0</v>
      </c>
      <c r="EK62" s="26">
        <v>0</v>
      </c>
      <c r="EL62" s="26">
        <v>0</v>
      </c>
      <c r="EM62" s="26">
        <v>0</v>
      </c>
      <c r="EN62" s="26">
        <v>0</v>
      </c>
      <c r="EO62" s="27">
        <f t="shared" si="12"/>
        <v>0</v>
      </c>
      <c r="EP62" s="25">
        <v>5</v>
      </c>
      <c r="EQ62" s="26">
        <v>0</v>
      </c>
      <c r="ER62" s="26">
        <v>2</v>
      </c>
      <c r="ES62" s="26">
        <v>0</v>
      </c>
      <c r="ET62" s="26">
        <v>0</v>
      </c>
      <c r="EU62" s="26">
        <v>3</v>
      </c>
      <c r="EV62" s="26">
        <v>0</v>
      </c>
      <c r="EW62" s="27">
        <f t="shared" si="13"/>
        <v>5</v>
      </c>
      <c r="EX62" s="26">
        <v>41</v>
      </c>
      <c r="EY62" s="26">
        <v>0</v>
      </c>
      <c r="EZ62" s="26">
        <v>0</v>
      </c>
      <c r="FA62" s="26">
        <v>20</v>
      </c>
      <c r="FB62" s="26">
        <v>15</v>
      </c>
      <c r="FC62" s="27">
        <f t="shared" si="14"/>
        <v>35</v>
      </c>
      <c r="FD62" s="26">
        <v>92</v>
      </c>
      <c r="FE62" s="26">
        <v>43</v>
      </c>
      <c r="FF62" s="26">
        <v>85</v>
      </c>
      <c r="FG62" s="26">
        <v>932</v>
      </c>
      <c r="FH62" s="26">
        <v>0</v>
      </c>
      <c r="FI62" s="27">
        <f t="shared" si="15"/>
        <v>1060</v>
      </c>
      <c r="FJ62" s="26">
        <v>0</v>
      </c>
      <c r="FK62" s="26">
        <v>0</v>
      </c>
      <c r="FL62" s="26">
        <v>0</v>
      </c>
      <c r="FM62" s="26">
        <v>0</v>
      </c>
      <c r="FN62" s="26">
        <v>0</v>
      </c>
      <c r="FO62" s="27">
        <f t="shared" si="16"/>
        <v>0</v>
      </c>
      <c r="FP62" s="26">
        <v>6</v>
      </c>
      <c r="FQ62" s="26">
        <v>0</v>
      </c>
      <c r="FR62" s="26">
        <v>0</v>
      </c>
      <c r="FS62" s="26">
        <v>1</v>
      </c>
      <c r="FT62" s="26">
        <v>11</v>
      </c>
      <c r="FU62" s="27">
        <f t="shared" si="17"/>
        <v>12</v>
      </c>
      <c r="FV62" s="23"/>
    </row>
    <row r="63" spans="1:178" ht="15.75" customHeight="1">
      <c r="A63" s="58"/>
      <c r="B63" s="24" t="s">
        <v>92</v>
      </c>
      <c r="C63" s="25">
        <v>208</v>
      </c>
      <c r="D63" s="26">
        <v>75</v>
      </c>
      <c r="E63" s="26">
        <v>76</v>
      </c>
      <c r="F63" s="26">
        <v>202</v>
      </c>
      <c r="G63" s="26">
        <v>175</v>
      </c>
      <c r="H63" s="26">
        <v>59</v>
      </c>
      <c r="I63" s="26">
        <v>51</v>
      </c>
      <c r="J63" s="26">
        <v>149</v>
      </c>
      <c r="K63" s="26">
        <v>27</v>
      </c>
      <c r="L63" s="26">
        <v>0</v>
      </c>
      <c r="M63" s="27">
        <f t="shared" si="0"/>
        <v>787</v>
      </c>
      <c r="N63" s="25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7">
        <f t="shared" si="1"/>
        <v>0</v>
      </c>
      <c r="Y63" s="25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7">
        <f t="shared" si="2"/>
        <v>0</v>
      </c>
      <c r="AJ63" s="25">
        <v>48</v>
      </c>
      <c r="AK63" s="26">
        <v>9</v>
      </c>
      <c r="AL63" s="26">
        <v>9</v>
      </c>
      <c r="AM63" s="26">
        <v>6</v>
      </c>
      <c r="AN63" s="26">
        <v>4</v>
      </c>
      <c r="AO63" s="26">
        <v>1</v>
      </c>
      <c r="AP63" s="26">
        <v>11</v>
      </c>
      <c r="AQ63" s="26">
        <v>35</v>
      </c>
      <c r="AR63" s="26">
        <v>0</v>
      </c>
      <c r="AS63" s="26">
        <v>26</v>
      </c>
      <c r="AT63" s="27">
        <f t="shared" si="3"/>
        <v>75</v>
      </c>
      <c r="AU63" s="25">
        <v>33</v>
      </c>
      <c r="AV63" s="26">
        <v>3</v>
      </c>
      <c r="AW63" s="26">
        <v>3</v>
      </c>
      <c r="AX63" s="26">
        <v>18</v>
      </c>
      <c r="AY63" s="26">
        <v>7</v>
      </c>
      <c r="AZ63" s="26">
        <v>6</v>
      </c>
      <c r="BA63" s="26">
        <v>5</v>
      </c>
      <c r="BB63" s="26">
        <v>26</v>
      </c>
      <c r="BC63" s="26">
        <v>0</v>
      </c>
      <c r="BD63" s="26">
        <v>10</v>
      </c>
      <c r="BE63" s="27">
        <f t="shared" si="4"/>
        <v>68</v>
      </c>
      <c r="BF63" s="25">
        <v>8</v>
      </c>
      <c r="BG63" s="26">
        <v>3</v>
      </c>
      <c r="BH63" s="26">
        <v>2</v>
      </c>
      <c r="BI63" s="26">
        <v>0</v>
      </c>
      <c r="BJ63" s="26">
        <v>1</v>
      </c>
      <c r="BK63" s="26">
        <v>0</v>
      </c>
      <c r="BL63" s="26">
        <v>1</v>
      </c>
      <c r="BM63" s="26">
        <v>9</v>
      </c>
      <c r="BN63" s="26">
        <v>0</v>
      </c>
      <c r="BO63" s="26">
        <v>2</v>
      </c>
      <c r="BP63" s="27">
        <f t="shared" si="5"/>
        <v>16</v>
      </c>
      <c r="BQ63" s="25">
        <v>15</v>
      </c>
      <c r="BR63" s="26">
        <v>7</v>
      </c>
      <c r="BS63" s="26">
        <v>3</v>
      </c>
      <c r="BT63" s="26">
        <v>7</v>
      </c>
      <c r="BU63" s="26">
        <v>10</v>
      </c>
      <c r="BV63" s="26">
        <v>0</v>
      </c>
      <c r="BW63" s="26">
        <v>6</v>
      </c>
      <c r="BX63" s="26">
        <v>0</v>
      </c>
      <c r="BY63" s="26">
        <v>8</v>
      </c>
      <c r="BZ63" s="26">
        <v>0</v>
      </c>
      <c r="CA63" s="27">
        <f t="shared" si="6"/>
        <v>33</v>
      </c>
      <c r="CB63" s="25">
        <v>30</v>
      </c>
      <c r="CC63" s="26">
        <v>5</v>
      </c>
      <c r="CD63" s="26">
        <v>8</v>
      </c>
      <c r="CE63" s="26">
        <v>22</v>
      </c>
      <c r="CF63" s="26">
        <v>10</v>
      </c>
      <c r="CG63" s="26">
        <v>3</v>
      </c>
      <c r="CH63" s="26">
        <v>12</v>
      </c>
      <c r="CI63" s="26">
        <v>18</v>
      </c>
      <c r="CJ63" s="26">
        <v>4</v>
      </c>
      <c r="CK63" s="26">
        <v>0</v>
      </c>
      <c r="CL63" s="27">
        <f t="shared" si="7"/>
        <v>78</v>
      </c>
      <c r="CM63" s="25">
        <v>0</v>
      </c>
      <c r="CN63" s="26">
        <v>0</v>
      </c>
      <c r="CO63" s="26">
        <v>0</v>
      </c>
      <c r="CP63" s="26">
        <v>0</v>
      </c>
      <c r="CQ63" s="26">
        <v>0</v>
      </c>
      <c r="CR63" s="26">
        <v>0</v>
      </c>
      <c r="CS63" s="26">
        <v>0</v>
      </c>
      <c r="CT63" s="26">
        <v>0</v>
      </c>
      <c r="CU63" s="26">
        <v>0</v>
      </c>
      <c r="CV63" s="26">
        <v>0</v>
      </c>
      <c r="CW63" s="27">
        <f t="shared" si="8"/>
        <v>0</v>
      </c>
      <c r="CX63" s="26">
        <v>2</v>
      </c>
      <c r="CY63" s="26">
        <v>0</v>
      </c>
      <c r="CZ63" s="26">
        <v>0</v>
      </c>
      <c r="DA63" s="26">
        <v>0</v>
      </c>
      <c r="DB63" s="26">
        <v>0</v>
      </c>
      <c r="DC63" s="26">
        <v>0</v>
      </c>
      <c r="DD63" s="26">
        <v>0</v>
      </c>
      <c r="DE63" s="26">
        <v>2</v>
      </c>
      <c r="DF63" s="26">
        <v>2</v>
      </c>
      <c r="DG63" s="26">
        <v>0</v>
      </c>
      <c r="DH63" s="27">
        <f t="shared" si="9"/>
        <v>2</v>
      </c>
      <c r="DI63" s="25">
        <v>0</v>
      </c>
      <c r="DJ63" s="26">
        <v>0</v>
      </c>
      <c r="DK63" s="26">
        <v>0</v>
      </c>
      <c r="DL63" s="26">
        <v>0</v>
      </c>
      <c r="DM63" s="26">
        <v>0</v>
      </c>
      <c r="DN63" s="26">
        <v>0</v>
      </c>
      <c r="DO63" s="26">
        <v>0</v>
      </c>
      <c r="DP63" s="26">
        <v>0</v>
      </c>
      <c r="DQ63" s="26">
        <v>0</v>
      </c>
      <c r="DR63" s="26">
        <v>0</v>
      </c>
      <c r="DS63" s="27">
        <f t="shared" si="10"/>
        <v>0</v>
      </c>
      <c r="DT63" s="25">
        <v>0</v>
      </c>
      <c r="DU63" s="26">
        <v>0</v>
      </c>
      <c r="DV63" s="26">
        <v>0</v>
      </c>
      <c r="DW63" s="26">
        <v>0</v>
      </c>
      <c r="DX63" s="26">
        <v>0</v>
      </c>
      <c r="DY63" s="26">
        <v>0</v>
      </c>
      <c r="DZ63" s="26">
        <v>0</v>
      </c>
      <c r="EA63" s="26">
        <v>0</v>
      </c>
      <c r="EB63" s="26">
        <v>0</v>
      </c>
      <c r="EC63" s="26">
        <v>0</v>
      </c>
      <c r="ED63" s="27">
        <f t="shared" si="11"/>
        <v>0</v>
      </c>
      <c r="EE63" s="25">
        <v>0</v>
      </c>
      <c r="EF63" s="26">
        <v>0</v>
      </c>
      <c r="EG63" s="26">
        <v>0</v>
      </c>
      <c r="EH63" s="26">
        <v>0</v>
      </c>
      <c r="EI63" s="26">
        <v>0</v>
      </c>
      <c r="EJ63" s="26">
        <v>0</v>
      </c>
      <c r="EK63" s="26">
        <v>0</v>
      </c>
      <c r="EL63" s="26">
        <v>0</v>
      </c>
      <c r="EM63" s="26">
        <v>0</v>
      </c>
      <c r="EN63" s="26">
        <v>0</v>
      </c>
      <c r="EO63" s="27">
        <f t="shared" si="12"/>
        <v>0</v>
      </c>
      <c r="EP63" s="25">
        <v>4</v>
      </c>
      <c r="EQ63" s="26">
        <v>2</v>
      </c>
      <c r="ER63" s="26">
        <v>0</v>
      </c>
      <c r="ES63" s="26">
        <v>1</v>
      </c>
      <c r="ET63" s="26">
        <v>0</v>
      </c>
      <c r="EU63" s="26">
        <v>2</v>
      </c>
      <c r="EV63" s="26">
        <v>0</v>
      </c>
      <c r="EW63" s="27">
        <f t="shared" si="13"/>
        <v>5</v>
      </c>
      <c r="EX63" s="26">
        <v>1</v>
      </c>
      <c r="EY63" s="26">
        <v>0</v>
      </c>
      <c r="EZ63" s="26">
        <v>0</v>
      </c>
      <c r="FA63" s="26">
        <v>1</v>
      </c>
      <c r="FB63" s="26">
        <v>0</v>
      </c>
      <c r="FC63" s="27">
        <f t="shared" si="14"/>
        <v>1</v>
      </c>
      <c r="FD63" s="26">
        <v>16</v>
      </c>
      <c r="FE63" s="26">
        <v>0</v>
      </c>
      <c r="FF63" s="26">
        <v>0</v>
      </c>
      <c r="FG63" s="26">
        <v>1039</v>
      </c>
      <c r="FH63" s="26">
        <v>0</v>
      </c>
      <c r="FI63" s="27">
        <f t="shared" si="15"/>
        <v>1039</v>
      </c>
      <c r="FJ63" s="26">
        <v>0</v>
      </c>
      <c r="FK63" s="26">
        <v>0</v>
      </c>
      <c r="FL63" s="26">
        <v>0</v>
      </c>
      <c r="FM63" s="26">
        <v>0</v>
      </c>
      <c r="FN63" s="26">
        <v>0</v>
      </c>
      <c r="FO63" s="27">
        <f t="shared" si="16"/>
        <v>0</v>
      </c>
      <c r="FP63" s="26">
        <v>0</v>
      </c>
      <c r="FQ63" s="26">
        <v>0</v>
      </c>
      <c r="FR63" s="26">
        <v>0</v>
      </c>
      <c r="FS63" s="26">
        <v>0</v>
      </c>
      <c r="FT63" s="26">
        <v>0</v>
      </c>
      <c r="FU63" s="27">
        <f t="shared" si="17"/>
        <v>0</v>
      </c>
      <c r="FV63" s="23"/>
    </row>
    <row r="64" spans="1:178" ht="15.75" customHeight="1">
      <c r="A64" s="58"/>
      <c r="B64" s="24" t="s">
        <v>93</v>
      </c>
      <c r="C64" s="25">
        <v>272</v>
      </c>
      <c r="D64" s="26">
        <v>101</v>
      </c>
      <c r="E64" s="26">
        <v>108</v>
      </c>
      <c r="F64" s="26">
        <v>200</v>
      </c>
      <c r="G64" s="26">
        <v>218</v>
      </c>
      <c r="H64" s="26">
        <v>57</v>
      </c>
      <c r="I64" s="26">
        <v>97</v>
      </c>
      <c r="J64" s="26">
        <v>105</v>
      </c>
      <c r="K64" s="26">
        <v>18</v>
      </c>
      <c r="L64" s="26">
        <v>0</v>
      </c>
      <c r="M64" s="27">
        <f t="shared" si="0"/>
        <v>886</v>
      </c>
      <c r="N64" s="25">
        <v>1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1</v>
      </c>
      <c r="U64" s="26">
        <v>0</v>
      </c>
      <c r="V64" s="26">
        <v>0</v>
      </c>
      <c r="W64" s="26">
        <v>0</v>
      </c>
      <c r="X64" s="27">
        <f t="shared" si="1"/>
        <v>1</v>
      </c>
      <c r="Y64" s="25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7">
        <f t="shared" si="2"/>
        <v>0</v>
      </c>
      <c r="AJ64" s="25">
        <v>25</v>
      </c>
      <c r="AK64" s="26">
        <v>6</v>
      </c>
      <c r="AL64" s="26">
        <v>7</v>
      </c>
      <c r="AM64" s="26">
        <v>3</v>
      </c>
      <c r="AN64" s="26">
        <v>9</v>
      </c>
      <c r="AO64" s="26">
        <v>3</v>
      </c>
      <c r="AP64" s="26">
        <v>3</v>
      </c>
      <c r="AQ64" s="26">
        <v>16</v>
      </c>
      <c r="AR64" s="26">
        <v>0</v>
      </c>
      <c r="AS64" s="26">
        <v>4</v>
      </c>
      <c r="AT64" s="27">
        <f t="shared" si="3"/>
        <v>47</v>
      </c>
      <c r="AU64" s="25">
        <v>42</v>
      </c>
      <c r="AV64" s="26">
        <v>6</v>
      </c>
      <c r="AW64" s="26">
        <v>7</v>
      </c>
      <c r="AX64" s="26">
        <v>11</v>
      </c>
      <c r="AY64" s="26">
        <v>14</v>
      </c>
      <c r="AZ64" s="26">
        <v>9</v>
      </c>
      <c r="BA64" s="26">
        <v>10</v>
      </c>
      <c r="BB64" s="26">
        <v>42</v>
      </c>
      <c r="BC64" s="26">
        <v>0</v>
      </c>
      <c r="BD64" s="26">
        <v>32</v>
      </c>
      <c r="BE64" s="27">
        <f t="shared" si="4"/>
        <v>99</v>
      </c>
      <c r="BF64" s="25">
        <v>1</v>
      </c>
      <c r="BG64" s="26">
        <v>6</v>
      </c>
      <c r="BH64" s="26">
        <v>0</v>
      </c>
      <c r="BI64" s="26">
        <v>0</v>
      </c>
      <c r="BJ64" s="26">
        <v>0</v>
      </c>
      <c r="BK64" s="26">
        <v>0</v>
      </c>
      <c r="BL64" s="26">
        <v>0</v>
      </c>
      <c r="BM64" s="26">
        <v>1</v>
      </c>
      <c r="BN64" s="26">
        <v>0</v>
      </c>
      <c r="BO64" s="26">
        <v>1</v>
      </c>
      <c r="BP64" s="27">
        <f t="shared" si="5"/>
        <v>7</v>
      </c>
      <c r="BQ64" s="25">
        <v>0</v>
      </c>
      <c r="BR64" s="26">
        <v>0</v>
      </c>
      <c r="BS64" s="26">
        <v>0</v>
      </c>
      <c r="BT64" s="26">
        <v>0</v>
      </c>
      <c r="BU64" s="26">
        <v>0</v>
      </c>
      <c r="BV64" s="26">
        <v>0</v>
      </c>
      <c r="BW64" s="26">
        <v>0</v>
      </c>
      <c r="BX64" s="26">
        <v>0</v>
      </c>
      <c r="BY64" s="26">
        <v>0</v>
      </c>
      <c r="BZ64" s="26">
        <v>0</v>
      </c>
      <c r="CA64" s="27">
        <f t="shared" si="6"/>
        <v>0</v>
      </c>
      <c r="CB64" s="25">
        <v>54</v>
      </c>
      <c r="CC64" s="26">
        <v>8</v>
      </c>
      <c r="CD64" s="26">
        <v>4</v>
      </c>
      <c r="CE64" s="26">
        <v>26</v>
      </c>
      <c r="CF64" s="26">
        <v>13</v>
      </c>
      <c r="CG64" s="26">
        <v>17</v>
      </c>
      <c r="CH64" s="26">
        <v>21</v>
      </c>
      <c r="CI64" s="26">
        <v>23</v>
      </c>
      <c r="CJ64" s="26">
        <v>4</v>
      </c>
      <c r="CK64" s="26">
        <v>8</v>
      </c>
      <c r="CL64" s="27">
        <f t="shared" si="7"/>
        <v>112</v>
      </c>
      <c r="CM64" s="25">
        <v>4</v>
      </c>
      <c r="CN64" s="26">
        <v>0</v>
      </c>
      <c r="CO64" s="26">
        <v>0</v>
      </c>
      <c r="CP64" s="26">
        <v>4</v>
      </c>
      <c r="CQ64" s="26">
        <v>1</v>
      </c>
      <c r="CR64" s="26">
        <v>0</v>
      </c>
      <c r="CS64" s="26">
        <v>3</v>
      </c>
      <c r="CT64" s="26">
        <v>0</v>
      </c>
      <c r="CU64" s="26">
        <v>0</v>
      </c>
      <c r="CV64" s="26">
        <v>0</v>
      </c>
      <c r="CW64" s="27">
        <f t="shared" si="8"/>
        <v>8</v>
      </c>
      <c r="CX64" s="26">
        <v>1</v>
      </c>
      <c r="CY64" s="26">
        <v>0</v>
      </c>
      <c r="CZ64" s="26">
        <v>0</v>
      </c>
      <c r="DA64" s="26">
        <v>0</v>
      </c>
      <c r="DB64" s="26">
        <v>0</v>
      </c>
      <c r="DC64" s="26">
        <v>0</v>
      </c>
      <c r="DD64" s="26">
        <v>0</v>
      </c>
      <c r="DE64" s="26">
        <v>1</v>
      </c>
      <c r="DF64" s="26">
        <v>1</v>
      </c>
      <c r="DG64" s="26">
        <v>0</v>
      </c>
      <c r="DH64" s="27">
        <f t="shared" si="9"/>
        <v>1</v>
      </c>
      <c r="DI64" s="25">
        <v>0</v>
      </c>
      <c r="DJ64" s="26">
        <v>0</v>
      </c>
      <c r="DK64" s="26">
        <v>0</v>
      </c>
      <c r="DL64" s="26">
        <v>0</v>
      </c>
      <c r="DM64" s="26">
        <v>0</v>
      </c>
      <c r="DN64" s="26">
        <v>0</v>
      </c>
      <c r="DO64" s="26">
        <v>0</v>
      </c>
      <c r="DP64" s="26">
        <v>0</v>
      </c>
      <c r="DQ64" s="26">
        <v>0</v>
      </c>
      <c r="DR64" s="26">
        <v>0</v>
      </c>
      <c r="DS64" s="27">
        <f t="shared" si="10"/>
        <v>0</v>
      </c>
      <c r="DT64" s="25">
        <v>0</v>
      </c>
      <c r="DU64" s="26">
        <v>0</v>
      </c>
      <c r="DV64" s="26">
        <v>0</v>
      </c>
      <c r="DW64" s="26">
        <v>0</v>
      </c>
      <c r="DX64" s="26">
        <v>0</v>
      </c>
      <c r="DY64" s="26">
        <v>0</v>
      </c>
      <c r="DZ64" s="26">
        <v>0</v>
      </c>
      <c r="EA64" s="26">
        <v>0</v>
      </c>
      <c r="EB64" s="26">
        <v>0</v>
      </c>
      <c r="EC64" s="26">
        <v>0</v>
      </c>
      <c r="ED64" s="27">
        <f t="shared" si="11"/>
        <v>0</v>
      </c>
      <c r="EE64" s="25">
        <v>0</v>
      </c>
      <c r="EF64" s="26">
        <v>0</v>
      </c>
      <c r="EG64" s="26">
        <v>0</v>
      </c>
      <c r="EH64" s="26">
        <v>0</v>
      </c>
      <c r="EI64" s="26">
        <v>0</v>
      </c>
      <c r="EJ64" s="26">
        <v>0</v>
      </c>
      <c r="EK64" s="26">
        <v>0</v>
      </c>
      <c r="EL64" s="26">
        <v>0</v>
      </c>
      <c r="EM64" s="26">
        <v>0</v>
      </c>
      <c r="EN64" s="26">
        <v>0</v>
      </c>
      <c r="EO64" s="27">
        <f t="shared" si="12"/>
        <v>0</v>
      </c>
      <c r="EP64" s="25">
        <v>1</v>
      </c>
      <c r="EQ64" s="26">
        <v>0</v>
      </c>
      <c r="ER64" s="26">
        <v>1</v>
      </c>
      <c r="ES64" s="26">
        <v>0</v>
      </c>
      <c r="ET64" s="26">
        <v>0</v>
      </c>
      <c r="EU64" s="26">
        <v>0</v>
      </c>
      <c r="EV64" s="26">
        <v>0</v>
      </c>
      <c r="EW64" s="27">
        <f t="shared" si="13"/>
        <v>1</v>
      </c>
      <c r="EX64" s="26">
        <v>0</v>
      </c>
      <c r="EY64" s="26">
        <v>0</v>
      </c>
      <c r="EZ64" s="26">
        <v>0</v>
      </c>
      <c r="FA64" s="26">
        <v>0</v>
      </c>
      <c r="FB64" s="26">
        <v>0</v>
      </c>
      <c r="FC64" s="27">
        <f t="shared" si="14"/>
        <v>0</v>
      </c>
      <c r="FD64" s="26">
        <v>97</v>
      </c>
      <c r="FE64" s="26">
        <v>34</v>
      </c>
      <c r="FF64" s="26">
        <v>101</v>
      </c>
      <c r="FG64" s="26">
        <v>1980</v>
      </c>
      <c r="FH64" s="26">
        <v>0</v>
      </c>
      <c r="FI64" s="27">
        <f t="shared" si="15"/>
        <v>2115</v>
      </c>
      <c r="FJ64" s="26">
        <v>0</v>
      </c>
      <c r="FK64" s="26">
        <v>0</v>
      </c>
      <c r="FL64" s="26">
        <v>0</v>
      </c>
      <c r="FM64" s="26">
        <v>0</v>
      </c>
      <c r="FN64" s="26">
        <v>0</v>
      </c>
      <c r="FO64" s="27">
        <f t="shared" si="16"/>
        <v>0</v>
      </c>
      <c r="FP64" s="26">
        <v>1</v>
      </c>
      <c r="FQ64" s="26">
        <v>0</v>
      </c>
      <c r="FR64" s="26">
        <v>1</v>
      </c>
      <c r="FS64" s="26">
        <v>0</v>
      </c>
      <c r="FT64" s="26">
        <v>0</v>
      </c>
      <c r="FU64" s="27">
        <f t="shared" si="17"/>
        <v>1</v>
      </c>
      <c r="FV64" s="23"/>
    </row>
    <row r="65" spans="1:178" ht="15.75" customHeight="1">
      <c r="A65" s="58"/>
      <c r="B65" s="24" t="s">
        <v>9</v>
      </c>
      <c r="C65" s="25">
        <v>300</v>
      </c>
      <c r="D65" s="26">
        <v>100</v>
      </c>
      <c r="E65" s="26">
        <v>156</v>
      </c>
      <c r="F65" s="26">
        <v>204</v>
      </c>
      <c r="G65" s="26">
        <v>358</v>
      </c>
      <c r="H65" s="26">
        <v>96</v>
      </c>
      <c r="I65" s="26">
        <v>94</v>
      </c>
      <c r="J65" s="26">
        <v>103</v>
      </c>
      <c r="K65" s="26">
        <v>34</v>
      </c>
      <c r="L65" s="26">
        <v>0</v>
      </c>
      <c r="M65" s="27">
        <f t="shared" si="0"/>
        <v>1111</v>
      </c>
      <c r="N65" s="25">
        <v>1</v>
      </c>
      <c r="O65" s="26">
        <v>0</v>
      </c>
      <c r="P65" s="26">
        <v>1</v>
      </c>
      <c r="Q65" s="26">
        <v>0</v>
      </c>
      <c r="R65" s="26">
        <v>1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7">
        <f t="shared" si="1"/>
        <v>2</v>
      </c>
      <c r="Y65" s="25">
        <v>1</v>
      </c>
      <c r="Z65" s="26">
        <v>1</v>
      </c>
      <c r="AA65" s="26">
        <v>0</v>
      </c>
      <c r="AB65" s="26">
        <v>1</v>
      </c>
      <c r="AC65" s="26">
        <v>0</v>
      </c>
      <c r="AD65" s="26">
        <v>1</v>
      </c>
      <c r="AE65" s="26">
        <v>0</v>
      </c>
      <c r="AF65" s="26">
        <v>0</v>
      </c>
      <c r="AG65" s="26">
        <v>0</v>
      </c>
      <c r="AH65" s="26">
        <v>0</v>
      </c>
      <c r="AI65" s="27">
        <f t="shared" si="2"/>
        <v>3</v>
      </c>
      <c r="AJ65" s="25">
        <v>35</v>
      </c>
      <c r="AK65" s="26">
        <v>3</v>
      </c>
      <c r="AL65" s="26">
        <v>4</v>
      </c>
      <c r="AM65" s="26">
        <v>7</v>
      </c>
      <c r="AN65" s="26">
        <v>11</v>
      </c>
      <c r="AO65" s="26">
        <v>5</v>
      </c>
      <c r="AP65" s="26">
        <v>5</v>
      </c>
      <c r="AQ65" s="26">
        <v>29</v>
      </c>
      <c r="AR65" s="26">
        <v>0</v>
      </c>
      <c r="AS65" s="26">
        <v>17</v>
      </c>
      <c r="AT65" s="27">
        <f t="shared" si="3"/>
        <v>64</v>
      </c>
      <c r="AU65" s="25">
        <v>28</v>
      </c>
      <c r="AV65" s="26">
        <v>2</v>
      </c>
      <c r="AW65" s="26">
        <v>11</v>
      </c>
      <c r="AX65" s="26">
        <v>16</v>
      </c>
      <c r="AY65" s="26">
        <v>21</v>
      </c>
      <c r="AZ65" s="26">
        <v>5</v>
      </c>
      <c r="BA65" s="26">
        <v>6</v>
      </c>
      <c r="BB65" s="26">
        <v>6</v>
      </c>
      <c r="BC65" s="26">
        <v>0</v>
      </c>
      <c r="BD65" s="26">
        <v>3</v>
      </c>
      <c r="BE65" s="27">
        <f t="shared" si="4"/>
        <v>67</v>
      </c>
      <c r="BF65" s="25">
        <v>1</v>
      </c>
      <c r="BG65" s="26">
        <v>2</v>
      </c>
      <c r="BH65" s="26">
        <v>0</v>
      </c>
      <c r="BI65" s="26">
        <v>0</v>
      </c>
      <c r="BJ65" s="26">
        <v>0</v>
      </c>
      <c r="BK65" s="26">
        <v>1</v>
      </c>
      <c r="BL65" s="26">
        <v>0</v>
      </c>
      <c r="BM65" s="26">
        <v>0</v>
      </c>
      <c r="BN65" s="26">
        <v>0</v>
      </c>
      <c r="BO65" s="26">
        <v>0</v>
      </c>
      <c r="BP65" s="27">
        <f t="shared" si="5"/>
        <v>3</v>
      </c>
      <c r="BQ65" s="25">
        <v>2</v>
      </c>
      <c r="BR65" s="26">
        <v>1</v>
      </c>
      <c r="BS65" s="26">
        <v>0</v>
      </c>
      <c r="BT65" s="26">
        <v>4</v>
      </c>
      <c r="BU65" s="26">
        <v>1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7">
        <f t="shared" si="6"/>
        <v>6</v>
      </c>
      <c r="CB65" s="25">
        <v>30</v>
      </c>
      <c r="CC65" s="26">
        <v>7</v>
      </c>
      <c r="CD65" s="26">
        <v>7</v>
      </c>
      <c r="CE65" s="26">
        <v>13</v>
      </c>
      <c r="CF65" s="26">
        <v>17</v>
      </c>
      <c r="CG65" s="26">
        <v>7</v>
      </c>
      <c r="CH65" s="26">
        <v>15</v>
      </c>
      <c r="CI65" s="26">
        <v>6</v>
      </c>
      <c r="CJ65" s="26">
        <v>1</v>
      </c>
      <c r="CK65" s="26">
        <v>0</v>
      </c>
      <c r="CL65" s="27">
        <f t="shared" si="7"/>
        <v>72</v>
      </c>
      <c r="CM65" s="25">
        <v>23</v>
      </c>
      <c r="CN65" s="26">
        <v>3</v>
      </c>
      <c r="CO65" s="26">
        <v>4</v>
      </c>
      <c r="CP65" s="26">
        <v>20</v>
      </c>
      <c r="CQ65" s="26">
        <v>18</v>
      </c>
      <c r="CR65" s="26">
        <v>10</v>
      </c>
      <c r="CS65" s="26">
        <v>8</v>
      </c>
      <c r="CT65" s="26">
        <v>17</v>
      </c>
      <c r="CU65" s="26">
        <v>0</v>
      </c>
      <c r="CV65" s="26">
        <v>4</v>
      </c>
      <c r="CW65" s="27">
        <f t="shared" si="8"/>
        <v>80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7">
        <f t="shared" si="9"/>
        <v>0</v>
      </c>
      <c r="DI65" s="25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7">
        <f t="shared" si="10"/>
        <v>0</v>
      </c>
      <c r="DT65" s="25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7">
        <f t="shared" si="11"/>
        <v>0</v>
      </c>
      <c r="EE65" s="25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7">
        <f t="shared" si="12"/>
        <v>0</v>
      </c>
      <c r="EP65" s="25">
        <v>22</v>
      </c>
      <c r="EQ65" s="26">
        <v>12</v>
      </c>
      <c r="ER65" s="26">
        <v>28</v>
      </c>
      <c r="ES65" s="26">
        <v>1</v>
      </c>
      <c r="ET65" s="26">
        <v>0</v>
      </c>
      <c r="EU65" s="26">
        <v>2</v>
      </c>
      <c r="EV65" s="26">
        <v>0</v>
      </c>
      <c r="EW65" s="27">
        <f t="shared" si="13"/>
        <v>43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7">
        <f t="shared" si="14"/>
        <v>0</v>
      </c>
      <c r="FD65" s="26">
        <v>56</v>
      </c>
      <c r="FE65" s="26">
        <v>20</v>
      </c>
      <c r="FF65" s="26">
        <v>129</v>
      </c>
      <c r="FG65" s="26">
        <v>2655</v>
      </c>
      <c r="FH65" s="26">
        <v>12</v>
      </c>
      <c r="FI65" s="27">
        <f t="shared" si="15"/>
        <v>2816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7">
        <f t="shared" si="16"/>
        <v>0</v>
      </c>
      <c r="FP65" s="26">
        <v>9</v>
      </c>
      <c r="FQ65" s="26">
        <v>5</v>
      </c>
      <c r="FR65" s="26">
        <v>3</v>
      </c>
      <c r="FS65" s="26">
        <v>2</v>
      </c>
      <c r="FT65" s="26">
        <v>2</v>
      </c>
      <c r="FU65" s="27">
        <f t="shared" si="17"/>
        <v>12</v>
      </c>
      <c r="FV65" s="23"/>
    </row>
    <row r="66" spans="1:178" ht="15.75" customHeight="1">
      <c r="A66" s="58"/>
      <c r="B66" s="24" t="s">
        <v>94</v>
      </c>
      <c r="C66" s="25">
        <v>41</v>
      </c>
      <c r="D66" s="26">
        <v>18</v>
      </c>
      <c r="E66" s="26">
        <v>21</v>
      </c>
      <c r="F66" s="26">
        <v>20</v>
      </c>
      <c r="G66" s="26">
        <v>31</v>
      </c>
      <c r="H66" s="26">
        <v>16</v>
      </c>
      <c r="I66" s="26">
        <v>3</v>
      </c>
      <c r="J66" s="26">
        <v>6</v>
      </c>
      <c r="K66" s="26">
        <v>3</v>
      </c>
      <c r="L66" s="26">
        <v>0</v>
      </c>
      <c r="M66" s="27">
        <f t="shared" si="0"/>
        <v>115</v>
      </c>
      <c r="N66" s="25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7">
        <f t="shared" si="1"/>
        <v>0</v>
      </c>
      <c r="Y66" s="25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7">
        <f t="shared" si="2"/>
        <v>0</v>
      </c>
      <c r="AJ66" s="25">
        <v>12</v>
      </c>
      <c r="AK66" s="26">
        <v>4</v>
      </c>
      <c r="AL66" s="26">
        <v>7</v>
      </c>
      <c r="AM66" s="26">
        <v>5</v>
      </c>
      <c r="AN66" s="26">
        <v>11</v>
      </c>
      <c r="AO66" s="26">
        <v>7</v>
      </c>
      <c r="AP66" s="26">
        <v>2</v>
      </c>
      <c r="AQ66" s="26">
        <v>6</v>
      </c>
      <c r="AR66" s="26">
        <v>0</v>
      </c>
      <c r="AS66" s="26">
        <v>4</v>
      </c>
      <c r="AT66" s="27">
        <f t="shared" si="3"/>
        <v>42</v>
      </c>
      <c r="AU66" s="25">
        <v>11</v>
      </c>
      <c r="AV66" s="26">
        <v>5</v>
      </c>
      <c r="AW66" s="26">
        <v>4</v>
      </c>
      <c r="AX66" s="26">
        <v>2</v>
      </c>
      <c r="AY66" s="26">
        <v>7</v>
      </c>
      <c r="AZ66" s="26">
        <v>3</v>
      </c>
      <c r="BA66" s="26">
        <v>0</v>
      </c>
      <c r="BB66" s="26">
        <v>3</v>
      </c>
      <c r="BC66" s="26">
        <v>0</v>
      </c>
      <c r="BD66" s="26">
        <v>0</v>
      </c>
      <c r="BE66" s="27">
        <f t="shared" si="4"/>
        <v>24</v>
      </c>
      <c r="BF66" s="25">
        <v>1</v>
      </c>
      <c r="BG66" s="26">
        <v>5</v>
      </c>
      <c r="BH66" s="26">
        <v>0</v>
      </c>
      <c r="BI66" s="26">
        <v>0</v>
      </c>
      <c r="BJ66" s="26">
        <v>1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7">
        <f t="shared" si="5"/>
        <v>6</v>
      </c>
      <c r="BQ66" s="25">
        <v>1</v>
      </c>
      <c r="BR66" s="26">
        <v>1</v>
      </c>
      <c r="BS66" s="26">
        <v>0</v>
      </c>
      <c r="BT66" s="26">
        <v>0</v>
      </c>
      <c r="BU66" s="26">
        <v>1</v>
      </c>
      <c r="BV66" s="26">
        <v>0</v>
      </c>
      <c r="BW66" s="26">
        <v>0</v>
      </c>
      <c r="BX66" s="26">
        <v>0</v>
      </c>
      <c r="BY66" s="26">
        <v>1</v>
      </c>
      <c r="BZ66" s="26">
        <v>1</v>
      </c>
      <c r="CA66" s="27">
        <f t="shared" si="6"/>
        <v>2</v>
      </c>
      <c r="CB66" s="25">
        <v>29</v>
      </c>
      <c r="CC66" s="26">
        <v>20</v>
      </c>
      <c r="CD66" s="26">
        <v>12</v>
      </c>
      <c r="CE66" s="26">
        <v>7</v>
      </c>
      <c r="CF66" s="26">
        <v>23</v>
      </c>
      <c r="CG66" s="26">
        <v>12</v>
      </c>
      <c r="CH66" s="26">
        <v>1</v>
      </c>
      <c r="CI66" s="26">
        <v>3</v>
      </c>
      <c r="CJ66" s="26">
        <v>2</v>
      </c>
      <c r="CK66" s="26">
        <v>0</v>
      </c>
      <c r="CL66" s="27">
        <f t="shared" si="7"/>
        <v>78</v>
      </c>
      <c r="CM66" s="25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7">
        <f t="shared" si="8"/>
        <v>0</v>
      </c>
      <c r="CX66" s="26">
        <v>2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2</v>
      </c>
      <c r="DF66" s="26">
        <v>2</v>
      </c>
      <c r="DG66" s="26">
        <v>0</v>
      </c>
      <c r="DH66" s="27">
        <f t="shared" si="9"/>
        <v>2</v>
      </c>
      <c r="DI66" s="25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7">
        <f t="shared" si="10"/>
        <v>0</v>
      </c>
      <c r="DT66" s="25">
        <v>0</v>
      </c>
      <c r="DU66" s="26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7">
        <f t="shared" si="11"/>
        <v>0</v>
      </c>
      <c r="EE66" s="25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6">
        <v>0</v>
      </c>
      <c r="EL66" s="26">
        <v>0</v>
      </c>
      <c r="EM66" s="26">
        <v>0</v>
      </c>
      <c r="EN66" s="26">
        <v>0</v>
      </c>
      <c r="EO66" s="27">
        <f t="shared" si="12"/>
        <v>0</v>
      </c>
      <c r="EP66" s="25">
        <v>0</v>
      </c>
      <c r="EQ66" s="26">
        <v>0</v>
      </c>
      <c r="ER66" s="26">
        <v>0</v>
      </c>
      <c r="ES66" s="26">
        <v>0</v>
      </c>
      <c r="ET66" s="26">
        <v>0</v>
      </c>
      <c r="EU66" s="26">
        <v>0</v>
      </c>
      <c r="EV66" s="26">
        <v>0</v>
      </c>
      <c r="EW66" s="27">
        <f t="shared" si="13"/>
        <v>0</v>
      </c>
      <c r="EX66" s="26">
        <v>0</v>
      </c>
      <c r="EY66" s="26">
        <v>0</v>
      </c>
      <c r="EZ66" s="26">
        <v>0</v>
      </c>
      <c r="FA66" s="26">
        <v>0</v>
      </c>
      <c r="FB66" s="26">
        <v>0</v>
      </c>
      <c r="FC66" s="27">
        <f t="shared" si="14"/>
        <v>0</v>
      </c>
      <c r="FD66" s="26">
        <v>58</v>
      </c>
      <c r="FE66" s="26">
        <v>8</v>
      </c>
      <c r="FF66" s="26">
        <v>22</v>
      </c>
      <c r="FG66" s="26">
        <v>591</v>
      </c>
      <c r="FH66" s="26">
        <v>0</v>
      </c>
      <c r="FI66" s="27">
        <f t="shared" si="15"/>
        <v>621</v>
      </c>
      <c r="FJ66" s="26">
        <v>0</v>
      </c>
      <c r="FK66" s="26">
        <v>0</v>
      </c>
      <c r="FL66" s="26">
        <v>0</v>
      </c>
      <c r="FM66" s="26">
        <v>0</v>
      </c>
      <c r="FN66" s="26">
        <v>0</v>
      </c>
      <c r="FO66" s="27">
        <f t="shared" si="16"/>
        <v>0</v>
      </c>
      <c r="FP66" s="26">
        <v>2</v>
      </c>
      <c r="FQ66" s="26">
        <v>0</v>
      </c>
      <c r="FR66" s="26">
        <v>1</v>
      </c>
      <c r="FS66" s="26">
        <v>0</v>
      </c>
      <c r="FT66" s="26">
        <v>0</v>
      </c>
      <c r="FU66" s="27">
        <f t="shared" si="17"/>
        <v>1</v>
      </c>
      <c r="FV66" s="23"/>
    </row>
    <row r="67" spans="1:178" ht="15.75" customHeight="1">
      <c r="A67" s="58"/>
      <c r="B67" s="24" t="s">
        <v>95</v>
      </c>
      <c r="C67" s="25">
        <v>226</v>
      </c>
      <c r="D67" s="26">
        <v>57</v>
      </c>
      <c r="E67" s="26">
        <v>85</v>
      </c>
      <c r="F67" s="26">
        <v>291</v>
      </c>
      <c r="G67" s="26">
        <v>272</v>
      </c>
      <c r="H67" s="26">
        <v>3</v>
      </c>
      <c r="I67" s="26">
        <v>34</v>
      </c>
      <c r="J67" s="26">
        <v>94</v>
      </c>
      <c r="K67" s="26">
        <v>4</v>
      </c>
      <c r="L67" s="26">
        <v>0</v>
      </c>
      <c r="M67" s="27">
        <f t="shared" si="0"/>
        <v>836</v>
      </c>
      <c r="N67" s="25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7">
        <f t="shared" si="1"/>
        <v>0</v>
      </c>
      <c r="Y67" s="25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26">
        <v>0</v>
      </c>
      <c r="AF67" s="26">
        <v>0</v>
      </c>
      <c r="AG67" s="26">
        <v>0</v>
      </c>
      <c r="AH67" s="26">
        <v>0</v>
      </c>
      <c r="AI67" s="27">
        <f t="shared" si="2"/>
        <v>0</v>
      </c>
      <c r="AJ67" s="25">
        <v>26</v>
      </c>
      <c r="AK67" s="26">
        <v>1</v>
      </c>
      <c r="AL67" s="26">
        <v>1</v>
      </c>
      <c r="AM67" s="26">
        <v>9</v>
      </c>
      <c r="AN67" s="26">
        <v>36</v>
      </c>
      <c r="AO67" s="26">
        <v>0</v>
      </c>
      <c r="AP67" s="26">
        <v>5</v>
      </c>
      <c r="AQ67" s="26">
        <v>24</v>
      </c>
      <c r="AR67" s="26">
        <v>0</v>
      </c>
      <c r="AS67" s="26">
        <v>17</v>
      </c>
      <c r="AT67" s="27">
        <f t="shared" si="3"/>
        <v>76</v>
      </c>
      <c r="AU67" s="25">
        <v>48</v>
      </c>
      <c r="AV67" s="26">
        <v>2</v>
      </c>
      <c r="AW67" s="26">
        <v>9</v>
      </c>
      <c r="AX67" s="26">
        <v>57</v>
      </c>
      <c r="AY67" s="26">
        <v>23</v>
      </c>
      <c r="AZ67" s="26">
        <v>4</v>
      </c>
      <c r="BA67" s="26">
        <v>8</v>
      </c>
      <c r="BB67" s="26">
        <v>31</v>
      </c>
      <c r="BC67" s="26">
        <v>0</v>
      </c>
      <c r="BD67" s="26">
        <v>27</v>
      </c>
      <c r="BE67" s="27">
        <f t="shared" si="4"/>
        <v>134</v>
      </c>
      <c r="BF67" s="25">
        <v>11</v>
      </c>
      <c r="BG67" s="26">
        <v>2</v>
      </c>
      <c r="BH67" s="26">
        <v>5</v>
      </c>
      <c r="BI67" s="26">
        <v>12</v>
      </c>
      <c r="BJ67" s="26">
        <v>1</v>
      </c>
      <c r="BK67" s="26">
        <v>0</v>
      </c>
      <c r="BL67" s="26">
        <v>0</v>
      </c>
      <c r="BM67" s="26">
        <v>1</v>
      </c>
      <c r="BN67" s="26">
        <v>0</v>
      </c>
      <c r="BO67" s="26">
        <v>0</v>
      </c>
      <c r="BP67" s="27">
        <f t="shared" si="5"/>
        <v>21</v>
      </c>
      <c r="BQ67" s="25">
        <v>3</v>
      </c>
      <c r="BR67" s="26">
        <v>1</v>
      </c>
      <c r="BS67" s="26">
        <v>0</v>
      </c>
      <c r="BT67" s="26">
        <v>3</v>
      </c>
      <c r="BU67" s="26">
        <v>2</v>
      </c>
      <c r="BV67" s="26">
        <v>0</v>
      </c>
      <c r="BW67" s="26">
        <v>0</v>
      </c>
      <c r="BX67" s="26">
        <v>0</v>
      </c>
      <c r="BY67" s="26">
        <v>0</v>
      </c>
      <c r="BZ67" s="26">
        <v>0</v>
      </c>
      <c r="CA67" s="27">
        <f t="shared" si="6"/>
        <v>6</v>
      </c>
      <c r="CB67" s="25">
        <v>2</v>
      </c>
      <c r="CC67" s="26">
        <v>0</v>
      </c>
      <c r="CD67" s="26">
        <v>0</v>
      </c>
      <c r="CE67" s="26">
        <v>3</v>
      </c>
      <c r="CF67" s="26">
        <v>0</v>
      </c>
      <c r="CG67" s="26">
        <v>0</v>
      </c>
      <c r="CH67" s="26">
        <v>0</v>
      </c>
      <c r="CI67" s="26">
        <v>0</v>
      </c>
      <c r="CJ67" s="26">
        <v>0</v>
      </c>
      <c r="CK67" s="26">
        <v>0</v>
      </c>
      <c r="CL67" s="27">
        <f t="shared" si="7"/>
        <v>3</v>
      </c>
      <c r="CM67" s="25">
        <v>1</v>
      </c>
      <c r="CN67" s="26">
        <v>0</v>
      </c>
      <c r="CO67" s="26">
        <v>0</v>
      </c>
      <c r="CP67" s="26">
        <v>2</v>
      </c>
      <c r="CQ67" s="26">
        <v>0</v>
      </c>
      <c r="CR67" s="26">
        <v>0</v>
      </c>
      <c r="CS67" s="26">
        <v>0</v>
      </c>
      <c r="CT67" s="26">
        <v>1</v>
      </c>
      <c r="CU67" s="26">
        <v>0</v>
      </c>
      <c r="CV67" s="26">
        <v>0</v>
      </c>
      <c r="CW67" s="27">
        <f t="shared" si="8"/>
        <v>3</v>
      </c>
      <c r="CX67" s="26">
        <v>0</v>
      </c>
      <c r="CY67" s="26">
        <v>0</v>
      </c>
      <c r="CZ67" s="26">
        <v>0</v>
      </c>
      <c r="DA67" s="26">
        <v>0</v>
      </c>
      <c r="DB67" s="26">
        <v>0</v>
      </c>
      <c r="DC67" s="26">
        <v>0</v>
      </c>
      <c r="DD67" s="26">
        <v>0</v>
      </c>
      <c r="DE67" s="26">
        <v>0</v>
      </c>
      <c r="DF67" s="26">
        <v>0</v>
      </c>
      <c r="DG67" s="26">
        <v>0</v>
      </c>
      <c r="DH67" s="27">
        <f t="shared" si="9"/>
        <v>0</v>
      </c>
      <c r="DI67" s="25">
        <v>0</v>
      </c>
      <c r="DJ67" s="26">
        <v>0</v>
      </c>
      <c r="DK67" s="26">
        <v>0</v>
      </c>
      <c r="DL67" s="26">
        <v>0</v>
      </c>
      <c r="DM67" s="26">
        <v>0</v>
      </c>
      <c r="DN67" s="26">
        <v>0</v>
      </c>
      <c r="DO67" s="26">
        <v>0</v>
      </c>
      <c r="DP67" s="26">
        <v>0</v>
      </c>
      <c r="DQ67" s="26">
        <v>0</v>
      </c>
      <c r="DR67" s="26">
        <v>0</v>
      </c>
      <c r="DS67" s="27">
        <f t="shared" si="10"/>
        <v>0</v>
      </c>
      <c r="DT67" s="25">
        <v>0</v>
      </c>
      <c r="DU67" s="26">
        <v>0</v>
      </c>
      <c r="DV67" s="26">
        <v>0</v>
      </c>
      <c r="DW67" s="26">
        <v>0</v>
      </c>
      <c r="DX67" s="26">
        <v>0</v>
      </c>
      <c r="DY67" s="26">
        <v>0</v>
      </c>
      <c r="DZ67" s="26">
        <v>0</v>
      </c>
      <c r="EA67" s="26">
        <v>0</v>
      </c>
      <c r="EB67" s="26">
        <v>0</v>
      </c>
      <c r="EC67" s="26">
        <v>0</v>
      </c>
      <c r="ED67" s="27">
        <f t="shared" si="11"/>
        <v>0</v>
      </c>
      <c r="EE67" s="25">
        <v>0</v>
      </c>
      <c r="EF67" s="26">
        <v>0</v>
      </c>
      <c r="EG67" s="26">
        <v>0</v>
      </c>
      <c r="EH67" s="26">
        <v>0</v>
      </c>
      <c r="EI67" s="26">
        <v>0</v>
      </c>
      <c r="EJ67" s="26">
        <v>0</v>
      </c>
      <c r="EK67" s="26">
        <v>0</v>
      </c>
      <c r="EL67" s="26">
        <v>0</v>
      </c>
      <c r="EM67" s="26">
        <v>0</v>
      </c>
      <c r="EN67" s="26">
        <v>0</v>
      </c>
      <c r="EO67" s="27">
        <f t="shared" si="12"/>
        <v>0</v>
      </c>
      <c r="EP67" s="25">
        <v>0</v>
      </c>
      <c r="EQ67" s="26">
        <v>0</v>
      </c>
      <c r="ER67" s="26">
        <v>0</v>
      </c>
      <c r="ES67" s="26">
        <v>0</v>
      </c>
      <c r="ET67" s="26">
        <v>0</v>
      </c>
      <c r="EU67" s="26">
        <v>0</v>
      </c>
      <c r="EV67" s="26">
        <v>0</v>
      </c>
      <c r="EW67" s="27">
        <f t="shared" si="13"/>
        <v>0</v>
      </c>
      <c r="EX67" s="26">
        <v>0</v>
      </c>
      <c r="EY67" s="26">
        <v>0</v>
      </c>
      <c r="EZ67" s="26">
        <v>0</v>
      </c>
      <c r="FA67" s="26">
        <v>0</v>
      </c>
      <c r="FB67" s="26">
        <v>0</v>
      </c>
      <c r="FC67" s="27">
        <f t="shared" si="14"/>
        <v>0</v>
      </c>
      <c r="FD67" s="26">
        <v>105</v>
      </c>
      <c r="FE67" s="26">
        <v>35</v>
      </c>
      <c r="FF67" s="26">
        <v>36</v>
      </c>
      <c r="FG67" s="26">
        <v>1879</v>
      </c>
      <c r="FH67" s="26">
        <v>0</v>
      </c>
      <c r="FI67" s="27">
        <f t="shared" si="15"/>
        <v>1950</v>
      </c>
      <c r="FJ67" s="26">
        <v>0</v>
      </c>
      <c r="FK67" s="26">
        <v>0</v>
      </c>
      <c r="FL67" s="26">
        <v>0</v>
      </c>
      <c r="FM67" s="26">
        <v>0</v>
      </c>
      <c r="FN67" s="26">
        <v>0</v>
      </c>
      <c r="FO67" s="27">
        <f t="shared" si="16"/>
        <v>0</v>
      </c>
      <c r="FP67" s="26">
        <v>0</v>
      </c>
      <c r="FQ67" s="26">
        <v>0</v>
      </c>
      <c r="FR67" s="26">
        <v>0</v>
      </c>
      <c r="FS67" s="26">
        <v>0</v>
      </c>
      <c r="FT67" s="26">
        <v>0</v>
      </c>
      <c r="FU67" s="27">
        <f t="shared" si="17"/>
        <v>0</v>
      </c>
      <c r="FV67" s="23"/>
    </row>
    <row r="68" spans="1:178" ht="15.75" customHeight="1">
      <c r="A68" s="58"/>
      <c r="B68" s="24" t="s">
        <v>96</v>
      </c>
      <c r="C68" s="25">
        <v>222</v>
      </c>
      <c r="D68" s="26">
        <v>76</v>
      </c>
      <c r="E68" s="26">
        <v>109</v>
      </c>
      <c r="F68" s="26">
        <v>213</v>
      </c>
      <c r="G68" s="26">
        <v>231</v>
      </c>
      <c r="H68" s="26">
        <v>54</v>
      </c>
      <c r="I68" s="26">
        <v>46</v>
      </c>
      <c r="J68" s="26">
        <v>116</v>
      </c>
      <c r="K68" s="26">
        <v>25</v>
      </c>
      <c r="L68" s="26">
        <v>0</v>
      </c>
      <c r="M68" s="27">
        <f t="shared" si="0"/>
        <v>845</v>
      </c>
      <c r="N68" s="25">
        <v>22</v>
      </c>
      <c r="O68" s="26">
        <v>17</v>
      </c>
      <c r="P68" s="26">
        <v>22</v>
      </c>
      <c r="Q68" s="26">
        <v>29</v>
      </c>
      <c r="R68" s="26">
        <v>39</v>
      </c>
      <c r="S68" s="26">
        <v>9</v>
      </c>
      <c r="T68" s="26">
        <v>7</v>
      </c>
      <c r="U68" s="26">
        <v>4</v>
      </c>
      <c r="V68" s="26">
        <v>2</v>
      </c>
      <c r="W68" s="26">
        <v>0</v>
      </c>
      <c r="X68" s="27">
        <f t="shared" si="1"/>
        <v>127</v>
      </c>
      <c r="Y68" s="25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  <c r="AF68" s="26">
        <v>0</v>
      </c>
      <c r="AG68" s="26">
        <v>0</v>
      </c>
      <c r="AH68" s="26">
        <v>0</v>
      </c>
      <c r="AI68" s="27">
        <f t="shared" si="2"/>
        <v>0</v>
      </c>
      <c r="AJ68" s="25">
        <v>43</v>
      </c>
      <c r="AK68" s="26">
        <v>8</v>
      </c>
      <c r="AL68" s="26">
        <v>7</v>
      </c>
      <c r="AM68" s="26">
        <v>40</v>
      </c>
      <c r="AN68" s="26">
        <v>37</v>
      </c>
      <c r="AO68" s="26">
        <v>20</v>
      </c>
      <c r="AP68" s="26">
        <v>12</v>
      </c>
      <c r="AQ68" s="26">
        <v>20</v>
      </c>
      <c r="AR68" s="26">
        <v>0</v>
      </c>
      <c r="AS68" s="26">
        <v>12</v>
      </c>
      <c r="AT68" s="27">
        <f t="shared" si="3"/>
        <v>144</v>
      </c>
      <c r="AU68" s="25">
        <v>55</v>
      </c>
      <c r="AV68" s="26">
        <v>15</v>
      </c>
      <c r="AW68" s="26">
        <v>19</v>
      </c>
      <c r="AX68" s="26">
        <v>45</v>
      </c>
      <c r="AY68" s="26">
        <v>58</v>
      </c>
      <c r="AZ68" s="26">
        <v>49</v>
      </c>
      <c r="BA68" s="26">
        <v>4</v>
      </c>
      <c r="BB68" s="26">
        <v>39</v>
      </c>
      <c r="BC68" s="26">
        <v>0</v>
      </c>
      <c r="BD68" s="26">
        <v>13</v>
      </c>
      <c r="BE68" s="27">
        <f t="shared" si="4"/>
        <v>229</v>
      </c>
      <c r="BF68" s="25">
        <v>28</v>
      </c>
      <c r="BG68" s="26">
        <v>15</v>
      </c>
      <c r="BH68" s="26">
        <v>8</v>
      </c>
      <c r="BI68" s="26">
        <v>22</v>
      </c>
      <c r="BJ68" s="26">
        <v>25</v>
      </c>
      <c r="BK68" s="26">
        <v>13</v>
      </c>
      <c r="BL68" s="26">
        <v>6</v>
      </c>
      <c r="BM68" s="26">
        <v>12</v>
      </c>
      <c r="BN68" s="26">
        <v>0</v>
      </c>
      <c r="BO68" s="26">
        <v>2</v>
      </c>
      <c r="BP68" s="27">
        <f t="shared" si="5"/>
        <v>101</v>
      </c>
      <c r="BQ68" s="25">
        <v>38</v>
      </c>
      <c r="BR68" s="26">
        <v>15</v>
      </c>
      <c r="BS68" s="26">
        <v>9</v>
      </c>
      <c r="BT68" s="26">
        <v>32</v>
      </c>
      <c r="BU68" s="26">
        <v>25</v>
      </c>
      <c r="BV68" s="26">
        <v>18</v>
      </c>
      <c r="BW68" s="26">
        <v>7</v>
      </c>
      <c r="BX68" s="26">
        <v>0</v>
      </c>
      <c r="BY68" s="26">
        <v>12</v>
      </c>
      <c r="BZ68" s="26">
        <v>1</v>
      </c>
      <c r="CA68" s="27">
        <f t="shared" si="6"/>
        <v>106</v>
      </c>
      <c r="CB68" s="25">
        <v>8</v>
      </c>
      <c r="CC68" s="26">
        <v>2</v>
      </c>
      <c r="CD68" s="26">
        <v>1</v>
      </c>
      <c r="CE68" s="26">
        <v>1</v>
      </c>
      <c r="CF68" s="26">
        <v>2</v>
      </c>
      <c r="CG68" s="26">
        <v>4</v>
      </c>
      <c r="CH68" s="26">
        <v>0</v>
      </c>
      <c r="CI68" s="26">
        <v>2</v>
      </c>
      <c r="CJ68" s="26">
        <v>1</v>
      </c>
      <c r="CK68" s="26">
        <v>0</v>
      </c>
      <c r="CL68" s="27">
        <f t="shared" si="7"/>
        <v>12</v>
      </c>
      <c r="CM68" s="25">
        <v>2</v>
      </c>
      <c r="CN68" s="26">
        <v>0</v>
      </c>
      <c r="CO68" s="26">
        <v>1</v>
      </c>
      <c r="CP68" s="26">
        <v>0</v>
      </c>
      <c r="CQ68" s="26">
        <v>2</v>
      </c>
      <c r="CR68" s="26">
        <v>3</v>
      </c>
      <c r="CS68" s="26">
        <v>0</v>
      </c>
      <c r="CT68" s="26">
        <v>1</v>
      </c>
      <c r="CU68" s="26">
        <v>0</v>
      </c>
      <c r="CV68" s="26">
        <v>0</v>
      </c>
      <c r="CW68" s="27">
        <f t="shared" si="8"/>
        <v>7</v>
      </c>
      <c r="CX68" s="26">
        <v>4</v>
      </c>
      <c r="CY68" s="26">
        <v>0</v>
      </c>
      <c r="CZ68" s="26">
        <v>0</v>
      </c>
      <c r="DA68" s="26">
        <v>0</v>
      </c>
      <c r="DB68" s="26">
        <v>0</v>
      </c>
      <c r="DC68" s="26">
        <v>0</v>
      </c>
      <c r="DD68" s="26">
        <v>0</v>
      </c>
      <c r="DE68" s="26">
        <v>5</v>
      </c>
      <c r="DF68" s="26">
        <v>5</v>
      </c>
      <c r="DG68" s="26">
        <v>0</v>
      </c>
      <c r="DH68" s="27">
        <f t="shared" si="9"/>
        <v>5</v>
      </c>
      <c r="DI68" s="25">
        <v>0</v>
      </c>
      <c r="DJ68" s="26">
        <v>0</v>
      </c>
      <c r="DK68" s="26">
        <v>0</v>
      </c>
      <c r="DL68" s="26">
        <v>0</v>
      </c>
      <c r="DM68" s="26">
        <v>0</v>
      </c>
      <c r="DN68" s="26">
        <v>0</v>
      </c>
      <c r="DO68" s="26">
        <v>0</v>
      </c>
      <c r="DP68" s="26">
        <v>0</v>
      </c>
      <c r="DQ68" s="26">
        <v>0</v>
      </c>
      <c r="DR68" s="26">
        <v>0</v>
      </c>
      <c r="DS68" s="27">
        <f t="shared" si="10"/>
        <v>0</v>
      </c>
      <c r="DT68" s="25">
        <v>0</v>
      </c>
      <c r="DU68" s="26">
        <v>0</v>
      </c>
      <c r="DV68" s="26">
        <v>0</v>
      </c>
      <c r="DW68" s="26">
        <v>0</v>
      </c>
      <c r="DX68" s="26">
        <v>0</v>
      </c>
      <c r="DY68" s="26">
        <v>0</v>
      </c>
      <c r="DZ68" s="26">
        <v>0</v>
      </c>
      <c r="EA68" s="26">
        <v>0</v>
      </c>
      <c r="EB68" s="26">
        <v>0</v>
      </c>
      <c r="EC68" s="26">
        <v>0</v>
      </c>
      <c r="ED68" s="27">
        <f t="shared" si="11"/>
        <v>0</v>
      </c>
      <c r="EE68" s="25">
        <v>0</v>
      </c>
      <c r="EF68" s="26">
        <v>0</v>
      </c>
      <c r="EG68" s="26">
        <v>0</v>
      </c>
      <c r="EH68" s="26">
        <v>0</v>
      </c>
      <c r="EI68" s="26">
        <v>0</v>
      </c>
      <c r="EJ68" s="26">
        <v>0</v>
      </c>
      <c r="EK68" s="26">
        <v>0</v>
      </c>
      <c r="EL68" s="26">
        <v>0</v>
      </c>
      <c r="EM68" s="26">
        <v>0</v>
      </c>
      <c r="EN68" s="26">
        <v>0</v>
      </c>
      <c r="EO68" s="27">
        <f t="shared" si="12"/>
        <v>0</v>
      </c>
      <c r="EP68" s="25">
        <v>22</v>
      </c>
      <c r="EQ68" s="26">
        <v>31</v>
      </c>
      <c r="ER68" s="26">
        <v>36</v>
      </c>
      <c r="ES68" s="26">
        <v>0</v>
      </c>
      <c r="ET68" s="26">
        <v>2</v>
      </c>
      <c r="EU68" s="26">
        <v>6</v>
      </c>
      <c r="EV68" s="26">
        <v>0</v>
      </c>
      <c r="EW68" s="27">
        <f t="shared" si="13"/>
        <v>75</v>
      </c>
      <c r="EX68" s="26">
        <v>0</v>
      </c>
      <c r="EY68" s="26">
        <v>0</v>
      </c>
      <c r="EZ68" s="26">
        <v>0</v>
      </c>
      <c r="FA68" s="26">
        <v>0</v>
      </c>
      <c r="FB68" s="26">
        <v>0</v>
      </c>
      <c r="FC68" s="27">
        <f t="shared" si="14"/>
        <v>0</v>
      </c>
      <c r="FD68" s="26">
        <v>102</v>
      </c>
      <c r="FE68" s="26">
        <v>74</v>
      </c>
      <c r="FF68" s="26">
        <v>92</v>
      </c>
      <c r="FG68" s="26">
        <v>1616</v>
      </c>
      <c r="FH68" s="26">
        <v>0</v>
      </c>
      <c r="FI68" s="27">
        <f t="shared" si="15"/>
        <v>1782</v>
      </c>
      <c r="FJ68" s="26">
        <v>1</v>
      </c>
      <c r="FK68" s="26">
        <v>0</v>
      </c>
      <c r="FL68" s="26">
        <v>1</v>
      </c>
      <c r="FM68" s="26">
        <v>0</v>
      </c>
      <c r="FN68" s="26">
        <v>0</v>
      </c>
      <c r="FO68" s="27">
        <f t="shared" si="16"/>
        <v>1</v>
      </c>
      <c r="FP68" s="26">
        <v>0</v>
      </c>
      <c r="FQ68" s="26">
        <v>0</v>
      </c>
      <c r="FR68" s="26">
        <v>0</v>
      </c>
      <c r="FS68" s="26">
        <v>0</v>
      </c>
      <c r="FT68" s="26">
        <v>0</v>
      </c>
      <c r="FU68" s="27">
        <f t="shared" si="17"/>
        <v>0</v>
      </c>
      <c r="FV68" s="23"/>
    </row>
    <row r="69" spans="1:178" ht="15.75" customHeight="1">
      <c r="A69" s="58"/>
      <c r="B69" s="24" t="s">
        <v>97</v>
      </c>
      <c r="C69" s="25">
        <v>211</v>
      </c>
      <c r="D69" s="26">
        <v>121</v>
      </c>
      <c r="E69" s="26">
        <v>163</v>
      </c>
      <c r="F69" s="26">
        <v>157</v>
      </c>
      <c r="G69" s="26">
        <v>263</v>
      </c>
      <c r="H69" s="26">
        <v>63</v>
      </c>
      <c r="I69" s="26">
        <v>29</v>
      </c>
      <c r="J69" s="26">
        <v>59</v>
      </c>
      <c r="K69" s="26">
        <v>34</v>
      </c>
      <c r="L69" s="26">
        <v>0</v>
      </c>
      <c r="M69" s="27">
        <f t="shared" si="0"/>
        <v>855</v>
      </c>
      <c r="N69" s="25">
        <v>1</v>
      </c>
      <c r="O69" s="26">
        <v>9</v>
      </c>
      <c r="P69" s="26">
        <v>3</v>
      </c>
      <c r="Q69" s="26">
        <v>8</v>
      </c>
      <c r="R69" s="26">
        <v>11</v>
      </c>
      <c r="S69" s="26">
        <v>0</v>
      </c>
      <c r="T69" s="26">
        <v>0</v>
      </c>
      <c r="U69" s="26">
        <v>1</v>
      </c>
      <c r="V69" s="26">
        <v>1</v>
      </c>
      <c r="W69" s="26">
        <v>0</v>
      </c>
      <c r="X69" s="27">
        <f t="shared" si="1"/>
        <v>32</v>
      </c>
      <c r="Y69" s="25">
        <v>1</v>
      </c>
      <c r="Z69" s="26">
        <v>1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6">
        <v>0</v>
      </c>
      <c r="AG69" s="26">
        <v>0</v>
      </c>
      <c r="AH69" s="26">
        <v>0</v>
      </c>
      <c r="AI69" s="27">
        <f t="shared" si="2"/>
        <v>1</v>
      </c>
      <c r="AJ69" s="25">
        <v>78</v>
      </c>
      <c r="AK69" s="26">
        <v>66</v>
      </c>
      <c r="AL69" s="26">
        <v>53</v>
      </c>
      <c r="AM69" s="26">
        <v>46</v>
      </c>
      <c r="AN69" s="26">
        <v>113</v>
      </c>
      <c r="AO69" s="26">
        <v>47</v>
      </c>
      <c r="AP69" s="26">
        <v>9</v>
      </c>
      <c r="AQ69" s="26">
        <v>58</v>
      </c>
      <c r="AR69" s="26">
        <v>0</v>
      </c>
      <c r="AS69" s="26">
        <v>38</v>
      </c>
      <c r="AT69" s="27">
        <f t="shared" si="3"/>
        <v>392</v>
      </c>
      <c r="AU69" s="25">
        <v>78</v>
      </c>
      <c r="AV69" s="26">
        <v>45</v>
      </c>
      <c r="AW69" s="26">
        <v>55</v>
      </c>
      <c r="AX69" s="26">
        <v>65</v>
      </c>
      <c r="AY69" s="26">
        <v>98</v>
      </c>
      <c r="AZ69" s="26">
        <v>25</v>
      </c>
      <c r="BA69" s="26">
        <v>13</v>
      </c>
      <c r="BB69" s="26">
        <v>23</v>
      </c>
      <c r="BC69" s="26">
        <v>0</v>
      </c>
      <c r="BD69" s="26">
        <v>16</v>
      </c>
      <c r="BE69" s="27">
        <f t="shared" si="4"/>
        <v>324</v>
      </c>
      <c r="BF69" s="25">
        <v>11</v>
      </c>
      <c r="BG69" s="26">
        <v>45</v>
      </c>
      <c r="BH69" s="26">
        <v>3</v>
      </c>
      <c r="BI69" s="26">
        <v>8</v>
      </c>
      <c r="BJ69" s="26">
        <v>4</v>
      </c>
      <c r="BK69" s="26">
        <v>2</v>
      </c>
      <c r="BL69" s="26">
        <v>0</v>
      </c>
      <c r="BM69" s="26">
        <v>5</v>
      </c>
      <c r="BN69" s="26">
        <v>0</v>
      </c>
      <c r="BO69" s="26">
        <v>3</v>
      </c>
      <c r="BP69" s="27">
        <f t="shared" si="5"/>
        <v>67</v>
      </c>
      <c r="BQ69" s="25">
        <v>2</v>
      </c>
      <c r="BR69" s="26">
        <v>2</v>
      </c>
      <c r="BS69" s="26">
        <v>2</v>
      </c>
      <c r="BT69" s="26">
        <v>0</v>
      </c>
      <c r="BU69" s="26">
        <v>2</v>
      </c>
      <c r="BV69" s="26">
        <v>2</v>
      </c>
      <c r="BW69" s="26">
        <v>0</v>
      </c>
      <c r="BX69" s="26">
        <v>0</v>
      </c>
      <c r="BY69" s="26">
        <v>0</v>
      </c>
      <c r="BZ69" s="26">
        <v>0</v>
      </c>
      <c r="CA69" s="27">
        <f t="shared" si="6"/>
        <v>8</v>
      </c>
      <c r="CB69" s="25">
        <v>21</v>
      </c>
      <c r="CC69" s="26">
        <v>9</v>
      </c>
      <c r="CD69" s="26">
        <v>9</v>
      </c>
      <c r="CE69" s="26">
        <v>11</v>
      </c>
      <c r="CF69" s="26">
        <v>17</v>
      </c>
      <c r="CG69" s="26">
        <v>4</v>
      </c>
      <c r="CH69" s="26">
        <v>2</v>
      </c>
      <c r="CI69" s="26">
        <v>8</v>
      </c>
      <c r="CJ69" s="26">
        <v>0</v>
      </c>
      <c r="CK69" s="26">
        <v>0</v>
      </c>
      <c r="CL69" s="27">
        <f t="shared" si="7"/>
        <v>60</v>
      </c>
      <c r="CM69" s="25">
        <v>3</v>
      </c>
      <c r="CN69" s="26">
        <v>1</v>
      </c>
      <c r="CO69" s="26">
        <v>0</v>
      </c>
      <c r="CP69" s="26">
        <v>5</v>
      </c>
      <c r="CQ69" s="26">
        <v>2</v>
      </c>
      <c r="CR69" s="26">
        <v>0</v>
      </c>
      <c r="CS69" s="26">
        <v>2</v>
      </c>
      <c r="CT69" s="26">
        <v>1</v>
      </c>
      <c r="CU69" s="26">
        <v>0</v>
      </c>
      <c r="CV69" s="26">
        <v>0</v>
      </c>
      <c r="CW69" s="27">
        <f t="shared" si="8"/>
        <v>11</v>
      </c>
      <c r="CX69" s="26">
        <v>4</v>
      </c>
      <c r="CY69" s="26">
        <v>0</v>
      </c>
      <c r="CZ69" s="26">
        <v>0</v>
      </c>
      <c r="DA69" s="26">
        <v>0</v>
      </c>
      <c r="DB69" s="26">
        <v>0</v>
      </c>
      <c r="DC69" s="26">
        <v>0</v>
      </c>
      <c r="DD69" s="26">
        <v>0</v>
      </c>
      <c r="DE69" s="26">
        <v>4</v>
      </c>
      <c r="DF69" s="26">
        <v>4</v>
      </c>
      <c r="DG69" s="26">
        <v>0</v>
      </c>
      <c r="DH69" s="27">
        <f t="shared" si="9"/>
        <v>4</v>
      </c>
      <c r="DI69" s="25">
        <v>0</v>
      </c>
      <c r="DJ69" s="26">
        <v>0</v>
      </c>
      <c r="DK69" s="26">
        <v>0</v>
      </c>
      <c r="DL69" s="26">
        <v>0</v>
      </c>
      <c r="DM69" s="26">
        <v>0</v>
      </c>
      <c r="DN69" s="26">
        <v>0</v>
      </c>
      <c r="DO69" s="26">
        <v>0</v>
      </c>
      <c r="DP69" s="26">
        <v>0</v>
      </c>
      <c r="DQ69" s="26">
        <v>0</v>
      </c>
      <c r="DR69" s="26">
        <v>0</v>
      </c>
      <c r="DS69" s="27">
        <f t="shared" si="10"/>
        <v>0</v>
      </c>
      <c r="DT69" s="25">
        <v>0</v>
      </c>
      <c r="DU69" s="26">
        <v>0</v>
      </c>
      <c r="DV69" s="26">
        <v>0</v>
      </c>
      <c r="DW69" s="26">
        <v>0</v>
      </c>
      <c r="DX69" s="26">
        <v>0</v>
      </c>
      <c r="DY69" s="26">
        <v>0</v>
      </c>
      <c r="DZ69" s="26">
        <v>0</v>
      </c>
      <c r="EA69" s="26">
        <v>0</v>
      </c>
      <c r="EB69" s="26">
        <v>0</v>
      </c>
      <c r="EC69" s="26">
        <v>0</v>
      </c>
      <c r="ED69" s="27">
        <f t="shared" si="11"/>
        <v>0</v>
      </c>
      <c r="EE69" s="25">
        <v>0</v>
      </c>
      <c r="EF69" s="26">
        <v>0</v>
      </c>
      <c r="EG69" s="26">
        <v>0</v>
      </c>
      <c r="EH69" s="26">
        <v>0</v>
      </c>
      <c r="EI69" s="26">
        <v>0</v>
      </c>
      <c r="EJ69" s="26">
        <v>0</v>
      </c>
      <c r="EK69" s="26">
        <v>0</v>
      </c>
      <c r="EL69" s="26">
        <v>0</v>
      </c>
      <c r="EM69" s="26">
        <v>0</v>
      </c>
      <c r="EN69" s="26">
        <v>0</v>
      </c>
      <c r="EO69" s="27">
        <f t="shared" si="12"/>
        <v>0</v>
      </c>
      <c r="EP69" s="25">
        <v>15</v>
      </c>
      <c r="EQ69" s="26">
        <v>6</v>
      </c>
      <c r="ER69" s="26">
        <v>11</v>
      </c>
      <c r="ES69" s="26">
        <v>0</v>
      </c>
      <c r="ET69" s="26">
        <v>0</v>
      </c>
      <c r="EU69" s="26">
        <v>14</v>
      </c>
      <c r="EV69" s="26">
        <v>0</v>
      </c>
      <c r="EW69" s="27">
        <f t="shared" si="13"/>
        <v>31</v>
      </c>
      <c r="EX69" s="26">
        <v>0</v>
      </c>
      <c r="EY69" s="26">
        <v>0</v>
      </c>
      <c r="EZ69" s="26">
        <v>0</v>
      </c>
      <c r="FA69" s="26">
        <v>0</v>
      </c>
      <c r="FB69" s="26">
        <v>0</v>
      </c>
      <c r="FC69" s="27">
        <f t="shared" si="14"/>
        <v>0</v>
      </c>
      <c r="FD69" s="26">
        <v>21</v>
      </c>
      <c r="FE69" s="26">
        <v>25</v>
      </c>
      <c r="FF69" s="26">
        <v>51</v>
      </c>
      <c r="FG69" s="26">
        <v>48</v>
      </c>
      <c r="FH69" s="26">
        <v>0</v>
      </c>
      <c r="FI69" s="27">
        <f t="shared" si="15"/>
        <v>124</v>
      </c>
      <c r="FJ69" s="26">
        <v>0</v>
      </c>
      <c r="FK69" s="26">
        <v>0</v>
      </c>
      <c r="FL69" s="26">
        <v>0</v>
      </c>
      <c r="FM69" s="26">
        <v>0</v>
      </c>
      <c r="FN69" s="26">
        <v>0</v>
      </c>
      <c r="FO69" s="27">
        <f t="shared" si="16"/>
        <v>0</v>
      </c>
      <c r="FP69" s="26">
        <v>0</v>
      </c>
      <c r="FQ69" s="26">
        <v>0</v>
      </c>
      <c r="FR69" s="26">
        <v>0</v>
      </c>
      <c r="FS69" s="26">
        <v>0</v>
      </c>
      <c r="FT69" s="26">
        <v>0</v>
      </c>
      <c r="FU69" s="27">
        <f t="shared" si="17"/>
        <v>0</v>
      </c>
      <c r="FV69" s="23"/>
    </row>
    <row r="70" spans="1:178" ht="15.75" customHeight="1">
      <c r="A70" s="58"/>
      <c r="B70" s="24" t="s">
        <v>98</v>
      </c>
      <c r="C70" s="25">
        <v>120</v>
      </c>
      <c r="D70" s="26">
        <v>22</v>
      </c>
      <c r="E70" s="26">
        <v>46</v>
      </c>
      <c r="F70" s="26">
        <v>63</v>
      </c>
      <c r="G70" s="26">
        <v>94</v>
      </c>
      <c r="H70" s="26">
        <v>40</v>
      </c>
      <c r="I70" s="26">
        <v>4</v>
      </c>
      <c r="J70" s="26">
        <v>34</v>
      </c>
      <c r="K70" s="26">
        <v>16</v>
      </c>
      <c r="L70" s="26">
        <v>0</v>
      </c>
      <c r="M70" s="27">
        <f t="shared" si="0"/>
        <v>303</v>
      </c>
      <c r="N70" s="25">
        <v>1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1</v>
      </c>
      <c r="V70" s="26">
        <v>0</v>
      </c>
      <c r="W70" s="26">
        <v>0</v>
      </c>
      <c r="X70" s="27">
        <f t="shared" si="1"/>
        <v>1</v>
      </c>
      <c r="Y70" s="25">
        <v>1</v>
      </c>
      <c r="Z70" s="26">
        <v>0</v>
      </c>
      <c r="AA70" s="26">
        <v>1</v>
      </c>
      <c r="AB70" s="26">
        <v>0</v>
      </c>
      <c r="AC70" s="26">
        <v>1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7">
        <f t="shared" si="2"/>
        <v>2</v>
      </c>
      <c r="AJ70" s="25">
        <v>99</v>
      </c>
      <c r="AK70" s="26">
        <v>44</v>
      </c>
      <c r="AL70" s="26">
        <v>41</v>
      </c>
      <c r="AM70" s="26">
        <v>90</v>
      </c>
      <c r="AN70" s="26">
        <v>166</v>
      </c>
      <c r="AO70" s="26">
        <v>145</v>
      </c>
      <c r="AP70" s="26">
        <v>9</v>
      </c>
      <c r="AQ70" s="26">
        <v>89</v>
      </c>
      <c r="AR70" s="26">
        <v>0</v>
      </c>
      <c r="AS70" s="26">
        <v>66</v>
      </c>
      <c r="AT70" s="27">
        <f t="shared" si="3"/>
        <v>584</v>
      </c>
      <c r="AU70" s="25">
        <v>105</v>
      </c>
      <c r="AV70" s="26">
        <v>85</v>
      </c>
      <c r="AW70" s="26">
        <v>81</v>
      </c>
      <c r="AX70" s="26">
        <v>105</v>
      </c>
      <c r="AY70" s="26">
        <v>157</v>
      </c>
      <c r="AZ70" s="26">
        <v>137</v>
      </c>
      <c r="BA70" s="26">
        <v>10</v>
      </c>
      <c r="BB70" s="26">
        <v>114</v>
      </c>
      <c r="BC70" s="26">
        <v>0</v>
      </c>
      <c r="BD70" s="26">
        <v>56</v>
      </c>
      <c r="BE70" s="27">
        <f t="shared" si="4"/>
        <v>689</v>
      </c>
      <c r="BF70" s="25">
        <v>59</v>
      </c>
      <c r="BG70" s="26">
        <v>85</v>
      </c>
      <c r="BH70" s="26">
        <v>37</v>
      </c>
      <c r="BI70" s="26">
        <v>60</v>
      </c>
      <c r="BJ70" s="26">
        <v>28</v>
      </c>
      <c r="BK70" s="26">
        <v>21</v>
      </c>
      <c r="BL70" s="26">
        <v>2</v>
      </c>
      <c r="BM70" s="26">
        <v>48</v>
      </c>
      <c r="BN70" s="26">
        <v>0</v>
      </c>
      <c r="BO70" s="26">
        <v>7</v>
      </c>
      <c r="BP70" s="27">
        <f t="shared" si="5"/>
        <v>281</v>
      </c>
      <c r="BQ70" s="25">
        <v>19</v>
      </c>
      <c r="BR70" s="26">
        <v>6</v>
      </c>
      <c r="BS70" s="26">
        <v>6</v>
      </c>
      <c r="BT70" s="26">
        <v>15</v>
      </c>
      <c r="BU70" s="26">
        <v>12</v>
      </c>
      <c r="BV70" s="26">
        <v>10</v>
      </c>
      <c r="BW70" s="26">
        <v>0</v>
      </c>
      <c r="BX70" s="26">
        <v>0</v>
      </c>
      <c r="BY70" s="26">
        <v>10</v>
      </c>
      <c r="BZ70" s="26">
        <v>0</v>
      </c>
      <c r="CA70" s="27">
        <f t="shared" si="6"/>
        <v>49</v>
      </c>
      <c r="CB70" s="25">
        <v>16</v>
      </c>
      <c r="CC70" s="26">
        <v>3</v>
      </c>
      <c r="CD70" s="26">
        <v>1</v>
      </c>
      <c r="CE70" s="26">
        <v>10</v>
      </c>
      <c r="CF70" s="26">
        <v>4</v>
      </c>
      <c r="CG70" s="26">
        <v>9</v>
      </c>
      <c r="CH70" s="26">
        <v>3</v>
      </c>
      <c r="CI70" s="26">
        <v>5</v>
      </c>
      <c r="CJ70" s="26">
        <v>2</v>
      </c>
      <c r="CK70" s="26">
        <v>3</v>
      </c>
      <c r="CL70" s="27">
        <f t="shared" si="7"/>
        <v>35</v>
      </c>
      <c r="CM70" s="25">
        <v>10</v>
      </c>
      <c r="CN70" s="26">
        <v>5</v>
      </c>
      <c r="CO70" s="26">
        <v>1</v>
      </c>
      <c r="CP70" s="26">
        <v>3</v>
      </c>
      <c r="CQ70" s="26">
        <v>5</v>
      </c>
      <c r="CR70" s="26">
        <v>3</v>
      </c>
      <c r="CS70" s="26">
        <v>0</v>
      </c>
      <c r="CT70" s="26">
        <v>2</v>
      </c>
      <c r="CU70" s="26">
        <v>0</v>
      </c>
      <c r="CV70" s="26">
        <v>0</v>
      </c>
      <c r="CW70" s="27">
        <f t="shared" si="8"/>
        <v>19</v>
      </c>
      <c r="CX70" s="26">
        <v>5</v>
      </c>
      <c r="CY70" s="26">
        <v>0</v>
      </c>
      <c r="CZ70" s="26">
        <v>0</v>
      </c>
      <c r="DA70" s="26">
        <v>0</v>
      </c>
      <c r="DB70" s="26">
        <v>0</v>
      </c>
      <c r="DC70" s="26">
        <v>0</v>
      </c>
      <c r="DD70" s="26">
        <v>0</v>
      </c>
      <c r="DE70" s="26">
        <v>5</v>
      </c>
      <c r="DF70" s="26">
        <v>5</v>
      </c>
      <c r="DG70" s="26">
        <v>0</v>
      </c>
      <c r="DH70" s="27">
        <f t="shared" si="9"/>
        <v>5</v>
      </c>
      <c r="DI70" s="25">
        <v>0</v>
      </c>
      <c r="DJ70" s="26">
        <v>0</v>
      </c>
      <c r="DK70" s="26">
        <v>0</v>
      </c>
      <c r="DL70" s="26">
        <v>0</v>
      </c>
      <c r="DM70" s="26">
        <v>0</v>
      </c>
      <c r="DN70" s="26">
        <v>0</v>
      </c>
      <c r="DO70" s="26">
        <v>0</v>
      </c>
      <c r="DP70" s="26">
        <v>0</v>
      </c>
      <c r="DQ70" s="26">
        <v>0</v>
      </c>
      <c r="DR70" s="26">
        <v>0</v>
      </c>
      <c r="DS70" s="27">
        <f t="shared" si="10"/>
        <v>0</v>
      </c>
      <c r="DT70" s="25">
        <v>0</v>
      </c>
      <c r="DU70" s="26">
        <v>0</v>
      </c>
      <c r="DV70" s="26">
        <v>0</v>
      </c>
      <c r="DW70" s="26">
        <v>0</v>
      </c>
      <c r="DX70" s="26">
        <v>0</v>
      </c>
      <c r="DY70" s="26">
        <v>0</v>
      </c>
      <c r="DZ70" s="26">
        <v>0</v>
      </c>
      <c r="EA70" s="26">
        <v>0</v>
      </c>
      <c r="EB70" s="26">
        <v>0</v>
      </c>
      <c r="EC70" s="26">
        <v>0</v>
      </c>
      <c r="ED70" s="27">
        <f t="shared" si="11"/>
        <v>0</v>
      </c>
      <c r="EE70" s="25">
        <v>0</v>
      </c>
      <c r="EF70" s="26">
        <v>0</v>
      </c>
      <c r="EG70" s="26">
        <v>0</v>
      </c>
      <c r="EH70" s="26">
        <v>0</v>
      </c>
      <c r="EI70" s="26">
        <v>0</v>
      </c>
      <c r="EJ70" s="26">
        <v>0</v>
      </c>
      <c r="EK70" s="26">
        <v>0</v>
      </c>
      <c r="EL70" s="26">
        <v>0</v>
      </c>
      <c r="EM70" s="26">
        <v>0</v>
      </c>
      <c r="EN70" s="26">
        <v>0</v>
      </c>
      <c r="EO70" s="27">
        <f t="shared" si="12"/>
        <v>0</v>
      </c>
      <c r="EP70" s="25">
        <v>2</v>
      </c>
      <c r="EQ70" s="26">
        <v>0</v>
      </c>
      <c r="ER70" s="26">
        <v>2</v>
      </c>
      <c r="ES70" s="26">
        <v>0</v>
      </c>
      <c r="ET70" s="26">
        <v>0</v>
      </c>
      <c r="EU70" s="26">
        <v>1</v>
      </c>
      <c r="EV70" s="26">
        <v>0</v>
      </c>
      <c r="EW70" s="27">
        <f t="shared" si="13"/>
        <v>3</v>
      </c>
      <c r="EX70" s="26">
        <v>0</v>
      </c>
      <c r="EY70" s="26">
        <v>0</v>
      </c>
      <c r="EZ70" s="26">
        <v>0</v>
      </c>
      <c r="FA70" s="26">
        <v>0</v>
      </c>
      <c r="FB70" s="26">
        <v>0</v>
      </c>
      <c r="FC70" s="27">
        <f t="shared" si="14"/>
        <v>0</v>
      </c>
      <c r="FD70" s="26">
        <v>175</v>
      </c>
      <c r="FE70" s="26">
        <v>18</v>
      </c>
      <c r="FF70" s="26">
        <v>45</v>
      </c>
      <c r="FG70" s="26">
        <v>823</v>
      </c>
      <c r="FH70" s="26">
        <v>9</v>
      </c>
      <c r="FI70" s="27">
        <f t="shared" si="15"/>
        <v>895</v>
      </c>
      <c r="FJ70" s="26">
        <v>0</v>
      </c>
      <c r="FK70" s="26">
        <v>0</v>
      </c>
      <c r="FL70" s="26">
        <v>0</v>
      </c>
      <c r="FM70" s="26">
        <v>0</v>
      </c>
      <c r="FN70" s="26">
        <v>0</v>
      </c>
      <c r="FO70" s="27">
        <f t="shared" si="16"/>
        <v>0</v>
      </c>
      <c r="FP70" s="26">
        <v>0</v>
      </c>
      <c r="FQ70" s="26">
        <v>0</v>
      </c>
      <c r="FR70" s="26">
        <v>0</v>
      </c>
      <c r="FS70" s="26">
        <v>0</v>
      </c>
      <c r="FT70" s="26">
        <v>0</v>
      </c>
      <c r="FU70" s="27">
        <f t="shared" si="17"/>
        <v>0</v>
      </c>
      <c r="FV70" s="23"/>
    </row>
    <row r="71" spans="1:178" ht="15.75" customHeight="1">
      <c r="A71" s="58"/>
      <c r="B71" s="24" t="s">
        <v>99</v>
      </c>
      <c r="C71" s="25">
        <v>226</v>
      </c>
      <c r="D71" s="26">
        <v>94</v>
      </c>
      <c r="E71" s="26">
        <v>68</v>
      </c>
      <c r="F71" s="26">
        <v>274</v>
      </c>
      <c r="G71" s="26">
        <v>165</v>
      </c>
      <c r="H71" s="26">
        <v>52</v>
      </c>
      <c r="I71" s="26">
        <v>60</v>
      </c>
      <c r="J71" s="26">
        <v>51</v>
      </c>
      <c r="K71" s="26">
        <v>7</v>
      </c>
      <c r="L71" s="26">
        <v>0</v>
      </c>
      <c r="M71" s="27">
        <f t="shared" si="0"/>
        <v>764</v>
      </c>
      <c r="N71" s="25">
        <v>5</v>
      </c>
      <c r="O71" s="26">
        <v>1</v>
      </c>
      <c r="P71" s="26">
        <v>0</v>
      </c>
      <c r="Q71" s="26">
        <v>1</v>
      </c>
      <c r="R71" s="26">
        <v>2</v>
      </c>
      <c r="S71" s="26">
        <v>1</v>
      </c>
      <c r="T71" s="26">
        <v>2</v>
      </c>
      <c r="U71" s="26">
        <v>1</v>
      </c>
      <c r="V71" s="26">
        <v>1</v>
      </c>
      <c r="W71" s="26">
        <v>0</v>
      </c>
      <c r="X71" s="27">
        <f t="shared" si="1"/>
        <v>8</v>
      </c>
      <c r="Y71" s="25">
        <v>0</v>
      </c>
      <c r="Z71" s="26">
        <v>0</v>
      </c>
      <c r="AA71" s="26">
        <v>0</v>
      </c>
      <c r="AB71" s="26">
        <v>0</v>
      </c>
      <c r="AC71" s="26">
        <v>0</v>
      </c>
      <c r="AD71" s="26">
        <v>0</v>
      </c>
      <c r="AE71" s="26">
        <v>0</v>
      </c>
      <c r="AF71" s="26">
        <v>0</v>
      </c>
      <c r="AG71" s="26">
        <v>0</v>
      </c>
      <c r="AH71" s="26">
        <v>0</v>
      </c>
      <c r="AI71" s="27">
        <f t="shared" si="2"/>
        <v>0</v>
      </c>
      <c r="AJ71" s="25">
        <v>131</v>
      </c>
      <c r="AK71" s="26">
        <v>33</v>
      </c>
      <c r="AL71" s="26">
        <v>27</v>
      </c>
      <c r="AM71" s="26">
        <v>54</v>
      </c>
      <c r="AN71" s="26">
        <v>62</v>
      </c>
      <c r="AO71" s="26">
        <v>10</v>
      </c>
      <c r="AP71" s="26">
        <v>35</v>
      </c>
      <c r="AQ71" s="26">
        <v>115</v>
      </c>
      <c r="AR71" s="26">
        <v>0</v>
      </c>
      <c r="AS71" s="26">
        <v>102</v>
      </c>
      <c r="AT71" s="27">
        <f t="shared" si="3"/>
        <v>336</v>
      </c>
      <c r="AU71" s="25">
        <v>140</v>
      </c>
      <c r="AV71" s="26">
        <v>30</v>
      </c>
      <c r="AW71" s="26">
        <v>30</v>
      </c>
      <c r="AX71" s="26">
        <v>160</v>
      </c>
      <c r="AY71" s="26">
        <v>60</v>
      </c>
      <c r="AZ71" s="26">
        <v>17</v>
      </c>
      <c r="BA71" s="26">
        <v>48</v>
      </c>
      <c r="BB71" s="26">
        <v>47</v>
      </c>
      <c r="BC71" s="26">
        <v>0</v>
      </c>
      <c r="BD71" s="26">
        <v>30</v>
      </c>
      <c r="BE71" s="27">
        <f t="shared" si="4"/>
        <v>392</v>
      </c>
      <c r="BF71" s="25">
        <v>32</v>
      </c>
      <c r="BG71" s="26">
        <v>30</v>
      </c>
      <c r="BH71" s="26">
        <v>3</v>
      </c>
      <c r="BI71" s="26">
        <v>27</v>
      </c>
      <c r="BJ71" s="26">
        <v>7</v>
      </c>
      <c r="BK71" s="26">
        <v>3</v>
      </c>
      <c r="BL71" s="26">
        <v>6</v>
      </c>
      <c r="BM71" s="26">
        <v>13</v>
      </c>
      <c r="BN71" s="26">
        <v>0</v>
      </c>
      <c r="BO71" s="26">
        <v>9</v>
      </c>
      <c r="BP71" s="27">
        <f t="shared" si="5"/>
        <v>89</v>
      </c>
      <c r="BQ71" s="25">
        <v>14</v>
      </c>
      <c r="BR71" s="26">
        <v>2</v>
      </c>
      <c r="BS71" s="26">
        <v>1</v>
      </c>
      <c r="BT71" s="26">
        <v>12</v>
      </c>
      <c r="BU71" s="26">
        <v>3</v>
      </c>
      <c r="BV71" s="26">
        <v>3</v>
      </c>
      <c r="BW71" s="26">
        <v>7</v>
      </c>
      <c r="BX71" s="26">
        <v>0</v>
      </c>
      <c r="BY71" s="26">
        <v>4</v>
      </c>
      <c r="BZ71" s="26">
        <v>3</v>
      </c>
      <c r="CA71" s="27">
        <f t="shared" si="6"/>
        <v>28</v>
      </c>
      <c r="CB71" s="25">
        <v>83</v>
      </c>
      <c r="CC71" s="26">
        <v>10</v>
      </c>
      <c r="CD71" s="26">
        <v>10</v>
      </c>
      <c r="CE71" s="26">
        <v>75</v>
      </c>
      <c r="CF71" s="26">
        <v>21</v>
      </c>
      <c r="CG71" s="26">
        <v>9</v>
      </c>
      <c r="CH71" s="26">
        <v>27</v>
      </c>
      <c r="CI71" s="26">
        <v>15</v>
      </c>
      <c r="CJ71" s="26">
        <v>3</v>
      </c>
      <c r="CK71" s="26">
        <v>3</v>
      </c>
      <c r="CL71" s="27">
        <f t="shared" si="7"/>
        <v>167</v>
      </c>
      <c r="CM71" s="25">
        <v>0</v>
      </c>
      <c r="CN71" s="26">
        <v>0</v>
      </c>
      <c r="CO71" s="26">
        <v>0</v>
      </c>
      <c r="CP71" s="26">
        <v>0</v>
      </c>
      <c r="CQ71" s="26">
        <v>0</v>
      </c>
      <c r="CR71" s="26">
        <v>0</v>
      </c>
      <c r="CS71" s="26">
        <v>0</v>
      </c>
      <c r="CT71" s="26">
        <v>0</v>
      </c>
      <c r="CU71" s="26">
        <v>0</v>
      </c>
      <c r="CV71" s="26">
        <v>0</v>
      </c>
      <c r="CW71" s="27">
        <f t="shared" si="8"/>
        <v>0</v>
      </c>
      <c r="CX71" s="26">
        <v>1</v>
      </c>
      <c r="CY71" s="26">
        <v>0</v>
      </c>
      <c r="CZ71" s="26">
        <v>0</v>
      </c>
      <c r="DA71" s="26">
        <v>0</v>
      </c>
      <c r="DB71" s="26">
        <v>0</v>
      </c>
      <c r="DC71" s="26">
        <v>0</v>
      </c>
      <c r="DD71" s="26">
        <v>0</v>
      </c>
      <c r="DE71" s="26">
        <v>1</v>
      </c>
      <c r="DF71" s="26">
        <v>1</v>
      </c>
      <c r="DG71" s="26">
        <v>0</v>
      </c>
      <c r="DH71" s="27">
        <f t="shared" si="9"/>
        <v>1</v>
      </c>
      <c r="DI71" s="25">
        <v>0</v>
      </c>
      <c r="DJ71" s="26">
        <v>0</v>
      </c>
      <c r="DK71" s="26">
        <v>0</v>
      </c>
      <c r="DL71" s="26">
        <v>0</v>
      </c>
      <c r="DM71" s="26">
        <v>0</v>
      </c>
      <c r="DN71" s="26">
        <v>0</v>
      </c>
      <c r="DO71" s="26">
        <v>0</v>
      </c>
      <c r="DP71" s="26">
        <v>0</v>
      </c>
      <c r="DQ71" s="26">
        <v>0</v>
      </c>
      <c r="DR71" s="26">
        <v>0</v>
      </c>
      <c r="DS71" s="27">
        <f t="shared" si="10"/>
        <v>0</v>
      </c>
      <c r="DT71" s="25">
        <v>0</v>
      </c>
      <c r="DU71" s="26">
        <v>0</v>
      </c>
      <c r="DV71" s="26">
        <v>0</v>
      </c>
      <c r="DW71" s="26">
        <v>0</v>
      </c>
      <c r="DX71" s="26">
        <v>0</v>
      </c>
      <c r="DY71" s="26">
        <v>0</v>
      </c>
      <c r="DZ71" s="26">
        <v>0</v>
      </c>
      <c r="EA71" s="26">
        <v>0</v>
      </c>
      <c r="EB71" s="26">
        <v>0</v>
      </c>
      <c r="EC71" s="26">
        <v>0</v>
      </c>
      <c r="ED71" s="27">
        <f t="shared" si="11"/>
        <v>0</v>
      </c>
      <c r="EE71" s="25">
        <v>0</v>
      </c>
      <c r="EF71" s="26">
        <v>0</v>
      </c>
      <c r="EG71" s="26">
        <v>0</v>
      </c>
      <c r="EH71" s="26">
        <v>0</v>
      </c>
      <c r="EI71" s="26">
        <v>0</v>
      </c>
      <c r="EJ71" s="26">
        <v>0</v>
      </c>
      <c r="EK71" s="26">
        <v>0</v>
      </c>
      <c r="EL71" s="26">
        <v>0</v>
      </c>
      <c r="EM71" s="26">
        <v>0</v>
      </c>
      <c r="EN71" s="26">
        <v>0</v>
      </c>
      <c r="EO71" s="27">
        <f t="shared" si="12"/>
        <v>0</v>
      </c>
      <c r="EP71" s="25">
        <v>27</v>
      </c>
      <c r="EQ71" s="26">
        <v>17</v>
      </c>
      <c r="ER71" s="26">
        <v>21</v>
      </c>
      <c r="ES71" s="26">
        <v>0</v>
      </c>
      <c r="ET71" s="26">
        <v>0</v>
      </c>
      <c r="EU71" s="26">
        <v>1</v>
      </c>
      <c r="EV71" s="26">
        <v>0</v>
      </c>
      <c r="EW71" s="27">
        <f t="shared" si="13"/>
        <v>39</v>
      </c>
      <c r="EX71" s="26">
        <v>9</v>
      </c>
      <c r="EY71" s="26">
        <v>0</v>
      </c>
      <c r="EZ71" s="26">
        <v>0</v>
      </c>
      <c r="FA71" s="26">
        <v>9</v>
      </c>
      <c r="FB71" s="26">
        <v>1</v>
      </c>
      <c r="FC71" s="27">
        <f t="shared" si="14"/>
        <v>10</v>
      </c>
      <c r="FD71" s="26">
        <v>223</v>
      </c>
      <c r="FE71" s="26">
        <v>367</v>
      </c>
      <c r="FF71" s="26">
        <v>1630</v>
      </c>
      <c r="FG71" s="26">
        <v>57</v>
      </c>
      <c r="FH71" s="26">
        <v>58</v>
      </c>
      <c r="FI71" s="27">
        <f t="shared" si="15"/>
        <v>2112</v>
      </c>
      <c r="FJ71" s="26">
        <v>0</v>
      </c>
      <c r="FK71" s="26">
        <v>0</v>
      </c>
      <c r="FL71" s="26">
        <v>0</v>
      </c>
      <c r="FM71" s="26">
        <v>0</v>
      </c>
      <c r="FN71" s="26">
        <v>0</v>
      </c>
      <c r="FO71" s="27">
        <f t="shared" si="16"/>
        <v>0</v>
      </c>
      <c r="FP71" s="26">
        <v>0</v>
      </c>
      <c r="FQ71" s="26">
        <v>0</v>
      </c>
      <c r="FR71" s="26">
        <v>0</v>
      </c>
      <c r="FS71" s="26">
        <v>0</v>
      </c>
      <c r="FT71" s="26">
        <v>0</v>
      </c>
      <c r="FU71" s="27">
        <f t="shared" si="17"/>
        <v>0</v>
      </c>
      <c r="FV71" s="23"/>
    </row>
    <row r="72" spans="1:178" ht="15.75" customHeight="1">
      <c r="A72" s="58"/>
      <c r="B72" s="24" t="s">
        <v>100</v>
      </c>
      <c r="C72" s="25">
        <v>171</v>
      </c>
      <c r="D72" s="26">
        <v>72</v>
      </c>
      <c r="E72" s="26">
        <v>92</v>
      </c>
      <c r="F72" s="26">
        <v>124</v>
      </c>
      <c r="G72" s="26">
        <v>187</v>
      </c>
      <c r="H72" s="26">
        <v>50</v>
      </c>
      <c r="I72" s="26">
        <v>16</v>
      </c>
      <c r="J72" s="26">
        <v>44</v>
      </c>
      <c r="K72" s="26">
        <v>4</v>
      </c>
      <c r="L72" s="26">
        <v>0</v>
      </c>
      <c r="M72" s="27">
        <f t="shared" si="0"/>
        <v>585</v>
      </c>
      <c r="N72" s="25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7">
        <f t="shared" si="1"/>
        <v>0</v>
      </c>
      <c r="Y72" s="25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  <c r="AF72" s="26">
        <v>0</v>
      </c>
      <c r="AG72" s="26">
        <v>0</v>
      </c>
      <c r="AH72" s="26">
        <v>0</v>
      </c>
      <c r="AI72" s="27">
        <f t="shared" si="2"/>
        <v>0</v>
      </c>
      <c r="AJ72" s="25">
        <v>57</v>
      </c>
      <c r="AK72" s="26">
        <v>42</v>
      </c>
      <c r="AL72" s="26">
        <v>43</v>
      </c>
      <c r="AM72" s="26">
        <v>59</v>
      </c>
      <c r="AN72" s="26">
        <v>98</v>
      </c>
      <c r="AO72" s="26">
        <v>32</v>
      </c>
      <c r="AP72" s="26">
        <v>11</v>
      </c>
      <c r="AQ72" s="26">
        <v>20</v>
      </c>
      <c r="AR72" s="26">
        <v>0</v>
      </c>
      <c r="AS72" s="26">
        <v>5</v>
      </c>
      <c r="AT72" s="27">
        <f t="shared" si="3"/>
        <v>305</v>
      </c>
      <c r="AU72" s="25">
        <v>60</v>
      </c>
      <c r="AV72" s="26">
        <v>13</v>
      </c>
      <c r="AW72" s="26">
        <v>22</v>
      </c>
      <c r="AX72" s="26">
        <v>50</v>
      </c>
      <c r="AY72" s="26">
        <v>41</v>
      </c>
      <c r="AZ72" s="26">
        <v>14</v>
      </c>
      <c r="BA72" s="26">
        <v>15</v>
      </c>
      <c r="BB72" s="26">
        <v>30</v>
      </c>
      <c r="BC72" s="26">
        <v>0</v>
      </c>
      <c r="BD72" s="26">
        <v>2</v>
      </c>
      <c r="BE72" s="27">
        <f t="shared" si="4"/>
        <v>185</v>
      </c>
      <c r="BF72" s="25">
        <v>2</v>
      </c>
      <c r="BG72" s="26">
        <v>13</v>
      </c>
      <c r="BH72" s="26">
        <v>0</v>
      </c>
      <c r="BI72" s="26">
        <v>0</v>
      </c>
      <c r="BJ72" s="26">
        <v>1</v>
      </c>
      <c r="BK72" s="26">
        <v>0</v>
      </c>
      <c r="BL72" s="26">
        <v>0</v>
      </c>
      <c r="BM72" s="26">
        <v>1</v>
      </c>
      <c r="BN72" s="26">
        <v>0</v>
      </c>
      <c r="BO72" s="26">
        <v>0</v>
      </c>
      <c r="BP72" s="27">
        <f t="shared" si="5"/>
        <v>15</v>
      </c>
      <c r="BQ72" s="25">
        <v>11</v>
      </c>
      <c r="BR72" s="26">
        <v>4</v>
      </c>
      <c r="BS72" s="26">
        <v>4</v>
      </c>
      <c r="BT72" s="26">
        <v>7</v>
      </c>
      <c r="BU72" s="26">
        <v>7</v>
      </c>
      <c r="BV72" s="26">
        <v>1</v>
      </c>
      <c r="BW72" s="26">
        <v>5</v>
      </c>
      <c r="BX72" s="26">
        <v>0</v>
      </c>
      <c r="BY72" s="26">
        <v>6</v>
      </c>
      <c r="BZ72" s="26">
        <v>1</v>
      </c>
      <c r="CA72" s="27">
        <f t="shared" si="6"/>
        <v>28</v>
      </c>
      <c r="CB72" s="25">
        <v>21</v>
      </c>
      <c r="CC72" s="26">
        <v>6</v>
      </c>
      <c r="CD72" s="26">
        <v>3</v>
      </c>
      <c r="CE72" s="26">
        <v>25</v>
      </c>
      <c r="CF72" s="26">
        <v>14</v>
      </c>
      <c r="CG72" s="26">
        <v>4</v>
      </c>
      <c r="CH72" s="26">
        <v>1</v>
      </c>
      <c r="CI72" s="26">
        <v>7</v>
      </c>
      <c r="CJ72" s="26">
        <v>3</v>
      </c>
      <c r="CK72" s="26">
        <v>0</v>
      </c>
      <c r="CL72" s="27">
        <f t="shared" si="7"/>
        <v>60</v>
      </c>
      <c r="CM72" s="25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7">
        <f t="shared" si="8"/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7">
        <f t="shared" si="9"/>
        <v>0</v>
      </c>
      <c r="DI72" s="25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7">
        <f t="shared" si="10"/>
        <v>0</v>
      </c>
      <c r="DT72" s="25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7">
        <f t="shared" si="11"/>
        <v>0</v>
      </c>
      <c r="EE72" s="25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7">
        <f t="shared" si="12"/>
        <v>0</v>
      </c>
      <c r="EP72" s="25">
        <v>5</v>
      </c>
      <c r="EQ72" s="26">
        <v>1</v>
      </c>
      <c r="ER72" s="26">
        <v>6</v>
      </c>
      <c r="ES72" s="26">
        <v>0</v>
      </c>
      <c r="ET72" s="26">
        <v>0</v>
      </c>
      <c r="EU72" s="26">
        <v>0</v>
      </c>
      <c r="EV72" s="26">
        <v>0</v>
      </c>
      <c r="EW72" s="27">
        <f t="shared" si="13"/>
        <v>7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7">
        <f t="shared" si="14"/>
        <v>0</v>
      </c>
      <c r="FD72" s="26">
        <v>63</v>
      </c>
      <c r="FE72" s="26">
        <v>20</v>
      </c>
      <c r="FF72" s="26">
        <v>89</v>
      </c>
      <c r="FG72" s="26">
        <v>2284</v>
      </c>
      <c r="FH72" s="26">
        <v>761</v>
      </c>
      <c r="FI72" s="27">
        <f t="shared" si="15"/>
        <v>3154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7">
        <f t="shared" si="16"/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7">
        <f t="shared" si="17"/>
        <v>0</v>
      </c>
      <c r="FV72" s="23"/>
    </row>
    <row r="73" spans="1:178" ht="15.75" customHeight="1">
      <c r="A73" s="58"/>
      <c r="B73" s="24" t="s">
        <v>101</v>
      </c>
      <c r="C73" s="25">
        <v>125</v>
      </c>
      <c r="D73" s="26">
        <v>56</v>
      </c>
      <c r="E73" s="26">
        <v>90</v>
      </c>
      <c r="F73" s="26">
        <v>114</v>
      </c>
      <c r="G73" s="26">
        <v>133</v>
      </c>
      <c r="H73" s="26">
        <v>31</v>
      </c>
      <c r="I73" s="26">
        <v>19</v>
      </c>
      <c r="J73" s="26">
        <v>30</v>
      </c>
      <c r="K73" s="26">
        <v>18</v>
      </c>
      <c r="L73" s="26">
        <v>0</v>
      </c>
      <c r="M73" s="27">
        <f t="shared" si="0"/>
        <v>473</v>
      </c>
      <c r="N73" s="25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7">
        <f t="shared" si="1"/>
        <v>0</v>
      </c>
      <c r="Y73" s="25">
        <v>0</v>
      </c>
      <c r="Z73" s="26">
        <v>0</v>
      </c>
      <c r="AA73" s="26">
        <v>0</v>
      </c>
      <c r="AB73" s="26">
        <v>0</v>
      </c>
      <c r="AC73" s="26">
        <v>0</v>
      </c>
      <c r="AD73" s="26">
        <v>0</v>
      </c>
      <c r="AE73" s="26">
        <v>0</v>
      </c>
      <c r="AF73" s="26">
        <v>0</v>
      </c>
      <c r="AG73" s="26">
        <v>0</v>
      </c>
      <c r="AH73" s="26">
        <v>0</v>
      </c>
      <c r="AI73" s="27">
        <f t="shared" si="2"/>
        <v>0</v>
      </c>
      <c r="AJ73" s="25">
        <v>47</v>
      </c>
      <c r="AK73" s="26">
        <v>14</v>
      </c>
      <c r="AL73" s="26">
        <v>28</v>
      </c>
      <c r="AM73" s="26">
        <v>19</v>
      </c>
      <c r="AN73" s="26">
        <v>35</v>
      </c>
      <c r="AO73" s="26">
        <v>18</v>
      </c>
      <c r="AP73" s="26">
        <v>10</v>
      </c>
      <c r="AQ73" s="26">
        <v>14</v>
      </c>
      <c r="AR73" s="26">
        <v>0</v>
      </c>
      <c r="AS73" s="26">
        <v>7</v>
      </c>
      <c r="AT73" s="27">
        <f t="shared" si="3"/>
        <v>138</v>
      </c>
      <c r="AU73" s="25">
        <v>59</v>
      </c>
      <c r="AV73" s="26">
        <v>27</v>
      </c>
      <c r="AW73" s="26">
        <v>27</v>
      </c>
      <c r="AX73" s="26">
        <v>35</v>
      </c>
      <c r="AY73" s="26">
        <v>56</v>
      </c>
      <c r="AZ73" s="26">
        <v>12</v>
      </c>
      <c r="BA73" s="26">
        <v>17</v>
      </c>
      <c r="BB73" s="26">
        <v>25</v>
      </c>
      <c r="BC73" s="26">
        <v>0</v>
      </c>
      <c r="BD73" s="26">
        <v>12</v>
      </c>
      <c r="BE73" s="27">
        <f t="shared" si="4"/>
        <v>199</v>
      </c>
      <c r="BF73" s="25">
        <v>4</v>
      </c>
      <c r="BG73" s="26">
        <v>27</v>
      </c>
      <c r="BH73" s="26">
        <v>0</v>
      </c>
      <c r="BI73" s="26">
        <v>3</v>
      </c>
      <c r="BJ73" s="26">
        <v>1</v>
      </c>
      <c r="BK73" s="26">
        <v>1</v>
      </c>
      <c r="BL73" s="26">
        <v>1</v>
      </c>
      <c r="BM73" s="26">
        <v>0</v>
      </c>
      <c r="BN73" s="26">
        <v>0</v>
      </c>
      <c r="BO73" s="26">
        <v>0</v>
      </c>
      <c r="BP73" s="27">
        <f t="shared" si="5"/>
        <v>33</v>
      </c>
      <c r="BQ73" s="25">
        <v>5</v>
      </c>
      <c r="BR73" s="26">
        <v>0</v>
      </c>
      <c r="BS73" s="26">
        <v>2</v>
      </c>
      <c r="BT73" s="26">
        <v>5</v>
      </c>
      <c r="BU73" s="26">
        <v>3</v>
      </c>
      <c r="BV73" s="26">
        <v>3</v>
      </c>
      <c r="BW73" s="26">
        <v>1</v>
      </c>
      <c r="BX73" s="26">
        <v>0</v>
      </c>
      <c r="BY73" s="26">
        <v>2</v>
      </c>
      <c r="BZ73" s="26">
        <v>0</v>
      </c>
      <c r="CA73" s="27">
        <f t="shared" si="6"/>
        <v>14</v>
      </c>
      <c r="CB73" s="25">
        <v>3</v>
      </c>
      <c r="CC73" s="26">
        <v>1</v>
      </c>
      <c r="CD73" s="26">
        <v>0</v>
      </c>
      <c r="CE73" s="26">
        <v>2</v>
      </c>
      <c r="CF73" s="26">
        <v>1</v>
      </c>
      <c r="CG73" s="26">
        <v>3</v>
      </c>
      <c r="CH73" s="26">
        <v>0</v>
      </c>
      <c r="CI73" s="26">
        <v>2</v>
      </c>
      <c r="CJ73" s="26">
        <v>0</v>
      </c>
      <c r="CK73" s="26">
        <v>1</v>
      </c>
      <c r="CL73" s="27">
        <f t="shared" si="7"/>
        <v>9</v>
      </c>
      <c r="CM73" s="25">
        <v>1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1</v>
      </c>
      <c r="CU73" s="26">
        <v>0</v>
      </c>
      <c r="CV73" s="26">
        <v>1</v>
      </c>
      <c r="CW73" s="27">
        <f t="shared" si="8"/>
        <v>1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7">
        <f t="shared" si="9"/>
        <v>0</v>
      </c>
      <c r="DI73" s="25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7">
        <f t="shared" si="10"/>
        <v>0</v>
      </c>
      <c r="DT73" s="25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7">
        <f t="shared" si="11"/>
        <v>0</v>
      </c>
      <c r="EE73" s="25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7">
        <f t="shared" si="12"/>
        <v>0</v>
      </c>
      <c r="EP73" s="25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7">
        <f t="shared" si="13"/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7">
        <f t="shared" si="14"/>
        <v>0</v>
      </c>
      <c r="FD73" s="26">
        <v>103</v>
      </c>
      <c r="FE73" s="26">
        <v>40</v>
      </c>
      <c r="FF73" s="26">
        <v>72</v>
      </c>
      <c r="FG73" s="26">
        <v>919</v>
      </c>
      <c r="FH73" s="26">
        <v>19</v>
      </c>
      <c r="FI73" s="27">
        <f t="shared" si="15"/>
        <v>1050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7">
        <f t="shared" si="16"/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7">
        <f t="shared" si="17"/>
        <v>0</v>
      </c>
      <c r="FV73" s="23"/>
    </row>
    <row r="74" spans="1:178" ht="15.75" customHeight="1">
      <c r="A74" s="57" t="s">
        <v>10</v>
      </c>
      <c r="B74" s="16" t="s">
        <v>42</v>
      </c>
      <c r="C74" s="17">
        <v>725</v>
      </c>
      <c r="D74" s="18">
        <v>476</v>
      </c>
      <c r="E74" s="18">
        <v>498</v>
      </c>
      <c r="F74" s="18">
        <v>411</v>
      </c>
      <c r="G74" s="18">
        <v>1089</v>
      </c>
      <c r="H74" s="18">
        <v>167</v>
      </c>
      <c r="I74" s="18">
        <v>122</v>
      </c>
      <c r="J74" s="18">
        <v>342</v>
      </c>
      <c r="K74" s="18">
        <v>28</v>
      </c>
      <c r="L74" s="18">
        <v>0</v>
      </c>
      <c r="M74" s="19">
        <f t="shared" si="0"/>
        <v>3105</v>
      </c>
      <c r="N74" s="17">
        <v>116</v>
      </c>
      <c r="O74" s="18">
        <v>51</v>
      </c>
      <c r="P74" s="18">
        <v>36</v>
      </c>
      <c r="Q74" s="18">
        <v>60</v>
      </c>
      <c r="R74" s="18">
        <v>94</v>
      </c>
      <c r="S74" s="18">
        <v>1</v>
      </c>
      <c r="T74" s="18">
        <v>70</v>
      </c>
      <c r="U74" s="18">
        <v>45</v>
      </c>
      <c r="V74" s="18">
        <v>1</v>
      </c>
      <c r="W74" s="18">
        <v>0</v>
      </c>
      <c r="X74" s="19">
        <f t="shared" si="1"/>
        <v>357</v>
      </c>
      <c r="Y74" s="17">
        <v>4</v>
      </c>
      <c r="Z74" s="18">
        <v>2</v>
      </c>
      <c r="AA74" s="18">
        <v>2</v>
      </c>
      <c r="AB74" s="18">
        <v>1</v>
      </c>
      <c r="AC74" s="18">
        <v>5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9">
        <f t="shared" si="2"/>
        <v>10</v>
      </c>
      <c r="AJ74" s="17">
        <v>33</v>
      </c>
      <c r="AK74" s="18">
        <v>23</v>
      </c>
      <c r="AL74" s="18">
        <v>23</v>
      </c>
      <c r="AM74" s="18">
        <v>22</v>
      </c>
      <c r="AN74" s="18">
        <v>42</v>
      </c>
      <c r="AO74" s="18">
        <v>0</v>
      </c>
      <c r="AP74" s="18">
        <v>6</v>
      </c>
      <c r="AQ74" s="18">
        <v>58</v>
      </c>
      <c r="AR74" s="18">
        <v>0</v>
      </c>
      <c r="AS74" s="18">
        <v>38</v>
      </c>
      <c r="AT74" s="19">
        <f t="shared" si="3"/>
        <v>174</v>
      </c>
      <c r="AU74" s="17">
        <v>23</v>
      </c>
      <c r="AV74" s="18">
        <v>13</v>
      </c>
      <c r="AW74" s="18">
        <v>17</v>
      </c>
      <c r="AX74" s="18">
        <v>9</v>
      </c>
      <c r="AY74" s="18">
        <v>12</v>
      </c>
      <c r="AZ74" s="18">
        <v>0</v>
      </c>
      <c r="BA74" s="18">
        <v>4</v>
      </c>
      <c r="BB74" s="18">
        <v>23</v>
      </c>
      <c r="BC74" s="18">
        <v>0</v>
      </c>
      <c r="BD74" s="18">
        <v>14</v>
      </c>
      <c r="BE74" s="19">
        <f t="shared" si="4"/>
        <v>78</v>
      </c>
      <c r="BF74" s="17">
        <v>8</v>
      </c>
      <c r="BG74" s="18">
        <v>13</v>
      </c>
      <c r="BH74" s="18">
        <v>5</v>
      </c>
      <c r="BI74" s="18">
        <v>4</v>
      </c>
      <c r="BJ74" s="18">
        <v>7</v>
      </c>
      <c r="BK74" s="18">
        <v>4</v>
      </c>
      <c r="BL74" s="18">
        <v>2</v>
      </c>
      <c r="BM74" s="18">
        <v>2</v>
      </c>
      <c r="BN74" s="18">
        <v>0</v>
      </c>
      <c r="BO74" s="18">
        <v>0</v>
      </c>
      <c r="BP74" s="19">
        <f t="shared" si="5"/>
        <v>37</v>
      </c>
      <c r="BQ74" s="17">
        <v>118</v>
      </c>
      <c r="BR74" s="18">
        <v>61</v>
      </c>
      <c r="BS74" s="18">
        <v>59</v>
      </c>
      <c r="BT74" s="18">
        <v>121</v>
      </c>
      <c r="BU74" s="18">
        <v>99</v>
      </c>
      <c r="BV74" s="18">
        <v>37</v>
      </c>
      <c r="BW74" s="18">
        <v>35</v>
      </c>
      <c r="BX74" s="18">
        <v>0</v>
      </c>
      <c r="BY74" s="18">
        <v>63</v>
      </c>
      <c r="BZ74" s="18">
        <v>5</v>
      </c>
      <c r="CA74" s="19">
        <f t="shared" si="6"/>
        <v>412</v>
      </c>
      <c r="CB74" s="17">
        <v>501</v>
      </c>
      <c r="CC74" s="18">
        <v>227</v>
      </c>
      <c r="CD74" s="18">
        <v>250</v>
      </c>
      <c r="CE74" s="18">
        <v>567</v>
      </c>
      <c r="CF74" s="18">
        <v>435</v>
      </c>
      <c r="CG74" s="18">
        <v>61</v>
      </c>
      <c r="CH74" s="18">
        <v>161</v>
      </c>
      <c r="CI74" s="18">
        <v>628</v>
      </c>
      <c r="CJ74" s="18">
        <v>25</v>
      </c>
      <c r="CK74" s="18">
        <v>186</v>
      </c>
      <c r="CL74" s="19">
        <f t="shared" si="7"/>
        <v>2329</v>
      </c>
      <c r="CM74" s="17">
        <v>0</v>
      </c>
      <c r="CN74" s="18">
        <v>0</v>
      </c>
      <c r="CO74" s="18">
        <v>0</v>
      </c>
      <c r="CP74" s="18">
        <v>0</v>
      </c>
      <c r="CQ74" s="18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9">
        <f t="shared" si="8"/>
        <v>0</v>
      </c>
      <c r="CX74" s="18">
        <v>0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9">
        <f t="shared" si="9"/>
        <v>0</v>
      </c>
      <c r="DI74" s="17">
        <v>40</v>
      </c>
      <c r="DJ74" s="18">
        <v>358</v>
      </c>
      <c r="DK74" s="18">
        <v>358</v>
      </c>
      <c r="DL74" s="18">
        <v>429</v>
      </c>
      <c r="DM74" s="18">
        <v>725</v>
      </c>
      <c r="DN74" s="18">
        <v>356</v>
      </c>
      <c r="DO74" s="18">
        <v>64</v>
      </c>
      <c r="DP74" s="18">
        <v>474</v>
      </c>
      <c r="DQ74" s="18">
        <v>42</v>
      </c>
      <c r="DR74" s="18">
        <v>1</v>
      </c>
      <c r="DS74" s="19">
        <f t="shared" si="10"/>
        <v>2764</v>
      </c>
      <c r="DT74" s="17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v>0</v>
      </c>
      <c r="EC74" s="18">
        <v>0</v>
      </c>
      <c r="ED74" s="19">
        <f t="shared" si="11"/>
        <v>0</v>
      </c>
      <c r="EE74" s="17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  <c r="EN74" s="18">
        <v>0</v>
      </c>
      <c r="EO74" s="19">
        <f t="shared" si="12"/>
        <v>0</v>
      </c>
      <c r="EP74" s="17">
        <v>155</v>
      </c>
      <c r="EQ74" s="18">
        <v>571</v>
      </c>
      <c r="ER74" s="18">
        <v>302</v>
      </c>
      <c r="ES74" s="18">
        <v>32</v>
      </c>
      <c r="ET74" s="18">
        <v>28</v>
      </c>
      <c r="EU74" s="18">
        <v>416</v>
      </c>
      <c r="EV74" s="18">
        <v>41</v>
      </c>
      <c r="EW74" s="19">
        <f t="shared" si="13"/>
        <v>1390</v>
      </c>
      <c r="EX74" s="18">
        <v>23</v>
      </c>
      <c r="EY74" s="18">
        <v>4</v>
      </c>
      <c r="EZ74" s="18">
        <v>4</v>
      </c>
      <c r="FA74" s="18">
        <v>216</v>
      </c>
      <c r="FB74" s="18">
        <v>187</v>
      </c>
      <c r="FC74" s="19">
        <f t="shared" si="14"/>
        <v>411</v>
      </c>
      <c r="FD74" s="18">
        <v>190</v>
      </c>
      <c r="FE74" s="18">
        <v>111</v>
      </c>
      <c r="FF74" s="18">
        <v>2223</v>
      </c>
      <c r="FG74" s="18">
        <v>18670</v>
      </c>
      <c r="FH74" s="18">
        <v>2254</v>
      </c>
      <c r="FI74" s="19">
        <f t="shared" si="15"/>
        <v>23258</v>
      </c>
      <c r="FJ74" s="18">
        <v>0</v>
      </c>
      <c r="FK74" s="18">
        <v>0</v>
      </c>
      <c r="FL74" s="18">
        <v>0</v>
      </c>
      <c r="FM74" s="18">
        <v>0</v>
      </c>
      <c r="FN74" s="18">
        <v>0</v>
      </c>
      <c r="FO74" s="19">
        <f t="shared" si="16"/>
        <v>0</v>
      </c>
      <c r="FP74" s="18">
        <v>15</v>
      </c>
      <c r="FQ74" s="18">
        <v>15</v>
      </c>
      <c r="FR74" s="18">
        <v>14</v>
      </c>
      <c r="FS74" s="18">
        <v>0</v>
      </c>
      <c r="FT74" s="18">
        <v>0</v>
      </c>
      <c r="FU74" s="19">
        <f t="shared" si="17"/>
        <v>29</v>
      </c>
      <c r="FV74" s="15"/>
    </row>
    <row r="75" spans="1:178" ht="15.75" customHeight="1">
      <c r="A75" s="58"/>
      <c r="B75" s="24" t="s">
        <v>102</v>
      </c>
      <c r="C75" s="25">
        <v>56</v>
      </c>
      <c r="D75" s="26">
        <v>30</v>
      </c>
      <c r="E75" s="26">
        <v>30</v>
      </c>
      <c r="F75" s="26">
        <v>8</v>
      </c>
      <c r="G75" s="26">
        <v>81</v>
      </c>
      <c r="H75" s="26">
        <v>5</v>
      </c>
      <c r="I75" s="26">
        <v>7</v>
      </c>
      <c r="J75" s="26">
        <v>4</v>
      </c>
      <c r="K75" s="26">
        <v>0</v>
      </c>
      <c r="L75" s="26">
        <v>0</v>
      </c>
      <c r="M75" s="27">
        <f t="shared" si="0"/>
        <v>165</v>
      </c>
      <c r="N75" s="25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7">
        <f t="shared" si="1"/>
        <v>0</v>
      </c>
      <c r="Y75" s="25">
        <v>0</v>
      </c>
      <c r="Z75" s="26">
        <v>0</v>
      </c>
      <c r="AA75" s="26">
        <v>0</v>
      </c>
      <c r="AB75" s="26">
        <v>0</v>
      </c>
      <c r="AC75" s="26">
        <v>0</v>
      </c>
      <c r="AD75" s="26">
        <v>0</v>
      </c>
      <c r="AE75" s="26">
        <v>0</v>
      </c>
      <c r="AF75" s="26">
        <v>0</v>
      </c>
      <c r="AG75" s="26">
        <v>0</v>
      </c>
      <c r="AH75" s="26">
        <v>0</v>
      </c>
      <c r="AI75" s="27">
        <f t="shared" si="2"/>
        <v>0</v>
      </c>
      <c r="AJ75" s="25">
        <v>1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4</v>
      </c>
      <c r="AR75" s="26">
        <v>0</v>
      </c>
      <c r="AS75" s="26">
        <v>4</v>
      </c>
      <c r="AT75" s="27">
        <f t="shared" si="3"/>
        <v>4</v>
      </c>
      <c r="AU75" s="25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26">
        <v>0</v>
      </c>
      <c r="BD75" s="26">
        <v>0</v>
      </c>
      <c r="BE75" s="27">
        <f t="shared" si="4"/>
        <v>0</v>
      </c>
      <c r="BF75" s="25">
        <v>1</v>
      </c>
      <c r="BG75" s="26">
        <v>0</v>
      </c>
      <c r="BH75" s="26">
        <v>0</v>
      </c>
      <c r="BI75" s="26">
        <v>0</v>
      </c>
      <c r="BJ75" s="26">
        <v>1</v>
      </c>
      <c r="BK75" s="26">
        <v>0</v>
      </c>
      <c r="BL75" s="26">
        <v>0</v>
      </c>
      <c r="BM75" s="26">
        <v>0</v>
      </c>
      <c r="BN75" s="26">
        <v>0</v>
      </c>
      <c r="BO75" s="26">
        <v>0</v>
      </c>
      <c r="BP75" s="27">
        <f t="shared" si="5"/>
        <v>1</v>
      </c>
      <c r="BQ75" s="25">
        <v>1</v>
      </c>
      <c r="BR75" s="26">
        <v>2</v>
      </c>
      <c r="BS75" s="26">
        <v>1</v>
      </c>
      <c r="BT75" s="26">
        <v>0</v>
      </c>
      <c r="BU75" s="26">
        <v>0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7">
        <f t="shared" si="6"/>
        <v>3</v>
      </c>
      <c r="CB75" s="25">
        <v>47</v>
      </c>
      <c r="CC75" s="26">
        <v>26</v>
      </c>
      <c r="CD75" s="26">
        <v>50</v>
      </c>
      <c r="CE75" s="26">
        <v>39</v>
      </c>
      <c r="CF75" s="26">
        <v>30</v>
      </c>
      <c r="CG75" s="26">
        <v>6</v>
      </c>
      <c r="CH75" s="26">
        <v>33</v>
      </c>
      <c r="CI75" s="26">
        <v>40</v>
      </c>
      <c r="CJ75" s="26">
        <v>4</v>
      </c>
      <c r="CK75" s="26">
        <v>2</v>
      </c>
      <c r="CL75" s="27">
        <f t="shared" si="7"/>
        <v>224</v>
      </c>
      <c r="CM75" s="25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7">
        <f t="shared" si="8"/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7">
        <f t="shared" si="9"/>
        <v>0</v>
      </c>
      <c r="DI75" s="25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7">
        <f t="shared" si="10"/>
        <v>0</v>
      </c>
      <c r="DT75" s="25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0</v>
      </c>
      <c r="ED75" s="27">
        <f t="shared" si="11"/>
        <v>0</v>
      </c>
      <c r="EE75" s="25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7">
        <f t="shared" si="12"/>
        <v>0</v>
      </c>
      <c r="EP75" s="25">
        <v>21</v>
      </c>
      <c r="EQ75" s="26">
        <v>148</v>
      </c>
      <c r="ER75" s="26">
        <v>97</v>
      </c>
      <c r="ES75" s="26">
        <v>13</v>
      </c>
      <c r="ET75" s="26">
        <v>11</v>
      </c>
      <c r="EU75" s="26">
        <v>85</v>
      </c>
      <c r="EV75" s="26">
        <v>40</v>
      </c>
      <c r="EW75" s="27">
        <f t="shared" si="13"/>
        <v>394</v>
      </c>
      <c r="EX75" s="26">
        <v>2</v>
      </c>
      <c r="EY75" s="26">
        <v>2</v>
      </c>
      <c r="EZ75" s="26">
        <v>0</v>
      </c>
      <c r="FA75" s="26">
        <v>0</v>
      </c>
      <c r="FB75" s="26">
        <v>0</v>
      </c>
      <c r="FC75" s="27">
        <f t="shared" si="14"/>
        <v>2</v>
      </c>
      <c r="FD75" s="26">
        <v>0</v>
      </c>
      <c r="FE75" s="26">
        <v>0</v>
      </c>
      <c r="FF75" s="26">
        <v>0</v>
      </c>
      <c r="FG75" s="26">
        <v>0</v>
      </c>
      <c r="FH75" s="26">
        <v>0</v>
      </c>
      <c r="FI75" s="27">
        <f t="shared" si="15"/>
        <v>0</v>
      </c>
      <c r="FJ75" s="26">
        <v>0</v>
      </c>
      <c r="FK75" s="26">
        <v>0</v>
      </c>
      <c r="FL75" s="26">
        <v>0</v>
      </c>
      <c r="FM75" s="26">
        <v>0</v>
      </c>
      <c r="FN75" s="26">
        <v>0</v>
      </c>
      <c r="FO75" s="27">
        <f t="shared" si="16"/>
        <v>0</v>
      </c>
      <c r="FP75" s="26">
        <v>0</v>
      </c>
      <c r="FQ75" s="26">
        <v>0</v>
      </c>
      <c r="FR75" s="26">
        <v>0</v>
      </c>
      <c r="FS75" s="26">
        <v>0</v>
      </c>
      <c r="FT75" s="26">
        <v>0</v>
      </c>
      <c r="FU75" s="27">
        <f t="shared" si="17"/>
        <v>0</v>
      </c>
      <c r="FV75" s="23"/>
    </row>
    <row r="76" spans="1:178" ht="15.75" customHeight="1">
      <c r="A76" s="58"/>
      <c r="B76" s="24" t="s">
        <v>103</v>
      </c>
      <c r="C76" s="25">
        <v>111</v>
      </c>
      <c r="D76" s="26">
        <v>100</v>
      </c>
      <c r="E76" s="26">
        <v>130</v>
      </c>
      <c r="F76" s="26">
        <v>48</v>
      </c>
      <c r="G76" s="26">
        <v>225</v>
      </c>
      <c r="H76" s="26">
        <v>46</v>
      </c>
      <c r="I76" s="26">
        <v>15</v>
      </c>
      <c r="J76" s="26">
        <v>15</v>
      </c>
      <c r="K76" s="26">
        <v>4</v>
      </c>
      <c r="L76" s="26">
        <v>0</v>
      </c>
      <c r="M76" s="27">
        <f t="shared" si="0"/>
        <v>579</v>
      </c>
      <c r="N76" s="25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7">
        <f t="shared" si="1"/>
        <v>0</v>
      </c>
      <c r="Y76" s="25">
        <v>1</v>
      </c>
      <c r="Z76" s="26">
        <v>0</v>
      </c>
      <c r="AA76" s="26">
        <v>1</v>
      </c>
      <c r="AB76" s="26">
        <v>0</v>
      </c>
      <c r="AC76" s="26">
        <v>1</v>
      </c>
      <c r="AD76" s="26">
        <v>0</v>
      </c>
      <c r="AE76" s="26">
        <v>0</v>
      </c>
      <c r="AF76" s="26">
        <v>0</v>
      </c>
      <c r="AG76" s="26">
        <v>0</v>
      </c>
      <c r="AH76" s="26">
        <v>0</v>
      </c>
      <c r="AI76" s="27">
        <f t="shared" si="2"/>
        <v>2</v>
      </c>
      <c r="AJ76" s="25">
        <v>2</v>
      </c>
      <c r="AK76" s="26">
        <v>1</v>
      </c>
      <c r="AL76" s="26">
        <v>1</v>
      </c>
      <c r="AM76" s="26">
        <v>0</v>
      </c>
      <c r="AN76" s="26">
        <v>3</v>
      </c>
      <c r="AO76" s="26">
        <v>0</v>
      </c>
      <c r="AP76" s="26">
        <v>0</v>
      </c>
      <c r="AQ76" s="26">
        <v>0</v>
      </c>
      <c r="AR76" s="26">
        <v>0</v>
      </c>
      <c r="AS76" s="26">
        <v>0</v>
      </c>
      <c r="AT76" s="27">
        <f t="shared" si="3"/>
        <v>5</v>
      </c>
      <c r="AU76" s="25">
        <v>1</v>
      </c>
      <c r="AV76" s="26">
        <v>1</v>
      </c>
      <c r="AW76" s="26">
        <v>2</v>
      </c>
      <c r="AX76" s="26">
        <v>1</v>
      </c>
      <c r="AY76" s="26">
        <v>3</v>
      </c>
      <c r="AZ76" s="26">
        <v>0</v>
      </c>
      <c r="BA76" s="26">
        <v>1</v>
      </c>
      <c r="BB76" s="26">
        <v>2</v>
      </c>
      <c r="BC76" s="26">
        <v>0</v>
      </c>
      <c r="BD76" s="26">
        <v>0</v>
      </c>
      <c r="BE76" s="27">
        <f t="shared" si="4"/>
        <v>10</v>
      </c>
      <c r="BF76" s="25">
        <v>3</v>
      </c>
      <c r="BG76" s="26">
        <v>1</v>
      </c>
      <c r="BH76" s="26">
        <v>1</v>
      </c>
      <c r="BI76" s="26">
        <v>2</v>
      </c>
      <c r="BJ76" s="26">
        <v>2</v>
      </c>
      <c r="BK76" s="26">
        <v>0</v>
      </c>
      <c r="BL76" s="26">
        <v>2</v>
      </c>
      <c r="BM76" s="26">
        <v>1</v>
      </c>
      <c r="BN76" s="26">
        <v>0</v>
      </c>
      <c r="BO76" s="26">
        <v>0</v>
      </c>
      <c r="BP76" s="27">
        <f t="shared" si="5"/>
        <v>9</v>
      </c>
      <c r="BQ76" s="25">
        <v>34</v>
      </c>
      <c r="BR76" s="26">
        <v>14</v>
      </c>
      <c r="BS76" s="26">
        <v>21</v>
      </c>
      <c r="BT76" s="26">
        <v>31</v>
      </c>
      <c r="BU76" s="26">
        <v>21</v>
      </c>
      <c r="BV76" s="26">
        <v>17</v>
      </c>
      <c r="BW76" s="26">
        <v>8</v>
      </c>
      <c r="BX76" s="26">
        <v>0</v>
      </c>
      <c r="BY76" s="26">
        <v>12</v>
      </c>
      <c r="BZ76" s="26">
        <v>3</v>
      </c>
      <c r="CA76" s="27">
        <f t="shared" si="6"/>
        <v>112</v>
      </c>
      <c r="CB76" s="25">
        <v>27</v>
      </c>
      <c r="CC76" s="26">
        <v>15</v>
      </c>
      <c r="CD76" s="26">
        <v>9</v>
      </c>
      <c r="CE76" s="26">
        <v>26</v>
      </c>
      <c r="CF76" s="26">
        <v>13</v>
      </c>
      <c r="CG76" s="26">
        <v>15</v>
      </c>
      <c r="CH76" s="26">
        <v>11</v>
      </c>
      <c r="CI76" s="26">
        <v>20</v>
      </c>
      <c r="CJ76" s="26">
        <v>0</v>
      </c>
      <c r="CK76" s="26">
        <v>0</v>
      </c>
      <c r="CL76" s="27">
        <f t="shared" si="7"/>
        <v>109</v>
      </c>
      <c r="CM76" s="25">
        <v>0</v>
      </c>
      <c r="CN76" s="26">
        <v>0</v>
      </c>
      <c r="CO76" s="26">
        <v>0</v>
      </c>
      <c r="CP76" s="26">
        <v>0</v>
      </c>
      <c r="CQ76" s="26">
        <v>0</v>
      </c>
      <c r="CR76" s="26">
        <v>0</v>
      </c>
      <c r="CS76" s="26">
        <v>0</v>
      </c>
      <c r="CT76" s="26">
        <v>0</v>
      </c>
      <c r="CU76" s="26">
        <v>0</v>
      </c>
      <c r="CV76" s="26">
        <v>0</v>
      </c>
      <c r="CW76" s="27">
        <f t="shared" si="8"/>
        <v>0</v>
      </c>
      <c r="CX76" s="26">
        <v>0</v>
      </c>
      <c r="CY76" s="26">
        <v>0</v>
      </c>
      <c r="CZ76" s="26">
        <v>0</v>
      </c>
      <c r="DA76" s="26">
        <v>0</v>
      </c>
      <c r="DB76" s="26">
        <v>0</v>
      </c>
      <c r="DC76" s="26">
        <v>0</v>
      </c>
      <c r="DD76" s="26">
        <v>0</v>
      </c>
      <c r="DE76" s="26">
        <v>0</v>
      </c>
      <c r="DF76" s="26">
        <v>0</v>
      </c>
      <c r="DG76" s="26">
        <v>0</v>
      </c>
      <c r="DH76" s="27">
        <f t="shared" si="9"/>
        <v>0</v>
      </c>
      <c r="DI76" s="25">
        <v>2</v>
      </c>
      <c r="DJ76" s="26">
        <v>16</v>
      </c>
      <c r="DK76" s="26">
        <v>16</v>
      </c>
      <c r="DL76" s="26">
        <v>26</v>
      </c>
      <c r="DM76" s="26">
        <v>25</v>
      </c>
      <c r="DN76" s="26">
        <v>0</v>
      </c>
      <c r="DO76" s="26">
        <v>3</v>
      </c>
      <c r="DP76" s="26">
        <v>14</v>
      </c>
      <c r="DQ76" s="26">
        <v>2</v>
      </c>
      <c r="DR76" s="26">
        <v>0</v>
      </c>
      <c r="DS76" s="27">
        <f t="shared" si="10"/>
        <v>100</v>
      </c>
      <c r="DT76" s="25">
        <v>0</v>
      </c>
      <c r="DU76" s="26">
        <v>0</v>
      </c>
      <c r="DV76" s="26">
        <v>0</v>
      </c>
      <c r="DW76" s="26">
        <v>0</v>
      </c>
      <c r="DX76" s="26">
        <v>0</v>
      </c>
      <c r="DY76" s="26">
        <v>0</v>
      </c>
      <c r="DZ76" s="26">
        <v>0</v>
      </c>
      <c r="EA76" s="26">
        <v>0</v>
      </c>
      <c r="EB76" s="26">
        <v>0</v>
      </c>
      <c r="EC76" s="26">
        <v>0</v>
      </c>
      <c r="ED76" s="27">
        <f t="shared" si="11"/>
        <v>0</v>
      </c>
      <c r="EE76" s="25">
        <v>0</v>
      </c>
      <c r="EF76" s="26">
        <v>0</v>
      </c>
      <c r="EG76" s="26">
        <v>0</v>
      </c>
      <c r="EH76" s="26">
        <v>0</v>
      </c>
      <c r="EI76" s="26">
        <v>0</v>
      </c>
      <c r="EJ76" s="26">
        <v>0</v>
      </c>
      <c r="EK76" s="26">
        <v>0</v>
      </c>
      <c r="EL76" s="26">
        <v>0</v>
      </c>
      <c r="EM76" s="26">
        <v>0</v>
      </c>
      <c r="EN76" s="26">
        <v>0</v>
      </c>
      <c r="EO76" s="27">
        <f t="shared" si="12"/>
        <v>0</v>
      </c>
      <c r="EP76" s="25">
        <v>14</v>
      </c>
      <c r="EQ76" s="26">
        <v>18</v>
      </c>
      <c r="ER76" s="26">
        <v>27</v>
      </c>
      <c r="ES76" s="26">
        <v>1</v>
      </c>
      <c r="ET76" s="26">
        <v>1</v>
      </c>
      <c r="EU76" s="26">
        <v>5</v>
      </c>
      <c r="EV76" s="26">
        <v>1</v>
      </c>
      <c r="EW76" s="27">
        <f t="shared" si="13"/>
        <v>53</v>
      </c>
      <c r="EX76" s="26">
        <v>5</v>
      </c>
      <c r="EY76" s="26">
        <v>0</v>
      </c>
      <c r="EZ76" s="26">
        <v>0</v>
      </c>
      <c r="FA76" s="26">
        <v>59</v>
      </c>
      <c r="FB76" s="26">
        <v>31</v>
      </c>
      <c r="FC76" s="27">
        <f t="shared" si="14"/>
        <v>90</v>
      </c>
      <c r="FD76" s="26">
        <v>13</v>
      </c>
      <c r="FE76" s="26">
        <v>0</v>
      </c>
      <c r="FF76" s="26">
        <v>10</v>
      </c>
      <c r="FG76" s="26">
        <v>2901</v>
      </c>
      <c r="FH76" s="26">
        <v>0</v>
      </c>
      <c r="FI76" s="27">
        <f t="shared" si="15"/>
        <v>2911</v>
      </c>
      <c r="FJ76" s="26">
        <v>0</v>
      </c>
      <c r="FK76" s="26">
        <v>0</v>
      </c>
      <c r="FL76" s="26">
        <v>0</v>
      </c>
      <c r="FM76" s="26">
        <v>0</v>
      </c>
      <c r="FN76" s="26">
        <v>0</v>
      </c>
      <c r="FO76" s="27">
        <f t="shared" si="16"/>
        <v>0</v>
      </c>
      <c r="FP76" s="26">
        <v>0</v>
      </c>
      <c r="FQ76" s="26">
        <v>0</v>
      </c>
      <c r="FR76" s="26">
        <v>0</v>
      </c>
      <c r="FS76" s="26">
        <v>0</v>
      </c>
      <c r="FT76" s="26">
        <v>0</v>
      </c>
      <c r="FU76" s="27">
        <f t="shared" si="17"/>
        <v>0</v>
      </c>
      <c r="FV76" s="23"/>
    </row>
    <row r="77" spans="1:178" ht="15.75" customHeight="1">
      <c r="A77" s="58"/>
      <c r="B77" s="24" t="s">
        <v>104</v>
      </c>
      <c r="C77" s="25">
        <v>65</v>
      </c>
      <c r="D77" s="26">
        <v>28</v>
      </c>
      <c r="E77" s="26">
        <v>37</v>
      </c>
      <c r="F77" s="26">
        <v>31</v>
      </c>
      <c r="G77" s="26">
        <v>65</v>
      </c>
      <c r="H77" s="26">
        <v>39</v>
      </c>
      <c r="I77" s="26">
        <v>16</v>
      </c>
      <c r="J77" s="26">
        <v>28</v>
      </c>
      <c r="K77" s="26">
        <v>1</v>
      </c>
      <c r="L77" s="26">
        <v>0</v>
      </c>
      <c r="M77" s="27">
        <f t="shared" si="0"/>
        <v>244</v>
      </c>
      <c r="N77" s="25">
        <v>3</v>
      </c>
      <c r="O77" s="26">
        <v>1</v>
      </c>
      <c r="P77" s="26">
        <v>1</v>
      </c>
      <c r="Q77" s="26">
        <v>3</v>
      </c>
      <c r="R77" s="26">
        <v>2</v>
      </c>
      <c r="S77" s="26">
        <v>1</v>
      </c>
      <c r="T77" s="26">
        <v>2</v>
      </c>
      <c r="U77" s="26">
        <v>1</v>
      </c>
      <c r="V77" s="26">
        <v>0</v>
      </c>
      <c r="W77" s="26">
        <v>0</v>
      </c>
      <c r="X77" s="27">
        <f t="shared" si="1"/>
        <v>11</v>
      </c>
      <c r="Y77" s="25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v>0</v>
      </c>
      <c r="AG77" s="26">
        <v>0</v>
      </c>
      <c r="AH77" s="26">
        <v>0</v>
      </c>
      <c r="AI77" s="27">
        <f t="shared" si="2"/>
        <v>0</v>
      </c>
      <c r="AJ77" s="25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7">
        <f t="shared" si="3"/>
        <v>0</v>
      </c>
      <c r="AU77" s="25">
        <v>1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1</v>
      </c>
      <c r="BB77" s="26">
        <v>0</v>
      </c>
      <c r="BC77" s="26">
        <v>0</v>
      </c>
      <c r="BD77" s="26">
        <v>0</v>
      </c>
      <c r="BE77" s="27">
        <f t="shared" si="4"/>
        <v>1</v>
      </c>
      <c r="BF77" s="25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7">
        <f t="shared" si="5"/>
        <v>0</v>
      </c>
      <c r="BQ77" s="25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7">
        <f t="shared" si="6"/>
        <v>0</v>
      </c>
      <c r="CB77" s="25">
        <v>44</v>
      </c>
      <c r="CC77" s="26">
        <v>10</v>
      </c>
      <c r="CD77" s="26">
        <v>9</v>
      </c>
      <c r="CE77" s="26">
        <v>47</v>
      </c>
      <c r="CF77" s="26">
        <v>21</v>
      </c>
      <c r="CG77" s="26">
        <v>4</v>
      </c>
      <c r="CH77" s="26">
        <v>20</v>
      </c>
      <c r="CI77" s="26">
        <v>58</v>
      </c>
      <c r="CJ77" s="26">
        <v>1</v>
      </c>
      <c r="CK77" s="26">
        <v>2</v>
      </c>
      <c r="CL77" s="27">
        <f t="shared" si="7"/>
        <v>169</v>
      </c>
      <c r="CM77" s="25">
        <v>0</v>
      </c>
      <c r="CN77" s="26">
        <v>0</v>
      </c>
      <c r="CO77" s="26">
        <v>0</v>
      </c>
      <c r="CP77" s="26">
        <v>0</v>
      </c>
      <c r="CQ77" s="26">
        <v>0</v>
      </c>
      <c r="CR77" s="26">
        <v>0</v>
      </c>
      <c r="CS77" s="26">
        <v>0</v>
      </c>
      <c r="CT77" s="26">
        <v>0</v>
      </c>
      <c r="CU77" s="26">
        <v>0</v>
      </c>
      <c r="CV77" s="26">
        <v>0</v>
      </c>
      <c r="CW77" s="27">
        <f t="shared" si="8"/>
        <v>0</v>
      </c>
      <c r="CX77" s="26">
        <v>0</v>
      </c>
      <c r="CY77" s="26">
        <v>0</v>
      </c>
      <c r="CZ77" s="26">
        <v>0</v>
      </c>
      <c r="DA77" s="26">
        <v>0</v>
      </c>
      <c r="DB77" s="26">
        <v>0</v>
      </c>
      <c r="DC77" s="26">
        <v>0</v>
      </c>
      <c r="DD77" s="26">
        <v>0</v>
      </c>
      <c r="DE77" s="26">
        <v>0</v>
      </c>
      <c r="DF77" s="26">
        <v>0</v>
      </c>
      <c r="DG77" s="26">
        <v>0</v>
      </c>
      <c r="DH77" s="27">
        <f t="shared" si="9"/>
        <v>0</v>
      </c>
      <c r="DI77" s="25">
        <v>3</v>
      </c>
      <c r="DJ77" s="26">
        <v>21</v>
      </c>
      <c r="DK77" s="26">
        <v>21</v>
      </c>
      <c r="DL77" s="26">
        <v>8</v>
      </c>
      <c r="DM77" s="26">
        <v>49</v>
      </c>
      <c r="DN77" s="26">
        <v>12</v>
      </c>
      <c r="DO77" s="26">
        <v>6</v>
      </c>
      <c r="DP77" s="26">
        <v>11</v>
      </c>
      <c r="DQ77" s="26">
        <v>5</v>
      </c>
      <c r="DR77" s="26">
        <v>0</v>
      </c>
      <c r="DS77" s="27">
        <f t="shared" si="10"/>
        <v>128</v>
      </c>
      <c r="DT77" s="25">
        <v>0</v>
      </c>
      <c r="DU77" s="26">
        <v>0</v>
      </c>
      <c r="DV77" s="26">
        <v>0</v>
      </c>
      <c r="DW77" s="26">
        <v>0</v>
      </c>
      <c r="DX77" s="26">
        <v>0</v>
      </c>
      <c r="DY77" s="26">
        <v>0</v>
      </c>
      <c r="DZ77" s="26">
        <v>0</v>
      </c>
      <c r="EA77" s="26">
        <v>0</v>
      </c>
      <c r="EB77" s="26">
        <v>0</v>
      </c>
      <c r="EC77" s="26">
        <v>0</v>
      </c>
      <c r="ED77" s="27">
        <f t="shared" si="11"/>
        <v>0</v>
      </c>
      <c r="EE77" s="25">
        <v>0</v>
      </c>
      <c r="EF77" s="26">
        <v>0</v>
      </c>
      <c r="EG77" s="26">
        <v>0</v>
      </c>
      <c r="EH77" s="26">
        <v>0</v>
      </c>
      <c r="EI77" s="26">
        <v>0</v>
      </c>
      <c r="EJ77" s="26">
        <v>0</v>
      </c>
      <c r="EK77" s="26">
        <v>0</v>
      </c>
      <c r="EL77" s="26">
        <v>0</v>
      </c>
      <c r="EM77" s="26">
        <v>0</v>
      </c>
      <c r="EN77" s="26">
        <v>0</v>
      </c>
      <c r="EO77" s="27">
        <f t="shared" si="12"/>
        <v>0</v>
      </c>
      <c r="EP77" s="25">
        <v>0</v>
      </c>
      <c r="EQ77" s="26">
        <v>0</v>
      </c>
      <c r="ER77" s="26">
        <v>0</v>
      </c>
      <c r="ES77" s="26">
        <v>0</v>
      </c>
      <c r="ET77" s="26">
        <v>0</v>
      </c>
      <c r="EU77" s="26">
        <v>0</v>
      </c>
      <c r="EV77" s="26">
        <v>0</v>
      </c>
      <c r="EW77" s="27">
        <f t="shared" si="13"/>
        <v>0</v>
      </c>
      <c r="EX77" s="26">
        <v>2</v>
      </c>
      <c r="EY77" s="26">
        <v>1</v>
      </c>
      <c r="EZ77" s="26">
        <v>2</v>
      </c>
      <c r="FA77" s="26">
        <v>1</v>
      </c>
      <c r="FB77" s="26">
        <v>1</v>
      </c>
      <c r="FC77" s="27">
        <f t="shared" si="14"/>
        <v>5</v>
      </c>
      <c r="FD77" s="26">
        <v>12</v>
      </c>
      <c r="FE77" s="26">
        <v>7</v>
      </c>
      <c r="FF77" s="26">
        <v>13</v>
      </c>
      <c r="FG77" s="26">
        <v>2567</v>
      </c>
      <c r="FH77" s="26">
        <v>0</v>
      </c>
      <c r="FI77" s="27">
        <f t="shared" si="15"/>
        <v>2587</v>
      </c>
      <c r="FJ77" s="26">
        <v>0</v>
      </c>
      <c r="FK77" s="26">
        <v>0</v>
      </c>
      <c r="FL77" s="26">
        <v>0</v>
      </c>
      <c r="FM77" s="26">
        <v>0</v>
      </c>
      <c r="FN77" s="26">
        <v>0</v>
      </c>
      <c r="FO77" s="27">
        <f t="shared" si="16"/>
        <v>0</v>
      </c>
      <c r="FP77" s="26">
        <v>3</v>
      </c>
      <c r="FQ77" s="26">
        <v>3</v>
      </c>
      <c r="FR77" s="26">
        <v>6</v>
      </c>
      <c r="FS77" s="26">
        <v>0</v>
      </c>
      <c r="FT77" s="26">
        <v>0</v>
      </c>
      <c r="FU77" s="27">
        <f t="shared" si="17"/>
        <v>9</v>
      </c>
      <c r="FV77" s="23"/>
    </row>
    <row r="78" spans="1:178" ht="15.75" customHeight="1">
      <c r="A78" s="58"/>
      <c r="B78" s="24" t="s">
        <v>105</v>
      </c>
      <c r="C78" s="25">
        <v>21</v>
      </c>
      <c r="D78" s="26">
        <v>15</v>
      </c>
      <c r="E78" s="26">
        <v>15</v>
      </c>
      <c r="F78" s="26">
        <v>10</v>
      </c>
      <c r="G78" s="26">
        <v>29</v>
      </c>
      <c r="H78" s="26">
        <v>3</v>
      </c>
      <c r="I78" s="26">
        <v>1</v>
      </c>
      <c r="J78" s="26">
        <v>3</v>
      </c>
      <c r="K78" s="26">
        <v>1</v>
      </c>
      <c r="L78" s="26">
        <v>0</v>
      </c>
      <c r="M78" s="27">
        <f t="shared" si="0"/>
        <v>76</v>
      </c>
      <c r="N78" s="25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7">
        <f t="shared" si="1"/>
        <v>0</v>
      </c>
      <c r="Y78" s="25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  <c r="AF78" s="26">
        <v>0</v>
      </c>
      <c r="AG78" s="26">
        <v>0</v>
      </c>
      <c r="AH78" s="26">
        <v>0</v>
      </c>
      <c r="AI78" s="27">
        <f t="shared" si="2"/>
        <v>0</v>
      </c>
      <c r="AJ78" s="25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7">
        <f t="shared" si="3"/>
        <v>0</v>
      </c>
      <c r="AU78" s="25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0</v>
      </c>
      <c r="BD78" s="26">
        <v>0</v>
      </c>
      <c r="BE78" s="27">
        <f t="shared" si="4"/>
        <v>0</v>
      </c>
      <c r="BF78" s="25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7">
        <f t="shared" si="5"/>
        <v>0</v>
      </c>
      <c r="BQ78" s="25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7">
        <f t="shared" si="6"/>
        <v>0</v>
      </c>
      <c r="CB78" s="25">
        <v>2</v>
      </c>
      <c r="CC78" s="26">
        <v>1</v>
      </c>
      <c r="CD78" s="26">
        <v>0</v>
      </c>
      <c r="CE78" s="26">
        <v>2</v>
      </c>
      <c r="CF78" s="26">
        <v>1</v>
      </c>
      <c r="CG78" s="26">
        <v>0</v>
      </c>
      <c r="CH78" s="26">
        <v>0</v>
      </c>
      <c r="CI78" s="26">
        <v>9</v>
      </c>
      <c r="CJ78" s="26">
        <v>0</v>
      </c>
      <c r="CK78" s="26">
        <v>0</v>
      </c>
      <c r="CL78" s="27">
        <f t="shared" si="7"/>
        <v>13</v>
      </c>
      <c r="CM78" s="25">
        <v>0</v>
      </c>
      <c r="CN78" s="26">
        <v>0</v>
      </c>
      <c r="CO78" s="26">
        <v>0</v>
      </c>
      <c r="CP78" s="26">
        <v>0</v>
      </c>
      <c r="CQ78" s="26">
        <v>0</v>
      </c>
      <c r="CR78" s="26">
        <v>0</v>
      </c>
      <c r="CS78" s="26">
        <v>0</v>
      </c>
      <c r="CT78" s="26">
        <v>0</v>
      </c>
      <c r="CU78" s="26">
        <v>0</v>
      </c>
      <c r="CV78" s="26">
        <v>0</v>
      </c>
      <c r="CW78" s="27">
        <f t="shared" si="8"/>
        <v>0</v>
      </c>
      <c r="CX78" s="26">
        <v>0</v>
      </c>
      <c r="CY78" s="26">
        <v>0</v>
      </c>
      <c r="CZ78" s="26">
        <v>0</v>
      </c>
      <c r="DA78" s="26">
        <v>0</v>
      </c>
      <c r="DB78" s="26">
        <v>0</v>
      </c>
      <c r="DC78" s="26">
        <v>0</v>
      </c>
      <c r="DD78" s="26">
        <v>0</v>
      </c>
      <c r="DE78" s="26">
        <v>0</v>
      </c>
      <c r="DF78" s="26">
        <v>0</v>
      </c>
      <c r="DG78" s="26">
        <v>0</v>
      </c>
      <c r="DH78" s="27">
        <f t="shared" si="9"/>
        <v>0</v>
      </c>
      <c r="DI78" s="25">
        <v>0</v>
      </c>
      <c r="DJ78" s="26">
        <v>0</v>
      </c>
      <c r="DK78" s="26">
        <v>0</v>
      </c>
      <c r="DL78" s="26">
        <v>0</v>
      </c>
      <c r="DM78" s="26">
        <v>0</v>
      </c>
      <c r="DN78" s="26">
        <v>0</v>
      </c>
      <c r="DO78" s="26">
        <v>0</v>
      </c>
      <c r="DP78" s="26">
        <v>0</v>
      </c>
      <c r="DQ78" s="26">
        <v>0</v>
      </c>
      <c r="DR78" s="26">
        <v>0</v>
      </c>
      <c r="DS78" s="27">
        <f t="shared" si="10"/>
        <v>0</v>
      </c>
      <c r="DT78" s="25">
        <v>0</v>
      </c>
      <c r="DU78" s="26">
        <v>0</v>
      </c>
      <c r="DV78" s="26">
        <v>0</v>
      </c>
      <c r="DW78" s="26">
        <v>0</v>
      </c>
      <c r="DX78" s="26">
        <v>0</v>
      </c>
      <c r="DY78" s="26">
        <v>0</v>
      </c>
      <c r="DZ78" s="26">
        <v>0</v>
      </c>
      <c r="EA78" s="26">
        <v>0</v>
      </c>
      <c r="EB78" s="26">
        <v>0</v>
      </c>
      <c r="EC78" s="26">
        <v>0</v>
      </c>
      <c r="ED78" s="27">
        <f t="shared" si="11"/>
        <v>0</v>
      </c>
      <c r="EE78" s="25">
        <v>0</v>
      </c>
      <c r="EF78" s="26">
        <v>0</v>
      </c>
      <c r="EG78" s="26">
        <v>0</v>
      </c>
      <c r="EH78" s="26">
        <v>0</v>
      </c>
      <c r="EI78" s="26">
        <v>0</v>
      </c>
      <c r="EJ78" s="26">
        <v>0</v>
      </c>
      <c r="EK78" s="26">
        <v>0</v>
      </c>
      <c r="EL78" s="26">
        <v>0</v>
      </c>
      <c r="EM78" s="26">
        <v>0</v>
      </c>
      <c r="EN78" s="26">
        <v>0</v>
      </c>
      <c r="EO78" s="27">
        <f t="shared" si="12"/>
        <v>0</v>
      </c>
      <c r="EP78" s="25">
        <v>0</v>
      </c>
      <c r="EQ78" s="26">
        <v>0</v>
      </c>
      <c r="ER78" s="26">
        <v>0</v>
      </c>
      <c r="ES78" s="26">
        <v>0</v>
      </c>
      <c r="ET78" s="26">
        <v>0</v>
      </c>
      <c r="EU78" s="26">
        <v>0</v>
      </c>
      <c r="EV78" s="26">
        <v>0</v>
      </c>
      <c r="EW78" s="27">
        <f t="shared" si="13"/>
        <v>0</v>
      </c>
      <c r="EX78" s="26">
        <v>3</v>
      </c>
      <c r="EY78" s="26">
        <v>0</v>
      </c>
      <c r="EZ78" s="26">
        <v>0</v>
      </c>
      <c r="FA78" s="26">
        <v>17</v>
      </c>
      <c r="FB78" s="26">
        <v>21</v>
      </c>
      <c r="FC78" s="27">
        <f t="shared" si="14"/>
        <v>38</v>
      </c>
      <c r="FD78" s="26">
        <v>3</v>
      </c>
      <c r="FE78" s="26">
        <v>2</v>
      </c>
      <c r="FF78" s="26">
        <v>4</v>
      </c>
      <c r="FG78" s="26">
        <v>550</v>
      </c>
      <c r="FH78" s="26">
        <v>0</v>
      </c>
      <c r="FI78" s="27">
        <f t="shared" si="15"/>
        <v>556</v>
      </c>
      <c r="FJ78" s="26">
        <v>0</v>
      </c>
      <c r="FK78" s="26">
        <v>0</v>
      </c>
      <c r="FL78" s="26">
        <v>0</v>
      </c>
      <c r="FM78" s="26">
        <v>0</v>
      </c>
      <c r="FN78" s="26">
        <v>0</v>
      </c>
      <c r="FO78" s="27">
        <f t="shared" si="16"/>
        <v>0</v>
      </c>
      <c r="FP78" s="26">
        <v>0</v>
      </c>
      <c r="FQ78" s="26">
        <v>0</v>
      </c>
      <c r="FR78" s="26">
        <v>0</v>
      </c>
      <c r="FS78" s="26">
        <v>0</v>
      </c>
      <c r="FT78" s="26">
        <v>0</v>
      </c>
      <c r="FU78" s="27">
        <f t="shared" si="17"/>
        <v>0</v>
      </c>
      <c r="FV78" s="23"/>
    </row>
    <row r="79" spans="1:178" ht="15.75" customHeight="1">
      <c r="A79" s="58"/>
      <c r="B79" s="24" t="s">
        <v>106</v>
      </c>
      <c r="C79" s="25">
        <v>71</v>
      </c>
      <c r="D79" s="26">
        <v>51</v>
      </c>
      <c r="E79" s="26">
        <v>40</v>
      </c>
      <c r="F79" s="26">
        <v>26</v>
      </c>
      <c r="G79" s="26">
        <v>89</v>
      </c>
      <c r="H79" s="26">
        <v>6</v>
      </c>
      <c r="I79" s="26">
        <v>19</v>
      </c>
      <c r="J79" s="26">
        <v>17</v>
      </c>
      <c r="K79" s="26">
        <v>0</v>
      </c>
      <c r="L79" s="26">
        <v>0</v>
      </c>
      <c r="M79" s="27">
        <f t="shared" si="0"/>
        <v>248</v>
      </c>
      <c r="N79" s="25">
        <v>108</v>
      </c>
      <c r="O79" s="26">
        <v>49</v>
      </c>
      <c r="P79" s="26">
        <v>31</v>
      </c>
      <c r="Q79" s="26">
        <v>55</v>
      </c>
      <c r="R79" s="26">
        <v>88</v>
      </c>
      <c r="S79" s="26">
        <v>0</v>
      </c>
      <c r="T79" s="26">
        <v>68</v>
      </c>
      <c r="U79" s="26">
        <v>43</v>
      </c>
      <c r="V79" s="26">
        <v>0</v>
      </c>
      <c r="W79" s="26">
        <v>0</v>
      </c>
      <c r="X79" s="27">
        <f t="shared" si="1"/>
        <v>334</v>
      </c>
      <c r="Y79" s="25">
        <v>0</v>
      </c>
      <c r="Z79" s="26">
        <v>0</v>
      </c>
      <c r="AA79" s="26">
        <v>0</v>
      </c>
      <c r="AB79" s="26">
        <v>0</v>
      </c>
      <c r="AC79" s="26">
        <v>0</v>
      </c>
      <c r="AD79" s="26">
        <v>0</v>
      </c>
      <c r="AE79" s="26">
        <v>0</v>
      </c>
      <c r="AF79" s="26">
        <v>0</v>
      </c>
      <c r="AG79" s="26">
        <v>0</v>
      </c>
      <c r="AH79" s="26">
        <v>0</v>
      </c>
      <c r="AI79" s="27">
        <f t="shared" si="2"/>
        <v>0</v>
      </c>
      <c r="AJ79" s="25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7">
        <f t="shared" si="3"/>
        <v>0</v>
      </c>
      <c r="AU79" s="25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7">
        <f t="shared" si="4"/>
        <v>0</v>
      </c>
      <c r="BF79" s="25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7">
        <f t="shared" si="5"/>
        <v>0</v>
      </c>
      <c r="BQ79" s="25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7">
        <f t="shared" si="6"/>
        <v>0</v>
      </c>
      <c r="CB79" s="25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7">
        <f t="shared" si="7"/>
        <v>0</v>
      </c>
      <c r="CM79" s="25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7">
        <f t="shared" si="8"/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7">
        <f t="shared" si="9"/>
        <v>0</v>
      </c>
      <c r="DI79" s="25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7">
        <f t="shared" si="10"/>
        <v>0</v>
      </c>
      <c r="DT79" s="25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7">
        <f t="shared" si="11"/>
        <v>0</v>
      </c>
      <c r="EE79" s="25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7">
        <f t="shared" si="12"/>
        <v>0</v>
      </c>
      <c r="EP79" s="25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7">
        <f t="shared" si="13"/>
        <v>0</v>
      </c>
      <c r="EX79" s="26">
        <v>1</v>
      </c>
      <c r="EY79" s="26">
        <v>0</v>
      </c>
      <c r="EZ79" s="26">
        <v>0</v>
      </c>
      <c r="FA79" s="26">
        <v>3</v>
      </c>
      <c r="FB79" s="26">
        <v>6</v>
      </c>
      <c r="FC79" s="27">
        <f t="shared" si="14"/>
        <v>9</v>
      </c>
      <c r="FD79" s="26">
        <v>5</v>
      </c>
      <c r="FE79" s="26">
        <v>0</v>
      </c>
      <c r="FF79" s="26">
        <v>10</v>
      </c>
      <c r="FG79" s="26">
        <v>1820</v>
      </c>
      <c r="FH79" s="26">
        <v>3</v>
      </c>
      <c r="FI79" s="27">
        <f t="shared" si="15"/>
        <v>1833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7">
        <f t="shared" si="16"/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7">
        <f t="shared" si="17"/>
        <v>0</v>
      </c>
      <c r="FV79" s="23"/>
    </row>
    <row r="80" spans="1:178" ht="15.75" customHeight="1">
      <c r="A80" s="58"/>
      <c r="B80" s="24" t="s">
        <v>107</v>
      </c>
      <c r="C80" s="25">
        <v>51</v>
      </c>
      <c r="D80" s="26">
        <v>29</v>
      </c>
      <c r="E80" s="26">
        <v>32</v>
      </c>
      <c r="F80" s="26">
        <v>23</v>
      </c>
      <c r="G80" s="26">
        <v>80</v>
      </c>
      <c r="H80" s="26">
        <v>28</v>
      </c>
      <c r="I80" s="26">
        <v>16</v>
      </c>
      <c r="J80" s="26">
        <v>30</v>
      </c>
      <c r="K80" s="26">
        <v>1</v>
      </c>
      <c r="L80" s="26">
        <v>0</v>
      </c>
      <c r="M80" s="27">
        <f t="shared" si="0"/>
        <v>238</v>
      </c>
      <c r="N80" s="25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7">
        <f t="shared" si="1"/>
        <v>0</v>
      </c>
      <c r="Y80" s="25">
        <v>2</v>
      </c>
      <c r="Z80" s="26">
        <v>2</v>
      </c>
      <c r="AA80" s="26">
        <v>1</v>
      </c>
      <c r="AB80" s="26">
        <v>0</v>
      </c>
      <c r="AC80" s="26">
        <v>3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7">
        <f t="shared" si="2"/>
        <v>6</v>
      </c>
      <c r="AJ80" s="25">
        <v>2</v>
      </c>
      <c r="AK80" s="26">
        <v>3</v>
      </c>
      <c r="AL80" s="26">
        <v>1</v>
      </c>
      <c r="AM80" s="26">
        <v>1</v>
      </c>
      <c r="AN80" s="26">
        <v>5</v>
      </c>
      <c r="AO80" s="26">
        <v>0</v>
      </c>
      <c r="AP80" s="26">
        <v>0</v>
      </c>
      <c r="AQ80" s="26">
        <v>2</v>
      </c>
      <c r="AR80" s="26">
        <v>0</v>
      </c>
      <c r="AS80" s="26">
        <v>2</v>
      </c>
      <c r="AT80" s="27">
        <f t="shared" si="3"/>
        <v>12</v>
      </c>
      <c r="AU80" s="25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7">
        <f t="shared" si="4"/>
        <v>0</v>
      </c>
      <c r="BF80" s="25">
        <v>2</v>
      </c>
      <c r="BG80" s="26">
        <v>0</v>
      </c>
      <c r="BH80" s="26">
        <v>2</v>
      </c>
      <c r="BI80" s="26">
        <v>2</v>
      </c>
      <c r="BJ80" s="26">
        <v>2</v>
      </c>
      <c r="BK80" s="26">
        <v>2</v>
      </c>
      <c r="BL80" s="26">
        <v>0</v>
      </c>
      <c r="BM80" s="26">
        <v>0</v>
      </c>
      <c r="BN80" s="26">
        <v>0</v>
      </c>
      <c r="BO80" s="26">
        <v>0</v>
      </c>
      <c r="BP80" s="27">
        <f t="shared" si="5"/>
        <v>8</v>
      </c>
      <c r="BQ80" s="25">
        <v>29</v>
      </c>
      <c r="BR80" s="26">
        <v>16</v>
      </c>
      <c r="BS80" s="26">
        <v>10</v>
      </c>
      <c r="BT80" s="26">
        <v>33</v>
      </c>
      <c r="BU80" s="26">
        <v>19</v>
      </c>
      <c r="BV80" s="26">
        <v>10</v>
      </c>
      <c r="BW80" s="26">
        <v>11</v>
      </c>
      <c r="BX80" s="26">
        <v>0</v>
      </c>
      <c r="BY80" s="26">
        <v>11</v>
      </c>
      <c r="BZ80" s="26">
        <v>2</v>
      </c>
      <c r="CA80" s="27">
        <f t="shared" si="6"/>
        <v>99</v>
      </c>
      <c r="CB80" s="25">
        <v>35</v>
      </c>
      <c r="CC80" s="26">
        <v>14</v>
      </c>
      <c r="CD80" s="26">
        <v>18</v>
      </c>
      <c r="CE80" s="26">
        <v>35</v>
      </c>
      <c r="CF80" s="26">
        <v>29</v>
      </c>
      <c r="CG80" s="26">
        <v>9</v>
      </c>
      <c r="CH80" s="26">
        <v>22</v>
      </c>
      <c r="CI80" s="26">
        <v>35</v>
      </c>
      <c r="CJ80" s="26">
        <v>4</v>
      </c>
      <c r="CK80" s="26">
        <v>0</v>
      </c>
      <c r="CL80" s="27">
        <f t="shared" si="7"/>
        <v>162</v>
      </c>
      <c r="CM80" s="25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7">
        <f t="shared" si="8"/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7">
        <f t="shared" si="9"/>
        <v>0</v>
      </c>
      <c r="DI80" s="25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7">
        <f t="shared" si="10"/>
        <v>0</v>
      </c>
      <c r="DT80" s="25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7">
        <f t="shared" si="11"/>
        <v>0</v>
      </c>
      <c r="EE80" s="25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7">
        <f t="shared" si="12"/>
        <v>0</v>
      </c>
      <c r="EP80" s="25">
        <v>6</v>
      </c>
      <c r="EQ80" s="26">
        <v>7</v>
      </c>
      <c r="ER80" s="26">
        <v>18</v>
      </c>
      <c r="ES80" s="26">
        <v>1</v>
      </c>
      <c r="ET80" s="26">
        <v>0</v>
      </c>
      <c r="EU80" s="26">
        <v>0</v>
      </c>
      <c r="EV80" s="26">
        <v>0</v>
      </c>
      <c r="EW80" s="27">
        <f t="shared" si="13"/>
        <v>26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7">
        <f t="shared" si="14"/>
        <v>0</v>
      </c>
      <c r="FD80" s="26">
        <v>4</v>
      </c>
      <c r="FE80" s="26">
        <v>3</v>
      </c>
      <c r="FF80" s="26">
        <v>0</v>
      </c>
      <c r="FG80" s="26">
        <v>2005</v>
      </c>
      <c r="FH80" s="26">
        <v>4</v>
      </c>
      <c r="FI80" s="27">
        <f t="shared" si="15"/>
        <v>2012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7">
        <f t="shared" si="16"/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7">
        <f t="shared" si="17"/>
        <v>0</v>
      </c>
      <c r="FV80" s="23"/>
    </row>
    <row r="81" spans="1:178" ht="15.75" customHeight="1">
      <c r="A81" s="58"/>
      <c r="B81" s="24" t="s">
        <v>108</v>
      </c>
      <c r="C81" s="25">
        <v>181</v>
      </c>
      <c r="D81" s="26">
        <v>114</v>
      </c>
      <c r="E81" s="26">
        <v>111</v>
      </c>
      <c r="F81" s="26">
        <v>82</v>
      </c>
      <c r="G81" s="26">
        <v>240</v>
      </c>
      <c r="H81" s="26">
        <v>10</v>
      </c>
      <c r="I81" s="26">
        <v>10</v>
      </c>
      <c r="J81" s="26">
        <v>136</v>
      </c>
      <c r="K81" s="26">
        <v>2</v>
      </c>
      <c r="L81" s="26">
        <v>0</v>
      </c>
      <c r="M81" s="27">
        <f t="shared" si="0"/>
        <v>703</v>
      </c>
      <c r="N81" s="25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7">
        <f t="shared" si="1"/>
        <v>0</v>
      </c>
      <c r="Y81" s="25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  <c r="AF81" s="26">
        <v>0</v>
      </c>
      <c r="AG81" s="26">
        <v>0</v>
      </c>
      <c r="AH81" s="26">
        <v>0</v>
      </c>
      <c r="AI81" s="27">
        <f t="shared" si="2"/>
        <v>0</v>
      </c>
      <c r="AJ81" s="25">
        <v>16</v>
      </c>
      <c r="AK81" s="26">
        <v>13</v>
      </c>
      <c r="AL81" s="26">
        <v>17</v>
      </c>
      <c r="AM81" s="26">
        <v>21</v>
      </c>
      <c r="AN81" s="26">
        <v>30</v>
      </c>
      <c r="AO81" s="26">
        <v>0</v>
      </c>
      <c r="AP81" s="26">
        <v>5</v>
      </c>
      <c r="AQ81" s="26">
        <v>36</v>
      </c>
      <c r="AR81" s="26">
        <v>0</v>
      </c>
      <c r="AS81" s="26">
        <v>17</v>
      </c>
      <c r="AT81" s="27">
        <f t="shared" si="3"/>
        <v>122</v>
      </c>
      <c r="AU81" s="25">
        <v>5</v>
      </c>
      <c r="AV81" s="26">
        <v>2</v>
      </c>
      <c r="AW81" s="26">
        <v>3</v>
      </c>
      <c r="AX81" s="26">
        <v>5</v>
      </c>
      <c r="AY81" s="26">
        <v>5</v>
      </c>
      <c r="AZ81" s="26">
        <v>0</v>
      </c>
      <c r="BA81" s="26">
        <v>1</v>
      </c>
      <c r="BB81" s="26">
        <v>7</v>
      </c>
      <c r="BC81" s="26">
        <v>0</v>
      </c>
      <c r="BD81" s="26">
        <v>1</v>
      </c>
      <c r="BE81" s="27">
        <f t="shared" si="4"/>
        <v>23</v>
      </c>
      <c r="BF81" s="25">
        <v>0</v>
      </c>
      <c r="BG81" s="26">
        <v>2</v>
      </c>
      <c r="BH81" s="26">
        <v>0</v>
      </c>
      <c r="BI81" s="26">
        <v>0</v>
      </c>
      <c r="BJ81" s="26">
        <v>0</v>
      </c>
      <c r="BK81" s="26">
        <v>0</v>
      </c>
      <c r="BL81" s="26">
        <v>0</v>
      </c>
      <c r="BM81" s="26">
        <v>0</v>
      </c>
      <c r="BN81" s="26">
        <v>0</v>
      </c>
      <c r="BO81" s="26">
        <v>0</v>
      </c>
      <c r="BP81" s="27">
        <f t="shared" si="5"/>
        <v>2</v>
      </c>
      <c r="BQ81" s="25">
        <v>0</v>
      </c>
      <c r="BR81" s="26">
        <v>0</v>
      </c>
      <c r="BS81" s="26">
        <v>0</v>
      </c>
      <c r="BT81" s="26">
        <v>0</v>
      </c>
      <c r="BU81" s="26">
        <v>0</v>
      </c>
      <c r="BV81" s="26">
        <v>0</v>
      </c>
      <c r="BW81" s="26">
        <v>0</v>
      </c>
      <c r="BX81" s="26">
        <v>0</v>
      </c>
      <c r="BY81" s="26">
        <v>0</v>
      </c>
      <c r="BZ81" s="26">
        <v>0</v>
      </c>
      <c r="CA81" s="27">
        <f t="shared" si="6"/>
        <v>0</v>
      </c>
      <c r="CB81" s="25">
        <v>152</v>
      </c>
      <c r="CC81" s="26">
        <v>87</v>
      </c>
      <c r="CD81" s="26">
        <v>101</v>
      </c>
      <c r="CE81" s="26">
        <v>273</v>
      </c>
      <c r="CF81" s="26">
        <v>183</v>
      </c>
      <c r="CG81" s="26">
        <v>5</v>
      </c>
      <c r="CH81" s="26">
        <v>28</v>
      </c>
      <c r="CI81" s="26">
        <v>292</v>
      </c>
      <c r="CJ81" s="26">
        <v>10</v>
      </c>
      <c r="CK81" s="26">
        <v>112</v>
      </c>
      <c r="CL81" s="27">
        <f t="shared" si="7"/>
        <v>969</v>
      </c>
      <c r="CM81" s="25">
        <v>0</v>
      </c>
      <c r="CN81" s="26">
        <v>0</v>
      </c>
      <c r="CO81" s="26">
        <v>0</v>
      </c>
      <c r="CP81" s="26">
        <v>0</v>
      </c>
      <c r="CQ81" s="26">
        <v>0</v>
      </c>
      <c r="CR81" s="26">
        <v>0</v>
      </c>
      <c r="CS81" s="26">
        <v>0</v>
      </c>
      <c r="CT81" s="26">
        <v>0</v>
      </c>
      <c r="CU81" s="26">
        <v>0</v>
      </c>
      <c r="CV81" s="26">
        <v>0</v>
      </c>
      <c r="CW81" s="27">
        <f t="shared" si="8"/>
        <v>0</v>
      </c>
      <c r="CX81" s="26">
        <v>0</v>
      </c>
      <c r="CY81" s="26">
        <v>0</v>
      </c>
      <c r="CZ81" s="26">
        <v>0</v>
      </c>
      <c r="DA81" s="26">
        <v>0</v>
      </c>
      <c r="DB81" s="26">
        <v>0</v>
      </c>
      <c r="DC81" s="26">
        <v>0</v>
      </c>
      <c r="DD81" s="26">
        <v>0</v>
      </c>
      <c r="DE81" s="26">
        <v>0</v>
      </c>
      <c r="DF81" s="26">
        <v>0</v>
      </c>
      <c r="DG81" s="26">
        <v>0</v>
      </c>
      <c r="DH81" s="27">
        <f t="shared" si="9"/>
        <v>0</v>
      </c>
      <c r="DI81" s="25">
        <v>0</v>
      </c>
      <c r="DJ81" s="26">
        <v>0</v>
      </c>
      <c r="DK81" s="26">
        <v>0</v>
      </c>
      <c r="DL81" s="26">
        <v>0</v>
      </c>
      <c r="DM81" s="26">
        <v>0</v>
      </c>
      <c r="DN81" s="26">
        <v>0</v>
      </c>
      <c r="DO81" s="26">
        <v>0</v>
      </c>
      <c r="DP81" s="26">
        <v>0</v>
      </c>
      <c r="DQ81" s="26">
        <v>0</v>
      </c>
      <c r="DR81" s="26">
        <v>0</v>
      </c>
      <c r="DS81" s="27">
        <f t="shared" si="10"/>
        <v>0</v>
      </c>
      <c r="DT81" s="25">
        <v>0</v>
      </c>
      <c r="DU81" s="26">
        <v>0</v>
      </c>
      <c r="DV81" s="26">
        <v>0</v>
      </c>
      <c r="DW81" s="26">
        <v>0</v>
      </c>
      <c r="DX81" s="26">
        <v>0</v>
      </c>
      <c r="DY81" s="26">
        <v>0</v>
      </c>
      <c r="DZ81" s="26">
        <v>0</v>
      </c>
      <c r="EA81" s="26">
        <v>0</v>
      </c>
      <c r="EB81" s="26">
        <v>0</v>
      </c>
      <c r="EC81" s="26">
        <v>0</v>
      </c>
      <c r="ED81" s="27">
        <f t="shared" si="11"/>
        <v>0</v>
      </c>
      <c r="EE81" s="25">
        <v>0</v>
      </c>
      <c r="EF81" s="26">
        <v>0</v>
      </c>
      <c r="EG81" s="26">
        <v>0</v>
      </c>
      <c r="EH81" s="26">
        <v>0</v>
      </c>
      <c r="EI81" s="26">
        <v>0</v>
      </c>
      <c r="EJ81" s="26">
        <v>0</v>
      </c>
      <c r="EK81" s="26">
        <v>0</v>
      </c>
      <c r="EL81" s="26">
        <v>0</v>
      </c>
      <c r="EM81" s="26">
        <v>0</v>
      </c>
      <c r="EN81" s="26">
        <v>0</v>
      </c>
      <c r="EO81" s="27">
        <f t="shared" si="12"/>
        <v>0</v>
      </c>
      <c r="EP81" s="25">
        <v>3</v>
      </c>
      <c r="EQ81" s="26">
        <v>3</v>
      </c>
      <c r="ER81" s="26">
        <v>0</v>
      </c>
      <c r="ES81" s="26">
        <v>0</v>
      </c>
      <c r="ET81" s="26">
        <v>0</v>
      </c>
      <c r="EU81" s="26">
        <v>0</v>
      </c>
      <c r="EV81" s="26">
        <v>0</v>
      </c>
      <c r="EW81" s="27">
        <f t="shared" si="13"/>
        <v>3</v>
      </c>
      <c r="EX81" s="26">
        <v>3</v>
      </c>
      <c r="EY81" s="26">
        <v>1</v>
      </c>
      <c r="EZ81" s="26">
        <v>2</v>
      </c>
      <c r="FA81" s="26">
        <v>0</v>
      </c>
      <c r="FB81" s="26">
        <v>0</v>
      </c>
      <c r="FC81" s="27">
        <f t="shared" si="14"/>
        <v>3</v>
      </c>
      <c r="FD81" s="26">
        <v>90</v>
      </c>
      <c r="FE81" s="26">
        <v>85</v>
      </c>
      <c r="FF81" s="26">
        <v>163</v>
      </c>
      <c r="FG81" s="26">
        <v>375</v>
      </c>
      <c r="FH81" s="26">
        <v>0</v>
      </c>
      <c r="FI81" s="27">
        <f t="shared" si="15"/>
        <v>623</v>
      </c>
      <c r="FJ81" s="26">
        <v>0</v>
      </c>
      <c r="FK81" s="26">
        <v>0</v>
      </c>
      <c r="FL81" s="26">
        <v>0</v>
      </c>
      <c r="FM81" s="26">
        <v>0</v>
      </c>
      <c r="FN81" s="26">
        <v>0</v>
      </c>
      <c r="FO81" s="27">
        <f t="shared" si="16"/>
        <v>0</v>
      </c>
      <c r="FP81" s="26">
        <v>11</v>
      </c>
      <c r="FQ81" s="26">
        <v>7</v>
      </c>
      <c r="FR81" s="26">
        <v>6</v>
      </c>
      <c r="FS81" s="26">
        <v>0</v>
      </c>
      <c r="FT81" s="26">
        <v>0</v>
      </c>
      <c r="FU81" s="27">
        <f t="shared" si="17"/>
        <v>13</v>
      </c>
      <c r="FV81" s="23"/>
    </row>
    <row r="82" spans="1:178" ht="15.75" customHeight="1">
      <c r="A82" s="58"/>
      <c r="B82" s="24" t="s">
        <v>109</v>
      </c>
      <c r="C82" s="25">
        <v>44</v>
      </c>
      <c r="D82" s="26">
        <v>15</v>
      </c>
      <c r="E82" s="26">
        <v>15</v>
      </c>
      <c r="F82" s="26">
        <v>28</v>
      </c>
      <c r="G82" s="26">
        <v>43</v>
      </c>
      <c r="H82" s="26">
        <v>6</v>
      </c>
      <c r="I82" s="26">
        <v>8</v>
      </c>
      <c r="J82" s="26">
        <v>18</v>
      </c>
      <c r="K82" s="26">
        <v>3</v>
      </c>
      <c r="L82" s="26">
        <v>0</v>
      </c>
      <c r="M82" s="27">
        <f t="shared" si="0"/>
        <v>133</v>
      </c>
      <c r="N82" s="25">
        <v>3</v>
      </c>
      <c r="O82" s="26">
        <v>1</v>
      </c>
      <c r="P82" s="26">
        <v>2</v>
      </c>
      <c r="Q82" s="26">
        <v>2</v>
      </c>
      <c r="R82" s="26">
        <v>3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7">
        <f t="shared" si="1"/>
        <v>8</v>
      </c>
      <c r="Y82" s="25">
        <v>1</v>
      </c>
      <c r="Z82" s="26">
        <v>0</v>
      </c>
      <c r="AA82" s="26">
        <v>0</v>
      </c>
      <c r="AB82" s="26">
        <v>1</v>
      </c>
      <c r="AC82" s="26">
        <v>1</v>
      </c>
      <c r="AD82" s="26">
        <v>0</v>
      </c>
      <c r="AE82" s="26">
        <v>0</v>
      </c>
      <c r="AF82" s="26">
        <v>0</v>
      </c>
      <c r="AG82" s="26">
        <v>0</v>
      </c>
      <c r="AH82" s="26">
        <v>0</v>
      </c>
      <c r="AI82" s="27">
        <f t="shared" si="2"/>
        <v>2</v>
      </c>
      <c r="AJ82" s="25">
        <v>12</v>
      </c>
      <c r="AK82" s="26">
        <v>6</v>
      </c>
      <c r="AL82" s="26">
        <v>4</v>
      </c>
      <c r="AM82" s="26">
        <v>0</v>
      </c>
      <c r="AN82" s="26">
        <v>4</v>
      </c>
      <c r="AO82" s="26">
        <v>0</v>
      </c>
      <c r="AP82" s="26">
        <v>1</v>
      </c>
      <c r="AQ82" s="26">
        <v>16</v>
      </c>
      <c r="AR82" s="26">
        <v>0</v>
      </c>
      <c r="AS82" s="26">
        <v>15</v>
      </c>
      <c r="AT82" s="27">
        <f t="shared" si="3"/>
        <v>31</v>
      </c>
      <c r="AU82" s="25">
        <v>14</v>
      </c>
      <c r="AV82" s="26">
        <v>10</v>
      </c>
      <c r="AW82" s="26">
        <v>11</v>
      </c>
      <c r="AX82" s="26">
        <v>2</v>
      </c>
      <c r="AY82" s="26">
        <v>3</v>
      </c>
      <c r="AZ82" s="26">
        <v>0</v>
      </c>
      <c r="BA82" s="26">
        <v>1</v>
      </c>
      <c r="BB82" s="26">
        <v>12</v>
      </c>
      <c r="BC82" s="26">
        <v>0</v>
      </c>
      <c r="BD82" s="26">
        <v>11</v>
      </c>
      <c r="BE82" s="27">
        <f t="shared" si="4"/>
        <v>39</v>
      </c>
      <c r="BF82" s="25">
        <v>1</v>
      </c>
      <c r="BG82" s="26">
        <v>10</v>
      </c>
      <c r="BH82" s="26">
        <v>0</v>
      </c>
      <c r="BI82" s="26">
        <v>0</v>
      </c>
      <c r="BJ82" s="26">
        <v>0</v>
      </c>
      <c r="BK82" s="26">
        <v>1</v>
      </c>
      <c r="BL82" s="26">
        <v>0</v>
      </c>
      <c r="BM82" s="26">
        <v>1</v>
      </c>
      <c r="BN82" s="26">
        <v>0</v>
      </c>
      <c r="BO82" s="26">
        <v>0</v>
      </c>
      <c r="BP82" s="27">
        <f t="shared" si="5"/>
        <v>12</v>
      </c>
      <c r="BQ82" s="25">
        <v>37</v>
      </c>
      <c r="BR82" s="26">
        <v>21</v>
      </c>
      <c r="BS82" s="26">
        <v>17</v>
      </c>
      <c r="BT82" s="26">
        <v>23</v>
      </c>
      <c r="BU82" s="26">
        <v>42</v>
      </c>
      <c r="BV82" s="26">
        <v>2</v>
      </c>
      <c r="BW82" s="26">
        <v>10</v>
      </c>
      <c r="BX82" s="26">
        <v>0</v>
      </c>
      <c r="BY82" s="26">
        <v>39</v>
      </c>
      <c r="BZ82" s="26">
        <v>0</v>
      </c>
      <c r="CA82" s="27">
        <f t="shared" si="6"/>
        <v>115</v>
      </c>
      <c r="CB82" s="25">
        <v>96</v>
      </c>
      <c r="CC82" s="26">
        <v>29</v>
      </c>
      <c r="CD82" s="26">
        <v>31</v>
      </c>
      <c r="CE82" s="26">
        <v>48</v>
      </c>
      <c r="CF82" s="26">
        <v>80</v>
      </c>
      <c r="CG82" s="26">
        <v>11</v>
      </c>
      <c r="CH82" s="26">
        <v>20</v>
      </c>
      <c r="CI82" s="26">
        <v>92</v>
      </c>
      <c r="CJ82" s="26">
        <v>2</v>
      </c>
      <c r="CK82" s="26">
        <v>39</v>
      </c>
      <c r="CL82" s="27">
        <f t="shared" si="7"/>
        <v>311</v>
      </c>
      <c r="CM82" s="25">
        <v>0</v>
      </c>
      <c r="CN82" s="26">
        <v>0</v>
      </c>
      <c r="CO82" s="26">
        <v>0</v>
      </c>
      <c r="CP82" s="26">
        <v>0</v>
      </c>
      <c r="CQ82" s="26">
        <v>0</v>
      </c>
      <c r="CR82" s="26">
        <v>0</v>
      </c>
      <c r="CS82" s="26">
        <v>0</v>
      </c>
      <c r="CT82" s="26">
        <v>0</v>
      </c>
      <c r="CU82" s="26">
        <v>0</v>
      </c>
      <c r="CV82" s="26">
        <v>0</v>
      </c>
      <c r="CW82" s="27">
        <f t="shared" si="8"/>
        <v>0</v>
      </c>
      <c r="CX82" s="26">
        <v>0</v>
      </c>
      <c r="CY82" s="26">
        <v>0</v>
      </c>
      <c r="CZ82" s="26">
        <v>0</v>
      </c>
      <c r="DA82" s="26">
        <v>0</v>
      </c>
      <c r="DB82" s="26">
        <v>0</v>
      </c>
      <c r="DC82" s="26">
        <v>0</v>
      </c>
      <c r="DD82" s="26">
        <v>0</v>
      </c>
      <c r="DE82" s="26">
        <v>0</v>
      </c>
      <c r="DF82" s="26">
        <v>0</v>
      </c>
      <c r="DG82" s="26">
        <v>0</v>
      </c>
      <c r="DH82" s="27">
        <f t="shared" si="9"/>
        <v>0</v>
      </c>
      <c r="DI82" s="25">
        <v>0</v>
      </c>
      <c r="DJ82" s="26">
        <v>0</v>
      </c>
      <c r="DK82" s="26">
        <v>0</v>
      </c>
      <c r="DL82" s="26">
        <v>0</v>
      </c>
      <c r="DM82" s="26">
        <v>0</v>
      </c>
      <c r="DN82" s="26">
        <v>0</v>
      </c>
      <c r="DO82" s="26">
        <v>0</v>
      </c>
      <c r="DP82" s="26">
        <v>0</v>
      </c>
      <c r="DQ82" s="26">
        <v>0</v>
      </c>
      <c r="DR82" s="26">
        <v>0</v>
      </c>
      <c r="DS82" s="27">
        <f t="shared" si="10"/>
        <v>0</v>
      </c>
      <c r="DT82" s="25">
        <v>0</v>
      </c>
      <c r="DU82" s="26">
        <v>0</v>
      </c>
      <c r="DV82" s="26">
        <v>0</v>
      </c>
      <c r="DW82" s="26">
        <v>0</v>
      </c>
      <c r="DX82" s="26">
        <v>0</v>
      </c>
      <c r="DY82" s="26">
        <v>0</v>
      </c>
      <c r="DZ82" s="26">
        <v>0</v>
      </c>
      <c r="EA82" s="26">
        <v>0</v>
      </c>
      <c r="EB82" s="26">
        <v>0</v>
      </c>
      <c r="EC82" s="26">
        <v>0</v>
      </c>
      <c r="ED82" s="27">
        <f t="shared" si="11"/>
        <v>0</v>
      </c>
      <c r="EE82" s="25">
        <v>0</v>
      </c>
      <c r="EF82" s="26">
        <v>0</v>
      </c>
      <c r="EG82" s="26">
        <v>0</v>
      </c>
      <c r="EH82" s="26">
        <v>0</v>
      </c>
      <c r="EI82" s="26">
        <v>0</v>
      </c>
      <c r="EJ82" s="26">
        <v>0</v>
      </c>
      <c r="EK82" s="26">
        <v>0</v>
      </c>
      <c r="EL82" s="26">
        <v>0</v>
      </c>
      <c r="EM82" s="26">
        <v>0</v>
      </c>
      <c r="EN82" s="26">
        <v>0</v>
      </c>
      <c r="EO82" s="27">
        <f t="shared" si="12"/>
        <v>0</v>
      </c>
      <c r="EP82" s="25">
        <v>111</v>
      </c>
      <c r="EQ82" s="26">
        <v>395</v>
      </c>
      <c r="ER82" s="26">
        <v>160</v>
      </c>
      <c r="ES82" s="26">
        <v>17</v>
      </c>
      <c r="ET82" s="26">
        <v>16</v>
      </c>
      <c r="EU82" s="26">
        <v>326</v>
      </c>
      <c r="EV82" s="26">
        <v>0</v>
      </c>
      <c r="EW82" s="27">
        <f t="shared" si="13"/>
        <v>914</v>
      </c>
      <c r="EX82" s="26">
        <v>0</v>
      </c>
      <c r="EY82" s="26">
        <v>0</v>
      </c>
      <c r="EZ82" s="26">
        <v>0</v>
      </c>
      <c r="FA82" s="26">
        <v>0</v>
      </c>
      <c r="FB82" s="26">
        <v>0</v>
      </c>
      <c r="FC82" s="27">
        <f t="shared" si="14"/>
        <v>0</v>
      </c>
      <c r="FD82" s="26">
        <v>15</v>
      </c>
      <c r="FE82" s="26">
        <v>7</v>
      </c>
      <c r="FF82" s="26">
        <v>2018</v>
      </c>
      <c r="FG82" s="26">
        <v>1525</v>
      </c>
      <c r="FH82" s="26">
        <v>240</v>
      </c>
      <c r="FI82" s="27">
        <f t="shared" si="15"/>
        <v>3790</v>
      </c>
      <c r="FJ82" s="26">
        <v>0</v>
      </c>
      <c r="FK82" s="26">
        <v>0</v>
      </c>
      <c r="FL82" s="26">
        <v>0</v>
      </c>
      <c r="FM82" s="26">
        <v>0</v>
      </c>
      <c r="FN82" s="26">
        <v>0</v>
      </c>
      <c r="FO82" s="27">
        <f t="shared" si="16"/>
        <v>0</v>
      </c>
      <c r="FP82" s="26">
        <v>0</v>
      </c>
      <c r="FQ82" s="26">
        <v>0</v>
      </c>
      <c r="FR82" s="26">
        <v>0</v>
      </c>
      <c r="FS82" s="26">
        <v>0</v>
      </c>
      <c r="FT82" s="26">
        <v>0</v>
      </c>
      <c r="FU82" s="27">
        <f t="shared" si="17"/>
        <v>0</v>
      </c>
      <c r="FV82" s="23"/>
    </row>
    <row r="83" spans="1:178" ht="15.75" customHeight="1">
      <c r="A83" s="58"/>
      <c r="B83" s="24" t="s">
        <v>110</v>
      </c>
      <c r="C83" s="25">
        <v>96</v>
      </c>
      <c r="D83" s="26">
        <v>72</v>
      </c>
      <c r="E83" s="26">
        <v>69</v>
      </c>
      <c r="F83" s="26">
        <v>108</v>
      </c>
      <c r="G83" s="26">
        <v>169</v>
      </c>
      <c r="H83" s="26">
        <v>0</v>
      </c>
      <c r="I83" s="26">
        <v>24</v>
      </c>
      <c r="J83" s="26">
        <v>90</v>
      </c>
      <c r="K83" s="26">
        <v>16</v>
      </c>
      <c r="L83" s="26">
        <v>0</v>
      </c>
      <c r="M83" s="27">
        <f t="shared" si="0"/>
        <v>532</v>
      </c>
      <c r="N83" s="25">
        <v>1</v>
      </c>
      <c r="O83" s="26">
        <v>0</v>
      </c>
      <c r="P83" s="26">
        <v>1</v>
      </c>
      <c r="Q83" s="26">
        <v>0</v>
      </c>
      <c r="R83" s="26">
        <v>1</v>
      </c>
      <c r="S83" s="26">
        <v>0</v>
      </c>
      <c r="T83" s="26">
        <v>0</v>
      </c>
      <c r="U83" s="26">
        <v>1</v>
      </c>
      <c r="V83" s="26">
        <v>1</v>
      </c>
      <c r="W83" s="26">
        <v>0</v>
      </c>
      <c r="X83" s="27">
        <f t="shared" si="1"/>
        <v>3</v>
      </c>
      <c r="Y83" s="25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6">
        <v>0</v>
      </c>
      <c r="AG83" s="26">
        <v>0</v>
      </c>
      <c r="AH83" s="26">
        <v>0</v>
      </c>
      <c r="AI83" s="27">
        <f t="shared" si="2"/>
        <v>0</v>
      </c>
      <c r="AJ83" s="25">
        <v>0</v>
      </c>
      <c r="AK83" s="26">
        <v>0</v>
      </c>
      <c r="AL83" s="26">
        <v>0</v>
      </c>
      <c r="AM83" s="26">
        <v>0</v>
      </c>
      <c r="AN83" s="26">
        <v>0</v>
      </c>
      <c r="AO83" s="26">
        <v>0</v>
      </c>
      <c r="AP83" s="26">
        <v>0</v>
      </c>
      <c r="AQ83" s="26">
        <v>0</v>
      </c>
      <c r="AR83" s="26">
        <v>0</v>
      </c>
      <c r="AS83" s="26">
        <v>0</v>
      </c>
      <c r="AT83" s="27">
        <f t="shared" si="3"/>
        <v>0</v>
      </c>
      <c r="AU83" s="25">
        <v>2</v>
      </c>
      <c r="AV83" s="26">
        <v>0</v>
      </c>
      <c r="AW83" s="26">
        <v>1</v>
      </c>
      <c r="AX83" s="26">
        <v>1</v>
      </c>
      <c r="AY83" s="26">
        <v>1</v>
      </c>
      <c r="AZ83" s="26">
        <v>0</v>
      </c>
      <c r="BA83" s="26">
        <v>0</v>
      </c>
      <c r="BB83" s="26">
        <v>2</v>
      </c>
      <c r="BC83" s="26">
        <v>0</v>
      </c>
      <c r="BD83" s="26">
        <v>2</v>
      </c>
      <c r="BE83" s="27">
        <f t="shared" si="4"/>
        <v>5</v>
      </c>
      <c r="BF83" s="25">
        <v>0</v>
      </c>
      <c r="BG83" s="26">
        <v>0</v>
      </c>
      <c r="BH83" s="26">
        <v>0</v>
      </c>
      <c r="BI83" s="26">
        <v>0</v>
      </c>
      <c r="BJ83" s="26">
        <v>0</v>
      </c>
      <c r="BK83" s="26">
        <v>0</v>
      </c>
      <c r="BL83" s="26">
        <v>0</v>
      </c>
      <c r="BM83" s="26">
        <v>0</v>
      </c>
      <c r="BN83" s="26">
        <v>0</v>
      </c>
      <c r="BO83" s="26">
        <v>0</v>
      </c>
      <c r="BP83" s="27">
        <f t="shared" si="5"/>
        <v>0</v>
      </c>
      <c r="BQ83" s="25">
        <v>0</v>
      </c>
      <c r="BR83" s="26">
        <v>0</v>
      </c>
      <c r="BS83" s="26">
        <v>0</v>
      </c>
      <c r="BT83" s="26">
        <v>0</v>
      </c>
      <c r="BU83" s="26">
        <v>0</v>
      </c>
      <c r="BV83" s="26">
        <v>0</v>
      </c>
      <c r="BW83" s="26">
        <v>0</v>
      </c>
      <c r="BX83" s="26">
        <v>0</v>
      </c>
      <c r="BY83" s="26">
        <v>0</v>
      </c>
      <c r="BZ83" s="26">
        <v>0</v>
      </c>
      <c r="CA83" s="27">
        <f t="shared" si="6"/>
        <v>0</v>
      </c>
      <c r="CB83" s="25">
        <v>66</v>
      </c>
      <c r="CC83" s="26">
        <v>25</v>
      </c>
      <c r="CD83" s="26">
        <v>20</v>
      </c>
      <c r="CE83" s="26">
        <v>63</v>
      </c>
      <c r="CF83" s="26">
        <v>47</v>
      </c>
      <c r="CG83" s="26">
        <v>3</v>
      </c>
      <c r="CH83" s="26">
        <v>16</v>
      </c>
      <c r="CI83" s="26">
        <v>80</v>
      </c>
      <c r="CJ83" s="26">
        <v>4</v>
      </c>
      <c r="CK83" s="26">
        <v>31</v>
      </c>
      <c r="CL83" s="27">
        <f t="shared" si="7"/>
        <v>254</v>
      </c>
      <c r="CM83" s="25">
        <v>0</v>
      </c>
      <c r="CN83" s="26">
        <v>0</v>
      </c>
      <c r="CO83" s="26">
        <v>0</v>
      </c>
      <c r="CP83" s="26">
        <v>0</v>
      </c>
      <c r="CQ83" s="26">
        <v>0</v>
      </c>
      <c r="CR83" s="26">
        <v>0</v>
      </c>
      <c r="CS83" s="26">
        <v>0</v>
      </c>
      <c r="CT83" s="26">
        <v>0</v>
      </c>
      <c r="CU83" s="26">
        <v>0</v>
      </c>
      <c r="CV83" s="26">
        <v>0</v>
      </c>
      <c r="CW83" s="27">
        <f t="shared" si="8"/>
        <v>0</v>
      </c>
      <c r="CX83" s="26">
        <v>0</v>
      </c>
      <c r="CY83" s="26">
        <v>0</v>
      </c>
      <c r="CZ83" s="26">
        <v>0</v>
      </c>
      <c r="DA83" s="26">
        <v>0</v>
      </c>
      <c r="DB83" s="26">
        <v>0</v>
      </c>
      <c r="DC83" s="26">
        <v>0</v>
      </c>
      <c r="DD83" s="26">
        <v>0</v>
      </c>
      <c r="DE83" s="26">
        <v>0</v>
      </c>
      <c r="DF83" s="26">
        <v>0</v>
      </c>
      <c r="DG83" s="26">
        <v>0</v>
      </c>
      <c r="DH83" s="27">
        <f t="shared" si="9"/>
        <v>0</v>
      </c>
      <c r="DI83" s="25">
        <v>35</v>
      </c>
      <c r="DJ83" s="26">
        <v>321</v>
      </c>
      <c r="DK83" s="26">
        <v>321</v>
      </c>
      <c r="DL83" s="26">
        <v>395</v>
      </c>
      <c r="DM83" s="26">
        <v>651</v>
      </c>
      <c r="DN83" s="26">
        <v>344</v>
      </c>
      <c r="DO83" s="26">
        <v>55</v>
      </c>
      <c r="DP83" s="26">
        <v>449</v>
      </c>
      <c r="DQ83" s="26">
        <v>35</v>
      </c>
      <c r="DR83" s="26">
        <v>1</v>
      </c>
      <c r="DS83" s="27">
        <f t="shared" si="10"/>
        <v>2536</v>
      </c>
      <c r="DT83" s="25">
        <v>0</v>
      </c>
      <c r="DU83" s="26">
        <v>0</v>
      </c>
      <c r="DV83" s="26">
        <v>0</v>
      </c>
      <c r="DW83" s="26">
        <v>0</v>
      </c>
      <c r="DX83" s="26">
        <v>0</v>
      </c>
      <c r="DY83" s="26">
        <v>0</v>
      </c>
      <c r="DZ83" s="26">
        <v>0</v>
      </c>
      <c r="EA83" s="26">
        <v>0</v>
      </c>
      <c r="EB83" s="26">
        <v>0</v>
      </c>
      <c r="EC83" s="26">
        <v>0</v>
      </c>
      <c r="ED83" s="27">
        <f t="shared" si="11"/>
        <v>0</v>
      </c>
      <c r="EE83" s="25">
        <v>0</v>
      </c>
      <c r="EF83" s="26">
        <v>0</v>
      </c>
      <c r="EG83" s="26">
        <v>0</v>
      </c>
      <c r="EH83" s="26">
        <v>0</v>
      </c>
      <c r="EI83" s="26">
        <v>0</v>
      </c>
      <c r="EJ83" s="26">
        <v>0</v>
      </c>
      <c r="EK83" s="26">
        <v>0</v>
      </c>
      <c r="EL83" s="26">
        <v>0</v>
      </c>
      <c r="EM83" s="26">
        <v>0</v>
      </c>
      <c r="EN83" s="26">
        <v>0</v>
      </c>
      <c r="EO83" s="27">
        <f t="shared" si="12"/>
        <v>0</v>
      </c>
      <c r="EP83" s="25">
        <v>0</v>
      </c>
      <c r="EQ83" s="26">
        <v>0</v>
      </c>
      <c r="ER83" s="26">
        <v>0</v>
      </c>
      <c r="ES83" s="26">
        <v>0</v>
      </c>
      <c r="ET83" s="26">
        <v>0</v>
      </c>
      <c r="EU83" s="26">
        <v>0</v>
      </c>
      <c r="EV83" s="26">
        <v>0</v>
      </c>
      <c r="EW83" s="27">
        <f t="shared" si="13"/>
        <v>0</v>
      </c>
      <c r="EX83" s="26">
        <v>6</v>
      </c>
      <c r="EY83" s="26">
        <v>0</v>
      </c>
      <c r="EZ83" s="26">
        <v>0</v>
      </c>
      <c r="FA83" s="26">
        <v>132</v>
      </c>
      <c r="FB83" s="26">
        <v>124</v>
      </c>
      <c r="FC83" s="27">
        <f t="shared" si="14"/>
        <v>256</v>
      </c>
      <c r="FD83" s="26">
        <v>42</v>
      </c>
      <c r="FE83" s="26">
        <v>7</v>
      </c>
      <c r="FF83" s="26">
        <v>5</v>
      </c>
      <c r="FG83" s="26">
        <v>6754</v>
      </c>
      <c r="FH83" s="26">
        <v>2000</v>
      </c>
      <c r="FI83" s="27">
        <f t="shared" si="15"/>
        <v>8766</v>
      </c>
      <c r="FJ83" s="26">
        <v>0</v>
      </c>
      <c r="FK83" s="26">
        <v>0</v>
      </c>
      <c r="FL83" s="26">
        <v>0</v>
      </c>
      <c r="FM83" s="26">
        <v>0</v>
      </c>
      <c r="FN83" s="26">
        <v>0</v>
      </c>
      <c r="FO83" s="27">
        <f t="shared" si="16"/>
        <v>0</v>
      </c>
      <c r="FP83" s="26">
        <v>0</v>
      </c>
      <c r="FQ83" s="26">
        <v>0</v>
      </c>
      <c r="FR83" s="26">
        <v>0</v>
      </c>
      <c r="FS83" s="26">
        <v>0</v>
      </c>
      <c r="FT83" s="26">
        <v>0</v>
      </c>
      <c r="FU83" s="27">
        <f t="shared" si="17"/>
        <v>0</v>
      </c>
      <c r="FV83" s="23"/>
    </row>
    <row r="84" spans="1:178" ht="15.75" customHeight="1">
      <c r="A84" s="58"/>
      <c r="B84" s="24" t="s">
        <v>111</v>
      </c>
      <c r="C84" s="25">
        <v>29</v>
      </c>
      <c r="D84" s="26">
        <v>22</v>
      </c>
      <c r="E84" s="26">
        <v>19</v>
      </c>
      <c r="F84" s="26">
        <v>47</v>
      </c>
      <c r="G84" s="26">
        <v>68</v>
      </c>
      <c r="H84" s="26">
        <v>24</v>
      </c>
      <c r="I84" s="26">
        <v>6</v>
      </c>
      <c r="J84" s="26">
        <v>1</v>
      </c>
      <c r="K84" s="26">
        <v>0</v>
      </c>
      <c r="L84" s="26">
        <v>0</v>
      </c>
      <c r="M84" s="27">
        <f t="shared" si="0"/>
        <v>187</v>
      </c>
      <c r="N84" s="25">
        <v>1</v>
      </c>
      <c r="O84" s="26">
        <v>0</v>
      </c>
      <c r="P84" s="26">
        <v>1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7">
        <f t="shared" si="1"/>
        <v>1</v>
      </c>
      <c r="Y84" s="25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  <c r="AF84" s="26">
        <v>0</v>
      </c>
      <c r="AG84" s="26">
        <v>0</v>
      </c>
      <c r="AH84" s="26">
        <v>0</v>
      </c>
      <c r="AI84" s="27">
        <f t="shared" si="2"/>
        <v>0</v>
      </c>
      <c r="AJ84" s="25">
        <v>0</v>
      </c>
      <c r="AK84" s="26">
        <v>0</v>
      </c>
      <c r="AL84" s="26">
        <v>0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7">
        <f t="shared" si="3"/>
        <v>0</v>
      </c>
      <c r="AU84" s="25">
        <v>0</v>
      </c>
      <c r="AV84" s="26">
        <v>0</v>
      </c>
      <c r="AW84" s="26">
        <v>0</v>
      </c>
      <c r="AX84" s="26">
        <v>0</v>
      </c>
      <c r="AY84" s="26">
        <v>0</v>
      </c>
      <c r="AZ84" s="26">
        <v>0</v>
      </c>
      <c r="BA84" s="26">
        <v>0</v>
      </c>
      <c r="BB84" s="26">
        <v>0</v>
      </c>
      <c r="BC84" s="26">
        <v>0</v>
      </c>
      <c r="BD84" s="26">
        <v>0</v>
      </c>
      <c r="BE84" s="27">
        <f t="shared" si="4"/>
        <v>0</v>
      </c>
      <c r="BF84" s="25">
        <v>1</v>
      </c>
      <c r="BG84" s="26">
        <v>0</v>
      </c>
      <c r="BH84" s="26">
        <v>2</v>
      </c>
      <c r="BI84" s="26">
        <v>0</v>
      </c>
      <c r="BJ84" s="26">
        <v>2</v>
      </c>
      <c r="BK84" s="26">
        <v>1</v>
      </c>
      <c r="BL84" s="26">
        <v>0</v>
      </c>
      <c r="BM84" s="26">
        <v>0</v>
      </c>
      <c r="BN84" s="26">
        <v>0</v>
      </c>
      <c r="BO84" s="26">
        <v>0</v>
      </c>
      <c r="BP84" s="27">
        <f t="shared" si="5"/>
        <v>5</v>
      </c>
      <c r="BQ84" s="25">
        <v>17</v>
      </c>
      <c r="BR84" s="26">
        <v>8</v>
      </c>
      <c r="BS84" s="26">
        <v>10</v>
      </c>
      <c r="BT84" s="26">
        <v>34</v>
      </c>
      <c r="BU84" s="26">
        <v>17</v>
      </c>
      <c r="BV84" s="26">
        <v>8</v>
      </c>
      <c r="BW84" s="26">
        <v>6</v>
      </c>
      <c r="BX84" s="26">
        <v>0</v>
      </c>
      <c r="BY84" s="26">
        <v>1</v>
      </c>
      <c r="BZ84" s="26">
        <v>0</v>
      </c>
      <c r="CA84" s="27">
        <f t="shared" si="6"/>
        <v>83</v>
      </c>
      <c r="CB84" s="25">
        <v>32</v>
      </c>
      <c r="CC84" s="26">
        <v>20</v>
      </c>
      <c r="CD84" s="26">
        <v>12</v>
      </c>
      <c r="CE84" s="26">
        <v>34</v>
      </c>
      <c r="CF84" s="26">
        <v>31</v>
      </c>
      <c r="CG84" s="26">
        <v>8</v>
      </c>
      <c r="CH84" s="26">
        <v>11</v>
      </c>
      <c r="CI84" s="26">
        <v>2</v>
      </c>
      <c r="CJ84" s="26">
        <v>0</v>
      </c>
      <c r="CK84" s="26">
        <v>0</v>
      </c>
      <c r="CL84" s="27">
        <f t="shared" si="7"/>
        <v>118</v>
      </c>
      <c r="CM84" s="25">
        <v>0</v>
      </c>
      <c r="CN84" s="26">
        <v>0</v>
      </c>
      <c r="CO84" s="26">
        <v>0</v>
      </c>
      <c r="CP84" s="26">
        <v>0</v>
      </c>
      <c r="CQ84" s="26">
        <v>0</v>
      </c>
      <c r="CR84" s="26">
        <v>0</v>
      </c>
      <c r="CS84" s="26">
        <v>0</v>
      </c>
      <c r="CT84" s="26">
        <v>0</v>
      </c>
      <c r="CU84" s="26">
        <v>0</v>
      </c>
      <c r="CV84" s="26">
        <v>0</v>
      </c>
      <c r="CW84" s="27">
        <f t="shared" si="8"/>
        <v>0</v>
      </c>
      <c r="CX84" s="26">
        <v>0</v>
      </c>
      <c r="CY84" s="26">
        <v>0</v>
      </c>
      <c r="CZ84" s="26">
        <v>0</v>
      </c>
      <c r="DA84" s="26">
        <v>0</v>
      </c>
      <c r="DB84" s="26">
        <v>0</v>
      </c>
      <c r="DC84" s="26">
        <v>0</v>
      </c>
      <c r="DD84" s="26">
        <v>0</v>
      </c>
      <c r="DE84" s="26">
        <v>0</v>
      </c>
      <c r="DF84" s="26">
        <v>0</v>
      </c>
      <c r="DG84" s="26">
        <v>0</v>
      </c>
      <c r="DH84" s="27">
        <f t="shared" si="9"/>
        <v>0</v>
      </c>
      <c r="DI84" s="25">
        <v>0</v>
      </c>
      <c r="DJ84" s="26">
        <v>0</v>
      </c>
      <c r="DK84" s="26">
        <v>0</v>
      </c>
      <c r="DL84" s="26">
        <v>0</v>
      </c>
      <c r="DM84" s="26">
        <v>0</v>
      </c>
      <c r="DN84" s="26">
        <v>0</v>
      </c>
      <c r="DO84" s="26">
        <v>0</v>
      </c>
      <c r="DP84" s="26">
        <v>0</v>
      </c>
      <c r="DQ84" s="26">
        <v>0</v>
      </c>
      <c r="DR84" s="26">
        <v>0</v>
      </c>
      <c r="DS84" s="27">
        <f t="shared" si="10"/>
        <v>0</v>
      </c>
      <c r="DT84" s="25">
        <v>0</v>
      </c>
      <c r="DU84" s="26">
        <v>0</v>
      </c>
      <c r="DV84" s="26">
        <v>0</v>
      </c>
      <c r="DW84" s="26">
        <v>0</v>
      </c>
      <c r="DX84" s="26">
        <v>0</v>
      </c>
      <c r="DY84" s="26">
        <v>0</v>
      </c>
      <c r="DZ84" s="26">
        <v>0</v>
      </c>
      <c r="EA84" s="26">
        <v>0</v>
      </c>
      <c r="EB84" s="26">
        <v>0</v>
      </c>
      <c r="EC84" s="26">
        <v>0</v>
      </c>
      <c r="ED84" s="27">
        <f t="shared" si="11"/>
        <v>0</v>
      </c>
      <c r="EE84" s="25">
        <v>0</v>
      </c>
      <c r="EF84" s="26">
        <v>0</v>
      </c>
      <c r="EG84" s="26">
        <v>0</v>
      </c>
      <c r="EH84" s="26">
        <v>0</v>
      </c>
      <c r="EI84" s="26">
        <v>0</v>
      </c>
      <c r="EJ84" s="26">
        <v>0</v>
      </c>
      <c r="EK84" s="26">
        <v>0</v>
      </c>
      <c r="EL84" s="26">
        <v>0</v>
      </c>
      <c r="EM84" s="26">
        <v>0</v>
      </c>
      <c r="EN84" s="26">
        <v>0</v>
      </c>
      <c r="EO84" s="27">
        <f t="shared" si="12"/>
        <v>0</v>
      </c>
      <c r="EP84" s="25">
        <v>0</v>
      </c>
      <c r="EQ84" s="26">
        <v>0</v>
      </c>
      <c r="ER84" s="26">
        <v>0</v>
      </c>
      <c r="ES84" s="26">
        <v>0</v>
      </c>
      <c r="ET84" s="26">
        <v>0</v>
      </c>
      <c r="EU84" s="26">
        <v>0</v>
      </c>
      <c r="EV84" s="26">
        <v>0</v>
      </c>
      <c r="EW84" s="27">
        <f t="shared" si="13"/>
        <v>0</v>
      </c>
      <c r="EX84" s="26">
        <v>1</v>
      </c>
      <c r="EY84" s="26">
        <v>0</v>
      </c>
      <c r="EZ84" s="26">
        <v>0</v>
      </c>
      <c r="FA84" s="26">
        <v>4</v>
      </c>
      <c r="FB84" s="26">
        <v>4</v>
      </c>
      <c r="FC84" s="27">
        <f t="shared" si="14"/>
        <v>8</v>
      </c>
      <c r="FD84" s="26">
        <v>6</v>
      </c>
      <c r="FE84" s="26">
        <v>0</v>
      </c>
      <c r="FF84" s="26">
        <v>0</v>
      </c>
      <c r="FG84" s="26">
        <v>173</v>
      </c>
      <c r="FH84" s="26">
        <v>7</v>
      </c>
      <c r="FI84" s="27">
        <f t="shared" si="15"/>
        <v>180</v>
      </c>
      <c r="FJ84" s="26">
        <v>0</v>
      </c>
      <c r="FK84" s="26">
        <v>0</v>
      </c>
      <c r="FL84" s="26">
        <v>0</v>
      </c>
      <c r="FM84" s="26">
        <v>0</v>
      </c>
      <c r="FN84" s="26">
        <v>0</v>
      </c>
      <c r="FO84" s="27">
        <f t="shared" si="16"/>
        <v>0</v>
      </c>
      <c r="FP84" s="26">
        <v>1</v>
      </c>
      <c r="FQ84" s="26">
        <v>5</v>
      </c>
      <c r="FR84" s="26">
        <v>2</v>
      </c>
      <c r="FS84" s="26">
        <v>0</v>
      </c>
      <c r="FT84" s="26">
        <v>0</v>
      </c>
      <c r="FU84" s="27">
        <f t="shared" si="17"/>
        <v>7</v>
      </c>
      <c r="FV84" s="23"/>
    </row>
    <row r="85" spans="1:178" ht="15.75" customHeight="1">
      <c r="A85" s="57" t="s">
        <v>11</v>
      </c>
      <c r="B85" s="16" t="s">
        <v>42</v>
      </c>
      <c r="C85" s="17">
        <v>1847</v>
      </c>
      <c r="D85" s="18">
        <v>461</v>
      </c>
      <c r="E85" s="18">
        <v>680</v>
      </c>
      <c r="F85" s="18">
        <v>1334</v>
      </c>
      <c r="G85" s="18">
        <v>1339</v>
      </c>
      <c r="H85" s="18">
        <v>290</v>
      </c>
      <c r="I85" s="18">
        <v>345</v>
      </c>
      <c r="J85" s="18">
        <v>947</v>
      </c>
      <c r="K85" s="18">
        <v>34</v>
      </c>
      <c r="L85" s="18">
        <v>0</v>
      </c>
      <c r="M85" s="19">
        <f t="shared" si="0"/>
        <v>5396</v>
      </c>
      <c r="N85" s="17">
        <v>1</v>
      </c>
      <c r="O85" s="18">
        <v>0</v>
      </c>
      <c r="P85" s="18">
        <v>1</v>
      </c>
      <c r="Q85" s="18">
        <v>0</v>
      </c>
      <c r="R85" s="18">
        <v>1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9">
        <f t="shared" si="1"/>
        <v>2</v>
      </c>
      <c r="Y85" s="17">
        <v>37</v>
      </c>
      <c r="Z85" s="18">
        <v>10</v>
      </c>
      <c r="AA85" s="18">
        <v>19</v>
      </c>
      <c r="AB85" s="18">
        <v>16</v>
      </c>
      <c r="AC85" s="18">
        <v>35</v>
      </c>
      <c r="AD85" s="18">
        <v>3</v>
      </c>
      <c r="AE85" s="18">
        <v>0</v>
      </c>
      <c r="AF85" s="18">
        <v>4</v>
      </c>
      <c r="AG85" s="18">
        <v>1</v>
      </c>
      <c r="AH85" s="18">
        <v>0</v>
      </c>
      <c r="AI85" s="19">
        <f t="shared" si="2"/>
        <v>87</v>
      </c>
      <c r="AJ85" s="17">
        <v>103</v>
      </c>
      <c r="AK85" s="18">
        <v>6</v>
      </c>
      <c r="AL85" s="18">
        <v>19</v>
      </c>
      <c r="AM85" s="18">
        <v>52</v>
      </c>
      <c r="AN85" s="18">
        <v>21</v>
      </c>
      <c r="AO85" s="18">
        <v>7</v>
      </c>
      <c r="AP85" s="18">
        <v>16</v>
      </c>
      <c r="AQ85" s="18">
        <v>81</v>
      </c>
      <c r="AR85" s="18">
        <v>0</v>
      </c>
      <c r="AS85" s="18">
        <v>47</v>
      </c>
      <c r="AT85" s="19">
        <f t="shared" si="3"/>
        <v>202</v>
      </c>
      <c r="AU85" s="17">
        <v>79</v>
      </c>
      <c r="AV85" s="18">
        <v>8</v>
      </c>
      <c r="AW85" s="18">
        <v>12</v>
      </c>
      <c r="AX85" s="18">
        <v>36</v>
      </c>
      <c r="AY85" s="18">
        <v>22</v>
      </c>
      <c r="AZ85" s="18">
        <v>6</v>
      </c>
      <c r="BA85" s="18">
        <v>20</v>
      </c>
      <c r="BB85" s="18">
        <v>36</v>
      </c>
      <c r="BC85" s="18">
        <v>0</v>
      </c>
      <c r="BD85" s="18">
        <v>10</v>
      </c>
      <c r="BE85" s="19">
        <f t="shared" si="4"/>
        <v>140</v>
      </c>
      <c r="BF85" s="17">
        <v>30</v>
      </c>
      <c r="BG85" s="18">
        <v>8</v>
      </c>
      <c r="BH85" s="18">
        <v>6</v>
      </c>
      <c r="BI85" s="18">
        <v>20</v>
      </c>
      <c r="BJ85" s="18">
        <v>15</v>
      </c>
      <c r="BK85" s="18">
        <v>2</v>
      </c>
      <c r="BL85" s="18">
        <v>3</v>
      </c>
      <c r="BM85" s="18">
        <v>18</v>
      </c>
      <c r="BN85" s="18">
        <v>0</v>
      </c>
      <c r="BO85" s="18">
        <v>1</v>
      </c>
      <c r="BP85" s="19">
        <f t="shared" si="5"/>
        <v>72</v>
      </c>
      <c r="BQ85" s="17">
        <v>54</v>
      </c>
      <c r="BR85" s="18">
        <v>13</v>
      </c>
      <c r="BS85" s="18">
        <v>18</v>
      </c>
      <c r="BT85" s="18">
        <v>34</v>
      </c>
      <c r="BU85" s="18">
        <v>24</v>
      </c>
      <c r="BV85" s="18">
        <v>14</v>
      </c>
      <c r="BW85" s="18">
        <v>22</v>
      </c>
      <c r="BX85" s="18">
        <v>0</v>
      </c>
      <c r="BY85" s="18">
        <v>15</v>
      </c>
      <c r="BZ85" s="18">
        <v>4</v>
      </c>
      <c r="CA85" s="19">
        <f t="shared" si="6"/>
        <v>125</v>
      </c>
      <c r="CB85" s="17">
        <v>18</v>
      </c>
      <c r="CC85" s="18">
        <v>3</v>
      </c>
      <c r="CD85" s="18">
        <v>1</v>
      </c>
      <c r="CE85" s="18">
        <v>13</v>
      </c>
      <c r="CF85" s="18">
        <v>4</v>
      </c>
      <c r="CG85" s="18">
        <v>3</v>
      </c>
      <c r="CH85" s="18">
        <v>7</v>
      </c>
      <c r="CI85" s="18">
        <v>8</v>
      </c>
      <c r="CJ85" s="18">
        <v>0</v>
      </c>
      <c r="CK85" s="18">
        <v>4</v>
      </c>
      <c r="CL85" s="19">
        <f t="shared" si="7"/>
        <v>39</v>
      </c>
      <c r="CM85" s="17">
        <v>50</v>
      </c>
      <c r="CN85" s="18">
        <v>12</v>
      </c>
      <c r="CO85" s="18">
        <v>7</v>
      </c>
      <c r="CP85" s="18">
        <v>20</v>
      </c>
      <c r="CQ85" s="18">
        <v>12</v>
      </c>
      <c r="CR85" s="18">
        <v>5</v>
      </c>
      <c r="CS85" s="18">
        <v>16</v>
      </c>
      <c r="CT85" s="18">
        <v>28</v>
      </c>
      <c r="CU85" s="18">
        <v>0</v>
      </c>
      <c r="CV85" s="18">
        <v>15</v>
      </c>
      <c r="CW85" s="19">
        <f t="shared" si="8"/>
        <v>100</v>
      </c>
      <c r="CX85" s="18">
        <v>1</v>
      </c>
      <c r="CY85" s="18">
        <v>0</v>
      </c>
      <c r="CZ85" s="18">
        <v>0</v>
      </c>
      <c r="DA85" s="18">
        <v>0</v>
      </c>
      <c r="DB85" s="18">
        <v>0</v>
      </c>
      <c r="DC85" s="18">
        <v>0</v>
      </c>
      <c r="DD85" s="18">
        <v>0</v>
      </c>
      <c r="DE85" s="18">
        <v>1</v>
      </c>
      <c r="DF85" s="18">
        <v>1</v>
      </c>
      <c r="DG85" s="18">
        <v>0</v>
      </c>
      <c r="DH85" s="19">
        <f t="shared" si="9"/>
        <v>1</v>
      </c>
      <c r="DI85" s="17">
        <v>0</v>
      </c>
      <c r="DJ85" s="18">
        <v>0</v>
      </c>
      <c r="DK85" s="18">
        <v>0</v>
      </c>
      <c r="DL85" s="18">
        <v>0</v>
      </c>
      <c r="DM85" s="18">
        <v>0</v>
      </c>
      <c r="DN85" s="18">
        <v>0</v>
      </c>
      <c r="DO85" s="18">
        <v>0</v>
      </c>
      <c r="DP85" s="18">
        <v>0</v>
      </c>
      <c r="DQ85" s="18">
        <v>0</v>
      </c>
      <c r="DR85" s="18">
        <v>0</v>
      </c>
      <c r="DS85" s="19">
        <f t="shared" si="10"/>
        <v>0</v>
      </c>
      <c r="DT85" s="17">
        <v>0</v>
      </c>
      <c r="DU85" s="18">
        <v>0</v>
      </c>
      <c r="DV85" s="18">
        <v>0</v>
      </c>
      <c r="DW85" s="18">
        <v>0</v>
      </c>
      <c r="DX85" s="18">
        <v>0</v>
      </c>
      <c r="DY85" s="18">
        <v>0</v>
      </c>
      <c r="DZ85" s="18">
        <v>0</v>
      </c>
      <c r="EA85" s="18">
        <v>0</v>
      </c>
      <c r="EB85" s="18">
        <v>0</v>
      </c>
      <c r="EC85" s="18">
        <v>0</v>
      </c>
      <c r="ED85" s="19">
        <f t="shared" si="11"/>
        <v>0</v>
      </c>
      <c r="EE85" s="17">
        <v>0</v>
      </c>
      <c r="EF85" s="18">
        <v>0</v>
      </c>
      <c r="EG85" s="18">
        <v>0</v>
      </c>
      <c r="EH85" s="18">
        <v>0</v>
      </c>
      <c r="EI85" s="18">
        <v>0</v>
      </c>
      <c r="EJ85" s="18">
        <v>0</v>
      </c>
      <c r="EK85" s="18">
        <v>0</v>
      </c>
      <c r="EL85" s="18">
        <v>0</v>
      </c>
      <c r="EM85" s="18">
        <v>0</v>
      </c>
      <c r="EN85" s="18">
        <v>0</v>
      </c>
      <c r="EO85" s="19">
        <f t="shared" si="12"/>
        <v>0</v>
      </c>
      <c r="EP85" s="17">
        <v>63</v>
      </c>
      <c r="EQ85" s="18">
        <v>11</v>
      </c>
      <c r="ER85" s="18">
        <v>37</v>
      </c>
      <c r="ES85" s="18">
        <v>1</v>
      </c>
      <c r="ET85" s="18">
        <v>2</v>
      </c>
      <c r="EU85" s="18">
        <v>16</v>
      </c>
      <c r="EV85" s="18">
        <v>0</v>
      </c>
      <c r="EW85" s="19">
        <f t="shared" si="13"/>
        <v>67</v>
      </c>
      <c r="EX85" s="18">
        <v>33</v>
      </c>
      <c r="EY85" s="18">
        <v>0</v>
      </c>
      <c r="EZ85" s="18">
        <v>0</v>
      </c>
      <c r="FA85" s="18">
        <v>53</v>
      </c>
      <c r="FB85" s="18">
        <v>42</v>
      </c>
      <c r="FC85" s="19">
        <f t="shared" si="14"/>
        <v>95</v>
      </c>
      <c r="FD85" s="18">
        <v>279</v>
      </c>
      <c r="FE85" s="18">
        <v>227</v>
      </c>
      <c r="FF85" s="18">
        <v>558</v>
      </c>
      <c r="FG85" s="18">
        <v>10606</v>
      </c>
      <c r="FH85" s="18">
        <v>1</v>
      </c>
      <c r="FI85" s="19">
        <f t="shared" si="15"/>
        <v>11392</v>
      </c>
      <c r="FJ85" s="18">
        <v>0</v>
      </c>
      <c r="FK85" s="18">
        <v>0</v>
      </c>
      <c r="FL85" s="18">
        <v>0</v>
      </c>
      <c r="FM85" s="18">
        <v>0</v>
      </c>
      <c r="FN85" s="18">
        <v>0</v>
      </c>
      <c r="FO85" s="19">
        <f t="shared" si="16"/>
        <v>0</v>
      </c>
      <c r="FP85" s="18">
        <v>15</v>
      </c>
      <c r="FQ85" s="18">
        <v>14</v>
      </c>
      <c r="FR85" s="18">
        <v>4</v>
      </c>
      <c r="FS85" s="18">
        <v>1</v>
      </c>
      <c r="FT85" s="18">
        <v>0</v>
      </c>
      <c r="FU85" s="19">
        <f t="shared" si="17"/>
        <v>19</v>
      </c>
      <c r="FV85" s="15"/>
    </row>
    <row r="86" spans="1:178" ht="15.75" customHeight="1">
      <c r="A86" s="58"/>
      <c r="B86" s="24" t="s">
        <v>112</v>
      </c>
      <c r="C86" s="25">
        <v>90</v>
      </c>
      <c r="D86" s="26">
        <v>10</v>
      </c>
      <c r="E86" s="26">
        <v>19</v>
      </c>
      <c r="F86" s="26">
        <v>66</v>
      </c>
      <c r="G86" s="26">
        <v>35</v>
      </c>
      <c r="H86" s="26">
        <v>18</v>
      </c>
      <c r="I86" s="26">
        <v>9</v>
      </c>
      <c r="J86" s="26">
        <v>70</v>
      </c>
      <c r="K86" s="26">
        <v>0</v>
      </c>
      <c r="L86" s="26">
        <v>0</v>
      </c>
      <c r="M86" s="27">
        <f t="shared" si="0"/>
        <v>227</v>
      </c>
      <c r="N86" s="25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7">
        <f t="shared" si="1"/>
        <v>0</v>
      </c>
      <c r="Y86" s="25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26">
        <v>0</v>
      </c>
      <c r="AF86" s="26">
        <v>0</v>
      </c>
      <c r="AG86" s="26">
        <v>0</v>
      </c>
      <c r="AH86" s="26">
        <v>0</v>
      </c>
      <c r="AI86" s="27">
        <f t="shared" si="2"/>
        <v>0</v>
      </c>
      <c r="AJ86" s="25">
        <v>6</v>
      </c>
      <c r="AK86" s="26">
        <v>0</v>
      </c>
      <c r="AL86" s="26">
        <v>0</v>
      </c>
      <c r="AM86" s="26">
        <v>1</v>
      </c>
      <c r="AN86" s="26">
        <v>1</v>
      </c>
      <c r="AO86" s="26">
        <v>0</v>
      </c>
      <c r="AP86" s="26">
        <v>0</v>
      </c>
      <c r="AQ86" s="26">
        <v>6</v>
      </c>
      <c r="AR86" s="26">
        <v>0</v>
      </c>
      <c r="AS86" s="26">
        <v>1</v>
      </c>
      <c r="AT86" s="27">
        <f t="shared" si="3"/>
        <v>8</v>
      </c>
      <c r="AU86" s="25">
        <v>5</v>
      </c>
      <c r="AV86" s="26">
        <v>0</v>
      </c>
      <c r="AW86" s="26">
        <v>0</v>
      </c>
      <c r="AX86" s="26">
        <v>1</v>
      </c>
      <c r="AY86" s="26">
        <v>0</v>
      </c>
      <c r="AZ86" s="26">
        <v>1</v>
      </c>
      <c r="BA86" s="26">
        <v>0</v>
      </c>
      <c r="BB86" s="26">
        <v>2</v>
      </c>
      <c r="BC86" s="26">
        <v>0</v>
      </c>
      <c r="BD86" s="26">
        <v>1</v>
      </c>
      <c r="BE86" s="27">
        <f t="shared" si="4"/>
        <v>4</v>
      </c>
      <c r="BF86" s="25">
        <v>3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4</v>
      </c>
      <c r="BN86" s="26">
        <v>0</v>
      </c>
      <c r="BO86" s="26">
        <v>0</v>
      </c>
      <c r="BP86" s="27">
        <f t="shared" si="5"/>
        <v>4</v>
      </c>
      <c r="BQ86" s="25">
        <v>10</v>
      </c>
      <c r="BR86" s="26">
        <v>0</v>
      </c>
      <c r="BS86" s="26">
        <v>2</v>
      </c>
      <c r="BT86" s="26">
        <v>5</v>
      </c>
      <c r="BU86" s="26">
        <v>1</v>
      </c>
      <c r="BV86" s="26">
        <v>1</v>
      </c>
      <c r="BW86" s="26">
        <v>4</v>
      </c>
      <c r="BX86" s="26">
        <v>0</v>
      </c>
      <c r="BY86" s="26">
        <v>4</v>
      </c>
      <c r="BZ86" s="26">
        <v>1</v>
      </c>
      <c r="CA86" s="27">
        <f t="shared" si="6"/>
        <v>13</v>
      </c>
      <c r="CB86" s="25">
        <v>3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4</v>
      </c>
      <c r="CJ86" s="26">
        <v>0</v>
      </c>
      <c r="CK86" s="26">
        <v>4</v>
      </c>
      <c r="CL86" s="27">
        <f t="shared" si="7"/>
        <v>4</v>
      </c>
      <c r="CM86" s="25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7">
        <f t="shared" si="8"/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0</v>
      </c>
      <c r="DF86" s="26">
        <v>0</v>
      </c>
      <c r="DG86" s="26">
        <v>0</v>
      </c>
      <c r="DH86" s="27">
        <f t="shared" si="9"/>
        <v>0</v>
      </c>
      <c r="DI86" s="25">
        <v>0</v>
      </c>
      <c r="DJ86" s="26">
        <v>0</v>
      </c>
      <c r="DK86" s="26">
        <v>0</v>
      </c>
      <c r="DL86" s="26">
        <v>0</v>
      </c>
      <c r="DM86" s="26">
        <v>0</v>
      </c>
      <c r="DN86" s="26">
        <v>0</v>
      </c>
      <c r="DO86" s="26">
        <v>0</v>
      </c>
      <c r="DP86" s="26">
        <v>0</v>
      </c>
      <c r="DQ86" s="26">
        <v>0</v>
      </c>
      <c r="DR86" s="26">
        <v>0</v>
      </c>
      <c r="DS86" s="27">
        <f t="shared" si="10"/>
        <v>0</v>
      </c>
      <c r="DT86" s="25">
        <v>0</v>
      </c>
      <c r="DU86" s="26">
        <v>0</v>
      </c>
      <c r="DV86" s="26">
        <v>0</v>
      </c>
      <c r="DW86" s="26">
        <v>0</v>
      </c>
      <c r="DX86" s="26">
        <v>0</v>
      </c>
      <c r="DY86" s="26">
        <v>0</v>
      </c>
      <c r="DZ86" s="26">
        <v>0</v>
      </c>
      <c r="EA86" s="26">
        <v>0</v>
      </c>
      <c r="EB86" s="26">
        <v>0</v>
      </c>
      <c r="EC86" s="26">
        <v>0</v>
      </c>
      <c r="ED86" s="27">
        <f t="shared" si="11"/>
        <v>0</v>
      </c>
      <c r="EE86" s="25">
        <v>0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7">
        <f t="shared" si="12"/>
        <v>0</v>
      </c>
      <c r="EP86" s="25">
        <v>6</v>
      </c>
      <c r="EQ86" s="26">
        <v>2</v>
      </c>
      <c r="ER86" s="26">
        <v>3</v>
      </c>
      <c r="ES86" s="26">
        <v>0</v>
      </c>
      <c r="ET86" s="26">
        <v>0</v>
      </c>
      <c r="EU86" s="26">
        <v>1</v>
      </c>
      <c r="EV86" s="26">
        <v>0</v>
      </c>
      <c r="EW86" s="27">
        <f t="shared" si="13"/>
        <v>6</v>
      </c>
      <c r="EX86" s="26">
        <v>4</v>
      </c>
      <c r="EY86" s="26">
        <v>0</v>
      </c>
      <c r="EZ86" s="26">
        <v>0</v>
      </c>
      <c r="FA86" s="26">
        <v>3</v>
      </c>
      <c r="FB86" s="26">
        <v>3</v>
      </c>
      <c r="FC86" s="27">
        <f t="shared" si="14"/>
        <v>6</v>
      </c>
      <c r="FD86" s="26">
        <v>37</v>
      </c>
      <c r="FE86" s="26">
        <v>33</v>
      </c>
      <c r="FF86" s="26">
        <v>91</v>
      </c>
      <c r="FG86" s="26">
        <v>198</v>
      </c>
      <c r="FH86" s="26">
        <v>1</v>
      </c>
      <c r="FI86" s="27">
        <f t="shared" si="15"/>
        <v>323</v>
      </c>
      <c r="FJ86" s="26">
        <v>0</v>
      </c>
      <c r="FK86" s="26">
        <v>0</v>
      </c>
      <c r="FL86" s="26">
        <v>0</v>
      </c>
      <c r="FM86" s="26">
        <v>0</v>
      </c>
      <c r="FN86" s="26">
        <v>0</v>
      </c>
      <c r="FO86" s="27">
        <f t="shared" si="16"/>
        <v>0</v>
      </c>
      <c r="FP86" s="26">
        <v>0</v>
      </c>
      <c r="FQ86" s="26">
        <v>0</v>
      </c>
      <c r="FR86" s="26">
        <v>0</v>
      </c>
      <c r="FS86" s="26">
        <v>0</v>
      </c>
      <c r="FT86" s="26">
        <v>0</v>
      </c>
      <c r="FU86" s="27">
        <f t="shared" si="17"/>
        <v>0</v>
      </c>
      <c r="FV86" s="23"/>
    </row>
    <row r="87" spans="1:178" ht="15.75" customHeight="1">
      <c r="A87" s="58"/>
      <c r="B87" s="24" t="s">
        <v>113</v>
      </c>
      <c r="C87" s="25">
        <v>70</v>
      </c>
      <c r="D87" s="26">
        <v>33</v>
      </c>
      <c r="E87" s="26">
        <v>34</v>
      </c>
      <c r="F87" s="26">
        <v>56</v>
      </c>
      <c r="G87" s="26">
        <v>69</v>
      </c>
      <c r="H87" s="26">
        <v>10</v>
      </c>
      <c r="I87" s="26">
        <v>7</v>
      </c>
      <c r="J87" s="26">
        <v>14</v>
      </c>
      <c r="K87" s="26">
        <v>2</v>
      </c>
      <c r="L87" s="26">
        <v>0</v>
      </c>
      <c r="M87" s="27">
        <f t="shared" si="0"/>
        <v>223</v>
      </c>
      <c r="N87" s="25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7">
        <f t="shared" si="1"/>
        <v>0</v>
      </c>
      <c r="Y87" s="25">
        <v>0</v>
      </c>
      <c r="Z87" s="26">
        <v>0</v>
      </c>
      <c r="AA87" s="26">
        <v>0</v>
      </c>
      <c r="AB87" s="26">
        <v>0</v>
      </c>
      <c r="AC87" s="26">
        <v>0</v>
      </c>
      <c r="AD87" s="26">
        <v>0</v>
      </c>
      <c r="AE87" s="26">
        <v>0</v>
      </c>
      <c r="AF87" s="26">
        <v>0</v>
      </c>
      <c r="AG87" s="26">
        <v>0</v>
      </c>
      <c r="AH87" s="26">
        <v>0</v>
      </c>
      <c r="AI87" s="27">
        <f t="shared" si="2"/>
        <v>0</v>
      </c>
      <c r="AJ87" s="25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7">
        <f t="shared" si="3"/>
        <v>0</v>
      </c>
      <c r="AU87" s="25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7">
        <f t="shared" si="4"/>
        <v>0</v>
      </c>
      <c r="BF87" s="25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7">
        <f t="shared" si="5"/>
        <v>0</v>
      </c>
      <c r="BQ87" s="25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7">
        <f t="shared" si="6"/>
        <v>0</v>
      </c>
      <c r="CB87" s="25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7">
        <f t="shared" si="7"/>
        <v>0</v>
      </c>
      <c r="CM87" s="25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7">
        <f t="shared" si="8"/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7">
        <f t="shared" si="9"/>
        <v>0</v>
      </c>
      <c r="DI87" s="25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7">
        <f t="shared" si="10"/>
        <v>0</v>
      </c>
      <c r="DT87" s="25">
        <v>0</v>
      </c>
      <c r="DU87" s="26">
        <v>0</v>
      </c>
      <c r="DV87" s="26">
        <v>0</v>
      </c>
      <c r="DW87" s="26">
        <v>0</v>
      </c>
      <c r="DX87" s="26">
        <v>0</v>
      </c>
      <c r="DY87" s="26">
        <v>0</v>
      </c>
      <c r="DZ87" s="26">
        <v>0</v>
      </c>
      <c r="EA87" s="26">
        <v>0</v>
      </c>
      <c r="EB87" s="26">
        <v>0</v>
      </c>
      <c r="EC87" s="26">
        <v>0</v>
      </c>
      <c r="ED87" s="27">
        <f t="shared" si="11"/>
        <v>0</v>
      </c>
      <c r="EE87" s="25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0</v>
      </c>
      <c r="EL87" s="26">
        <v>0</v>
      </c>
      <c r="EM87" s="26">
        <v>0</v>
      </c>
      <c r="EN87" s="26">
        <v>0</v>
      </c>
      <c r="EO87" s="27">
        <f t="shared" si="12"/>
        <v>0</v>
      </c>
      <c r="EP87" s="25">
        <v>4</v>
      </c>
      <c r="EQ87" s="26">
        <v>0</v>
      </c>
      <c r="ER87" s="26">
        <v>2</v>
      </c>
      <c r="ES87" s="26">
        <v>0</v>
      </c>
      <c r="ET87" s="26">
        <v>0</v>
      </c>
      <c r="EU87" s="26">
        <v>1</v>
      </c>
      <c r="EV87" s="26">
        <v>0</v>
      </c>
      <c r="EW87" s="27">
        <f t="shared" si="13"/>
        <v>3</v>
      </c>
      <c r="EX87" s="26">
        <v>0</v>
      </c>
      <c r="EY87" s="26">
        <v>0</v>
      </c>
      <c r="EZ87" s="26">
        <v>0</v>
      </c>
      <c r="FA87" s="26">
        <v>0</v>
      </c>
      <c r="FB87" s="26">
        <v>0</v>
      </c>
      <c r="FC87" s="27">
        <f t="shared" si="14"/>
        <v>0</v>
      </c>
      <c r="FD87" s="26">
        <v>1</v>
      </c>
      <c r="FE87" s="26">
        <v>0</v>
      </c>
      <c r="FF87" s="26">
        <v>0</v>
      </c>
      <c r="FG87" s="26">
        <v>0</v>
      </c>
      <c r="FH87" s="26">
        <v>0</v>
      </c>
      <c r="FI87" s="27">
        <f t="shared" si="15"/>
        <v>0</v>
      </c>
      <c r="FJ87" s="26">
        <v>0</v>
      </c>
      <c r="FK87" s="26">
        <v>0</v>
      </c>
      <c r="FL87" s="26">
        <v>0</v>
      </c>
      <c r="FM87" s="26">
        <v>0</v>
      </c>
      <c r="FN87" s="26">
        <v>0</v>
      </c>
      <c r="FO87" s="27">
        <f t="shared" si="16"/>
        <v>0</v>
      </c>
      <c r="FP87" s="26">
        <v>0</v>
      </c>
      <c r="FQ87" s="26">
        <v>0</v>
      </c>
      <c r="FR87" s="26">
        <v>0</v>
      </c>
      <c r="FS87" s="26">
        <v>0</v>
      </c>
      <c r="FT87" s="26">
        <v>0</v>
      </c>
      <c r="FU87" s="27">
        <f t="shared" si="17"/>
        <v>0</v>
      </c>
      <c r="FV87" s="23"/>
    </row>
    <row r="88" spans="1:178" ht="15.75" customHeight="1">
      <c r="A88" s="58"/>
      <c r="B88" s="24" t="s">
        <v>114</v>
      </c>
      <c r="C88" s="25">
        <v>101</v>
      </c>
      <c r="D88" s="26">
        <v>17</v>
      </c>
      <c r="E88" s="26">
        <v>27</v>
      </c>
      <c r="F88" s="26">
        <v>51</v>
      </c>
      <c r="G88" s="26">
        <v>51</v>
      </c>
      <c r="H88" s="26">
        <v>30</v>
      </c>
      <c r="I88" s="26">
        <v>26</v>
      </c>
      <c r="J88" s="26">
        <v>41</v>
      </c>
      <c r="K88" s="26">
        <v>5</v>
      </c>
      <c r="L88" s="26">
        <v>0</v>
      </c>
      <c r="M88" s="27">
        <f t="shared" si="0"/>
        <v>243</v>
      </c>
      <c r="N88" s="25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7">
        <f t="shared" si="1"/>
        <v>0</v>
      </c>
      <c r="Y88" s="25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  <c r="AF88" s="26">
        <v>0</v>
      </c>
      <c r="AG88" s="26">
        <v>0</v>
      </c>
      <c r="AH88" s="26">
        <v>0</v>
      </c>
      <c r="AI88" s="27">
        <f t="shared" si="2"/>
        <v>0</v>
      </c>
      <c r="AJ88" s="25">
        <v>8</v>
      </c>
      <c r="AK88" s="26">
        <v>1</v>
      </c>
      <c r="AL88" s="26">
        <v>0</v>
      </c>
      <c r="AM88" s="26">
        <v>2</v>
      </c>
      <c r="AN88" s="26">
        <v>1</v>
      </c>
      <c r="AO88" s="26">
        <v>2</v>
      </c>
      <c r="AP88" s="26">
        <v>3</v>
      </c>
      <c r="AQ88" s="26">
        <v>4</v>
      </c>
      <c r="AR88" s="26">
        <v>0</v>
      </c>
      <c r="AS88" s="26">
        <v>4</v>
      </c>
      <c r="AT88" s="27">
        <f t="shared" si="3"/>
        <v>13</v>
      </c>
      <c r="AU88" s="25">
        <v>7</v>
      </c>
      <c r="AV88" s="26">
        <v>0</v>
      </c>
      <c r="AW88" s="26">
        <v>0</v>
      </c>
      <c r="AX88" s="26">
        <v>1</v>
      </c>
      <c r="AY88" s="26">
        <v>0</v>
      </c>
      <c r="AZ88" s="26">
        <v>0</v>
      </c>
      <c r="BA88" s="26">
        <v>1</v>
      </c>
      <c r="BB88" s="26">
        <v>9</v>
      </c>
      <c r="BC88" s="26">
        <v>0</v>
      </c>
      <c r="BD88" s="26">
        <v>4</v>
      </c>
      <c r="BE88" s="27">
        <f t="shared" si="4"/>
        <v>11</v>
      </c>
      <c r="BF88" s="25">
        <v>2</v>
      </c>
      <c r="BG88" s="26">
        <v>0</v>
      </c>
      <c r="BH88" s="26">
        <v>0</v>
      </c>
      <c r="BI88" s="26">
        <v>0</v>
      </c>
      <c r="BJ88" s="26">
        <v>0</v>
      </c>
      <c r="BK88" s="26">
        <v>0</v>
      </c>
      <c r="BL88" s="26">
        <v>0</v>
      </c>
      <c r="BM88" s="26">
        <v>2</v>
      </c>
      <c r="BN88" s="26">
        <v>0</v>
      </c>
      <c r="BO88" s="26">
        <v>0</v>
      </c>
      <c r="BP88" s="27">
        <f t="shared" si="5"/>
        <v>2</v>
      </c>
      <c r="BQ88" s="25">
        <v>0</v>
      </c>
      <c r="BR88" s="26">
        <v>0</v>
      </c>
      <c r="BS88" s="26">
        <v>0</v>
      </c>
      <c r="BT88" s="26">
        <v>0</v>
      </c>
      <c r="BU88" s="26">
        <v>0</v>
      </c>
      <c r="BV88" s="26">
        <v>0</v>
      </c>
      <c r="BW88" s="26">
        <v>0</v>
      </c>
      <c r="BX88" s="26">
        <v>0</v>
      </c>
      <c r="BY88" s="26">
        <v>0</v>
      </c>
      <c r="BZ88" s="26">
        <v>0</v>
      </c>
      <c r="CA88" s="27">
        <f t="shared" si="6"/>
        <v>0</v>
      </c>
      <c r="CB88" s="25">
        <v>6</v>
      </c>
      <c r="CC88" s="26">
        <v>1</v>
      </c>
      <c r="CD88" s="26">
        <v>0</v>
      </c>
      <c r="CE88" s="26">
        <v>4</v>
      </c>
      <c r="CF88" s="26">
        <v>1</v>
      </c>
      <c r="CG88" s="26">
        <v>1</v>
      </c>
      <c r="CH88" s="26">
        <v>2</v>
      </c>
      <c r="CI88" s="26">
        <v>2</v>
      </c>
      <c r="CJ88" s="26">
        <v>0</v>
      </c>
      <c r="CK88" s="26">
        <v>0</v>
      </c>
      <c r="CL88" s="27">
        <f t="shared" si="7"/>
        <v>11</v>
      </c>
      <c r="CM88" s="25">
        <v>2</v>
      </c>
      <c r="CN88" s="26">
        <v>0</v>
      </c>
      <c r="CO88" s="26">
        <v>0</v>
      </c>
      <c r="CP88" s="26">
        <v>0</v>
      </c>
      <c r="CQ88" s="26">
        <v>0</v>
      </c>
      <c r="CR88" s="26">
        <v>0</v>
      </c>
      <c r="CS88" s="26">
        <v>2</v>
      </c>
      <c r="CT88" s="26">
        <v>2</v>
      </c>
      <c r="CU88" s="26">
        <v>0</v>
      </c>
      <c r="CV88" s="26">
        <v>0</v>
      </c>
      <c r="CW88" s="27">
        <f t="shared" si="8"/>
        <v>4</v>
      </c>
      <c r="CX88" s="26">
        <v>0</v>
      </c>
      <c r="CY88" s="26">
        <v>0</v>
      </c>
      <c r="CZ88" s="26">
        <v>0</v>
      </c>
      <c r="DA88" s="26">
        <v>0</v>
      </c>
      <c r="DB88" s="26">
        <v>0</v>
      </c>
      <c r="DC88" s="26">
        <v>0</v>
      </c>
      <c r="DD88" s="26">
        <v>0</v>
      </c>
      <c r="DE88" s="26">
        <v>0</v>
      </c>
      <c r="DF88" s="26">
        <v>0</v>
      </c>
      <c r="DG88" s="26">
        <v>0</v>
      </c>
      <c r="DH88" s="27">
        <f t="shared" si="9"/>
        <v>0</v>
      </c>
      <c r="DI88" s="25">
        <v>0</v>
      </c>
      <c r="DJ88" s="26">
        <v>0</v>
      </c>
      <c r="DK88" s="26">
        <v>0</v>
      </c>
      <c r="DL88" s="26">
        <v>0</v>
      </c>
      <c r="DM88" s="26">
        <v>0</v>
      </c>
      <c r="DN88" s="26">
        <v>0</v>
      </c>
      <c r="DO88" s="26">
        <v>0</v>
      </c>
      <c r="DP88" s="26">
        <v>0</v>
      </c>
      <c r="DQ88" s="26">
        <v>0</v>
      </c>
      <c r="DR88" s="26">
        <v>0</v>
      </c>
      <c r="DS88" s="27">
        <f t="shared" si="10"/>
        <v>0</v>
      </c>
      <c r="DT88" s="25">
        <v>0</v>
      </c>
      <c r="DU88" s="26">
        <v>0</v>
      </c>
      <c r="DV88" s="26">
        <v>0</v>
      </c>
      <c r="DW88" s="26">
        <v>0</v>
      </c>
      <c r="DX88" s="26">
        <v>0</v>
      </c>
      <c r="DY88" s="26">
        <v>0</v>
      </c>
      <c r="DZ88" s="26">
        <v>0</v>
      </c>
      <c r="EA88" s="26">
        <v>0</v>
      </c>
      <c r="EB88" s="26">
        <v>0</v>
      </c>
      <c r="EC88" s="26">
        <v>0</v>
      </c>
      <c r="ED88" s="27">
        <f t="shared" si="11"/>
        <v>0</v>
      </c>
      <c r="EE88" s="25">
        <v>0</v>
      </c>
      <c r="EF88" s="26">
        <v>0</v>
      </c>
      <c r="EG88" s="26">
        <v>0</v>
      </c>
      <c r="EH88" s="26">
        <v>0</v>
      </c>
      <c r="EI88" s="26">
        <v>0</v>
      </c>
      <c r="EJ88" s="26">
        <v>0</v>
      </c>
      <c r="EK88" s="26">
        <v>0</v>
      </c>
      <c r="EL88" s="26">
        <v>0</v>
      </c>
      <c r="EM88" s="26">
        <v>0</v>
      </c>
      <c r="EN88" s="26">
        <v>0</v>
      </c>
      <c r="EO88" s="27">
        <f t="shared" si="12"/>
        <v>0</v>
      </c>
      <c r="EP88" s="25">
        <v>32</v>
      </c>
      <c r="EQ88" s="26">
        <v>7</v>
      </c>
      <c r="ER88" s="26">
        <v>22</v>
      </c>
      <c r="ES88" s="26">
        <v>0</v>
      </c>
      <c r="ET88" s="26">
        <v>0</v>
      </c>
      <c r="EU88" s="26">
        <v>6</v>
      </c>
      <c r="EV88" s="26">
        <v>0</v>
      </c>
      <c r="EW88" s="27">
        <f t="shared" si="13"/>
        <v>35</v>
      </c>
      <c r="EX88" s="26">
        <v>0</v>
      </c>
      <c r="EY88" s="26">
        <v>0</v>
      </c>
      <c r="EZ88" s="26">
        <v>0</v>
      </c>
      <c r="FA88" s="26">
        <v>0</v>
      </c>
      <c r="FB88" s="26">
        <v>0</v>
      </c>
      <c r="FC88" s="27">
        <f t="shared" si="14"/>
        <v>0</v>
      </c>
      <c r="FD88" s="26">
        <v>7</v>
      </c>
      <c r="FE88" s="26">
        <v>1</v>
      </c>
      <c r="FF88" s="26">
        <v>0</v>
      </c>
      <c r="FG88" s="26">
        <v>1439</v>
      </c>
      <c r="FH88" s="26">
        <v>0</v>
      </c>
      <c r="FI88" s="27">
        <f t="shared" si="15"/>
        <v>1440</v>
      </c>
      <c r="FJ88" s="26">
        <v>0</v>
      </c>
      <c r="FK88" s="26">
        <v>0</v>
      </c>
      <c r="FL88" s="26">
        <v>0</v>
      </c>
      <c r="FM88" s="26">
        <v>0</v>
      </c>
      <c r="FN88" s="26">
        <v>0</v>
      </c>
      <c r="FO88" s="27">
        <f t="shared" si="16"/>
        <v>0</v>
      </c>
      <c r="FP88" s="26">
        <v>4</v>
      </c>
      <c r="FQ88" s="26">
        <v>4</v>
      </c>
      <c r="FR88" s="26">
        <v>1</v>
      </c>
      <c r="FS88" s="26">
        <v>0</v>
      </c>
      <c r="FT88" s="26">
        <v>0</v>
      </c>
      <c r="FU88" s="27">
        <f t="shared" si="17"/>
        <v>5</v>
      </c>
      <c r="FV88" s="23"/>
    </row>
    <row r="89" spans="1:178" ht="15.75" customHeight="1">
      <c r="A89" s="58"/>
      <c r="B89" s="24" t="s">
        <v>115</v>
      </c>
      <c r="C89" s="25">
        <v>146</v>
      </c>
      <c r="D89" s="26">
        <v>32</v>
      </c>
      <c r="E89" s="26">
        <v>51</v>
      </c>
      <c r="F89" s="26">
        <v>90</v>
      </c>
      <c r="G89" s="26">
        <v>84</v>
      </c>
      <c r="H89" s="26">
        <v>30</v>
      </c>
      <c r="I89" s="26">
        <v>22</v>
      </c>
      <c r="J89" s="26">
        <v>74</v>
      </c>
      <c r="K89" s="26">
        <v>3</v>
      </c>
      <c r="L89" s="26">
        <v>0</v>
      </c>
      <c r="M89" s="27">
        <f t="shared" si="0"/>
        <v>383</v>
      </c>
      <c r="N89" s="25">
        <v>1</v>
      </c>
      <c r="O89" s="26">
        <v>0</v>
      </c>
      <c r="P89" s="26">
        <v>1</v>
      </c>
      <c r="Q89" s="26">
        <v>0</v>
      </c>
      <c r="R89" s="26">
        <v>1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7">
        <f t="shared" si="1"/>
        <v>2</v>
      </c>
      <c r="Y89" s="25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  <c r="AF89" s="26">
        <v>0</v>
      </c>
      <c r="AG89" s="26">
        <v>0</v>
      </c>
      <c r="AH89" s="26">
        <v>0</v>
      </c>
      <c r="AI89" s="27">
        <f t="shared" si="2"/>
        <v>0</v>
      </c>
      <c r="AJ89" s="25">
        <v>4</v>
      </c>
      <c r="AK89" s="26">
        <v>1</v>
      </c>
      <c r="AL89" s="26">
        <v>1</v>
      </c>
      <c r="AM89" s="26">
        <v>1</v>
      </c>
      <c r="AN89" s="26">
        <v>2</v>
      </c>
      <c r="AO89" s="26">
        <v>0</v>
      </c>
      <c r="AP89" s="26">
        <v>1</v>
      </c>
      <c r="AQ89" s="26">
        <v>0</v>
      </c>
      <c r="AR89" s="26">
        <v>0</v>
      </c>
      <c r="AS89" s="26">
        <v>0</v>
      </c>
      <c r="AT89" s="27">
        <f t="shared" si="3"/>
        <v>6</v>
      </c>
      <c r="AU89" s="25">
        <v>5</v>
      </c>
      <c r="AV89" s="26">
        <v>1</v>
      </c>
      <c r="AW89" s="26">
        <v>0</v>
      </c>
      <c r="AX89" s="26">
        <v>2</v>
      </c>
      <c r="AY89" s="26">
        <v>1</v>
      </c>
      <c r="AZ89" s="26">
        <v>1</v>
      </c>
      <c r="BA89" s="26">
        <v>0</v>
      </c>
      <c r="BB89" s="26">
        <v>4</v>
      </c>
      <c r="BC89" s="26">
        <v>0</v>
      </c>
      <c r="BD89" s="26">
        <v>0</v>
      </c>
      <c r="BE89" s="27">
        <f t="shared" si="4"/>
        <v>9</v>
      </c>
      <c r="BF89" s="25">
        <v>0</v>
      </c>
      <c r="BG89" s="26">
        <v>1</v>
      </c>
      <c r="BH89" s="26">
        <v>0</v>
      </c>
      <c r="BI89" s="26">
        <v>0</v>
      </c>
      <c r="BJ89" s="26">
        <v>0</v>
      </c>
      <c r="BK89" s="26">
        <v>0</v>
      </c>
      <c r="BL89" s="26">
        <v>0</v>
      </c>
      <c r="BM89" s="26">
        <v>0</v>
      </c>
      <c r="BN89" s="26">
        <v>0</v>
      </c>
      <c r="BO89" s="26">
        <v>0</v>
      </c>
      <c r="BP89" s="27">
        <f t="shared" si="5"/>
        <v>1</v>
      </c>
      <c r="BQ89" s="25">
        <v>1</v>
      </c>
      <c r="BR89" s="26">
        <v>0</v>
      </c>
      <c r="BS89" s="26">
        <v>0</v>
      </c>
      <c r="BT89" s="26">
        <v>0</v>
      </c>
      <c r="BU89" s="26">
        <v>0</v>
      </c>
      <c r="BV89" s="26">
        <v>0</v>
      </c>
      <c r="BW89" s="26">
        <v>0</v>
      </c>
      <c r="BX89" s="26">
        <v>0</v>
      </c>
      <c r="BY89" s="26">
        <v>1</v>
      </c>
      <c r="BZ89" s="26">
        <v>0</v>
      </c>
      <c r="CA89" s="27">
        <f t="shared" si="6"/>
        <v>0</v>
      </c>
      <c r="CB89" s="25">
        <v>0</v>
      </c>
      <c r="CC89" s="26">
        <v>0</v>
      </c>
      <c r="CD89" s="26">
        <v>0</v>
      </c>
      <c r="CE89" s="26">
        <v>0</v>
      </c>
      <c r="CF89" s="26">
        <v>0</v>
      </c>
      <c r="CG89" s="26">
        <v>0</v>
      </c>
      <c r="CH89" s="26">
        <v>0</v>
      </c>
      <c r="CI89" s="26">
        <v>0</v>
      </c>
      <c r="CJ89" s="26">
        <v>0</v>
      </c>
      <c r="CK89" s="26">
        <v>0</v>
      </c>
      <c r="CL89" s="27">
        <f t="shared" si="7"/>
        <v>0</v>
      </c>
      <c r="CM89" s="25">
        <v>3</v>
      </c>
      <c r="CN89" s="26">
        <v>0</v>
      </c>
      <c r="CO89" s="26">
        <v>0</v>
      </c>
      <c r="CP89" s="26">
        <v>1</v>
      </c>
      <c r="CQ89" s="26">
        <v>0</v>
      </c>
      <c r="CR89" s="26">
        <v>1</v>
      </c>
      <c r="CS89" s="26">
        <v>2</v>
      </c>
      <c r="CT89" s="26">
        <v>0</v>
      </c>
      <c r="CU89" s="26">
        <v>0</v>
      </c>
      <c r="CV89" s="26">
        <v>0</v>
      </c>
      <c r="CW89" s="27">
        <f t="shared" si="8"/>
        <v>4</v>
      </c>
      <c r="CX89" s="26">
        <v>1</v>
      </c>
      <c r="CY89" s="26">
        <v>0</v>
      </c>
      <c r="CZ89" s="26">
        <v>0</v>
      </c>
      <c r="DA89" s="26">
        <v>0</v>
      </c>
      <c r="DB89" s="26">
        <v>0</v>
      </c>
      <c r="DC89" s="26">
        <v>0</v>
      </c>
      <c r="DD89" s="26">
        <v>0</v>
      </c>
      <c r="DE89" s="26">
        <v>1</v>
      </c>
      <c r="DF89" s="26">
        <v>1</v>
      </c>
      <c r="DG89" s="26">
        <v>0</v>
      </c>
      <c r="DH89" s="27">
        <f t="shared" si="9"/>
        <v>1</v>
      </c>
      <c r="DI89" s="25">
        <v>0</v>
      </c>
      <c r="DJ89" s="26">
        <v>0</v>
      </c>
      <c r="DK89" s="26">
        <v>0</v>
      </c>
      <c r="DL89" s="26">
        <v>0</v>
      </c>
      <c r="DM89" s="26">
        <v>0</v>
      </c>
      <c r="DN89" s="26">
        <v>0</v>
      </c>
      <c r="DO89" s="26">
        <v>0</v>
      </c>
      <c r="DP89" s="26">
        <v>0</v>
      </c>
      <c r="DQ89" s="26">
        <v>0</v>
      </c>
      <c r="DR89" s="26">
        <v>0</v>
      </c>
      <c r="DS89" s="27">
        <f t="shared" si="10"/>
        <v>0</v>
      </c>
      <c r="DT89" s="25">
        <v>0</v>
      </c>
      <c r="DU89" s="26">
        <v>0</v>
      </c>
      <c r="DV89" s="26">
        <v>0</v>
      </c>
      <c r="DW89" s="26">
        <v>0</v>
      </c>
      <c r="DX89" s="26">
        <v>0</v>
      </c>
      <c r="DY89" s="26">
        <v>0</v>
      </c>
      <c r="DZ89" s="26">
        <v>0</v>
      </c>
      <c r="EA89" s="26">
        <v>0</v>
      </c>
      <c r="EB89" s="26">
        <v>0</v>
      </c>
      <c r="EC89" s="26">
        <v>0</v>
      </c>
      <c r="ED89" s="27">
        <f t="shared" si="11"/>
        <v>0</v>
      </c>
      <c r="EE89" s="25">
        <v>0</v>
      </c>
      <c r="EF89" s="26">
        <v>0</v>
      </c>
      <c r="EG89" s="26">
        <v>0</v>
      </c>
      <c r="EH89" s="26">
        <v>0</v>
      </c>
      <c r="EI89" s="26">
        <v>0</v>
      </c>
      <c r="EJ89" s="26">
        <v>0</v>
      </c>
      <c r="EK89" s="26">
        <v>0</v>
      </c>
      <c r="EL89" s="26">
        <v>0</v>
      </c>
      <c r="EM89" s="26">
        <v>0</v>
      </c>
      <c r="EN89" s="26">
        <v>0</v>
      </c>
      <c r="EO89" s="27">
        <f t="shared" si="12"/>
        <v>0</v>
      </c>
      <c r="EP89" s="25">
        <v>12</v>
      </c>
      <c r="EQ89" s="26">
        <v>1</v>
      </c>
      <c r="ER89" s="26">
        <v>4</v>
      </c>
      <c r="ES89" s="26">
        <v>0</v>
      </c>
      <c r="ET89" s="26">
        <v>1</v>
      </c>
      <c r="EU89" s="26">
        <v>5</v>
      </c>
      <c r="EV89" s="26">
        <v>0</v>
      </c>
      <c r="EW89" s="27">
        <f t="shared" si="13"/>
        <v>11</v>
      </c>
      <c r="EX89" s="26">
        <v>4</v>
      </c>
      <c r="EY89" s="26">
        <v>0</v>
      </c>
      <c r="EZ89" s="26">
        <v>0</v>
      </c>
      <c r="FA89" s="26">
        <v>0</v>
      </c>
      <c r="FB89" s="26">
        <v>6</v>
      </c>
      <c r="FC89" s="27">
        <f t="shared" si="14"/>
        <v>6</v>
      </c>
      <c r="FD89" s="26">
        <v>23</v>
      </c>
      <c r="FE89" s="26">
        <v>61</v>
      </c>
      <c r="FF89" s="26">
        <v>44</v>
      </c>
      <c r="FG89" s="26">
        <v>2534</v>
      </c>
      <c r="FH89" s="26">
        <v>0</v>
      </c>
      <c r="FI89" s="27">
        <f t="shared" si="15"/>
        <v>2639</v>
      </c>
      <c r="FJ89" s="26">
        <v>0</v>
      </c>
      <c r="FK89" s="26">
        <v>0</v>
      </c>
      <c r="FL89" s="26">
        <v>0</v>
      </c>
      <c r="FM89" s="26">
        <v>0</v>
      </c>
      <c r="FN89" s="26">
        <v>0</v>
      </c>
      <c r="FO89" s="27">
        <f t="shared" si="16"/>
        <v>0</v>
      </c>
      <c r="FP89" s="26">
        <v>1</v>
      </c>
      <c r="FQ89" s="26">
        <v>1</v>
      </c>
      <c r="FR89" s="26">
        <v>0</v>
      </c>
      <c r="FS89" s="26">
        <v>0</v>
      </c>
      <c r="FT89" s="26">
        <v>0</v>
      </c>
      <c r="FU89" s="27">
        <f t="shared" si="17"/>
        <v>1</v>
      </c>
      <c r="FV89" s="23"/>
    </row>
    <row r="90" spans="1:178" ht="15.75" customHeight="1">
      <c r="A90" s="58"/>
      <c r="B90" s="24" t="s">
        <v>116</v>
      </c>
      <c r="C90" s="25">
        <v>166</v>
      </c>
      <c r="D90" s="26">
        <v>35</v>
      </c>
      <c r="E90" s="26">
        <v>40</v>
      </c>
      <c r="F90" s="26">
        <v>100</v>
      </c>
      <c r="G90" s="26">
        <v>60</v>
      </c>
      <c r="H90" s="26">
        <v>13</v>
      </c>
      <c r="I90" s="26">
        <v>55</v>
      </c>
      <c r="J90" s="26">
        <v>95</v>
      </c>
      <c r="K90" s="26">
        <v>6</v>
      </c>
      <c r="L90" s="26">
        <v>0</v>
      </c>
      <c r="M90" s="27">
        <f t="shared" si="0"/>
        <v>398</v>
      </c>
      <c r="N90" s="25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7">
        <f t="shared" si="1"/>
        <v>0</v>
      </c>
      <c r="Y90" s="25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  <c r="AF90" s="26">
        <v>0</v>
      </c>
      <c r="AG90" s="26">
        <v>0</v>
      </c>
      <c r="AH90" s="26">
        <v>0</v>
      </c>
      <c r="AI90" s="27">
        <f t="shared" si="2"/>
        <v>0</v>
      </c>
      <c r="AJ90" s="25">
        <v>7</v>
      </c>
      <c r="AK90" s="26">
        <v>0</v>
      </c>
      <c r="AL90" s="26">
        <v>1</v>
      </c>
      <c r="AM90" s="26">
        <v>3</v>
      </c>
      <c r="AN90" s="26">
        <v>3</v>
      </c>
      <c r="AO90" s="26">
        <v>1</v>
      </c>
      <c r="AP90" s="26">
        <v>2</v>
      </c>
      <c r="AQ90" s="26">
        <v>0</v>
      </c>
      <c r="AR90" s="26">
        <v>0</v>
      </c>
      <c r="AS90" s="26">
        <v>0</v>
      </c>
      <c r="AT90" s="27">
        <f t="shared" si="3"/>
        <v>10</v>
      </c>
      <c r="AU90" s="25">
        <v>19</v>
      </c>
      <c r="AV90" s="26">
        <v>1</v>
      </c>
      <c r="AW90" s="26">
        <v>0</v>
      </c>
      <c r="AX90" s="26">
        <v>8</v>
      </c>
      <c r="AY90" s="26">
        <v>0</v>
      </c>
      <c r="AZ90" s="26">
        <v>0</v>
      </c>
      <c r="BA90" s="26">
        <v>9</v>
      </c>
      <c r="BB90" s="26">
        <v>8</v>
      </c>
      <c r="BC90" s="26">
        <v>0</v>
      </c>
      <c r="BD90" s="26">
        <v>3</v>
      </c>
      <c r="BE90" s="27">
        <f t="shared" si="4"/>
        <v>26</v>
      </c>
      <c r="BF90" s="25">
        <v>0</v>
      </c>
      <c r="BG90" s="26">
        <v>1</v>
      </c>
      <c r="BH90" s="26">
        <v>0</v>
      </c>
      <c r="BI90" s="26">
        <v>0</v>
      </c>
      <c r="BJ90" s="26">
        <v>0</v>
      </c>
      <c r="BK90" s="26">
        <v>0</v>
      </c>
      <c r="BL90" s="26">
        <v>0</v>
      </c>
      <c r="BM90" s="26">
        <v>0</v>
      </c>
      <c r="BN90" s="26">
        <v>0</v>
      </c>
      <c r="BO90" s="26">
        <v>0</v>
      </c>
      <c r="BP90" s="27">
        <f t="shared" si="5"/>
        <v>1</v>
      </c>
      <c r="BQ90" s="25">
        <v>0</v>
      </c>
      <c r="BR90" s="26">
        <v>0</v>
      </c>
      <c r="BS90" s="26">
        <v>0</v>
      </c>
      <c r="BT90" s="26">
        <v>0</v>
      </c>
      <c r="BU90" s="26">
        <v>0</v>
      </c>
      <c r="BV90" s="26">
        <v>0</v>
      </c>
      <c r="BW90" s="26">
        <v>0</v>
      </c>
      <c r="BX90" s="26">
        <v>0</v>
      </c>
      <c r="BY90" s="26">
        <v>0</v>
      </c>
      <c r="BZ90" s="26">
        <v>0</v>
      </c>
      <c r="CA90" s="27">
        <f t="shared" si="6"/>
        <v>0</v>
      </c>
      <c r="CB90" s="25">
        <v>0</v>
      </c>
      <c r="CC90" s="26">
        <v>0</v>
      </c>
      <c r="CD90" s="26">
        <v>0</v>
      </c>
      <c r="CE90" s="26">
        <v>0</v>
      </c>
      <c r="CF90" s="26">
        <v>0</v>
      </c>
      <c r="CG90" s="26">
        <v>0</v>
      </c>
      <c r="CH90" s="26">
        <v>0</v>
      </c>
      <c r="CI90" s="26">
        <v>0</v>
      </c>
      <c r="CJ90" s="26">
        <v>0</v>
      </c>
      <c r="CK90" s="26">
        <v>0</v>
      </c>
      <c r="CL90" s="27">
        <f t="shared" si="7"/>
        <v>0</v>
      </c>
      <c r="CM90" s="25">
        <v>22</v>
      </c>
      <c r="CN90" s="26">
        <v>9</v>
      </c>
      <c r="CO90" s="26">
        <v>2</v>
      </c>
      <c r="CP90" s="26">
        <v>5</v>
      </c>
      <c r="CQ90" s="26">
        <v>2</v>
      </c>
      <c r="CR90" s="26">
        <v>1</v>
      </c>
      <c r="CS90" s="26">
        <v>3</v>
      </c>
      <c r="CT90" s="26">
        <v>16</v>
      </c>
      <c r="CU90" s="26">
        <v>0</v>
      </c>
      <c r="CV90" s="26">
        <v>11</v>
      </c>
      <c r="CW90" s="27">
        <f t="shared" si="8"/>
        <v>38</v>
      </c>
      <c r="CX90" s="26">
        <v>0</v>
      </c>
      <c r="CY90" s="26">
        <v>0</v>
      </c>
      <c r="CZ90" s="26">
        <v>0</v>
      </c>
      <c r="DA90" s="26">
        <v>0</v>
      </c>
      <c r="DB90" s="26">
        <v>0</v>
      </c>
      <c r="DC90" s="26">
        <v>0</v>
      </c>
      <c r="DD90" s="26">
        <v>0</v>
      </c>
      <c r="DE90" s="26">
        <v>0</v>
      </c>
      <c r="DF90" s="26">
        <v>0</v>
      </c>
      <c r="DG90" s="26">
        <v>0</v>
      </c>
      <c r="DH90" s="27">
        <f t="shared" si="9"/>
        <v>0</v>
      </c>
      <c r="DI90" s="25">
        <v>0</v>
      </c>
      <c r="DJ90" s="26">
        <v>0</v>
      </c>
      <c r="DK90" s="26">
        <v>0</v>
      </c>
      <c r="DL90" s="26">
        <v>0</v>
      </c>
      <c r="DM90" s="26">
        <v>0</v>
      </c>
      <c r="DN90" s="26">
        <v>0</v>
      </c>
      <c r="DO90" s="26">
        <v>0</v>
      </c>
      <c r="DP90" s="26">
        <v>0</v>
      </c>
      <c r="DQ90" s="26">
        <v>0</v>
      </c>
      <c r="DR90" s="26">
        <v>0</v>
      </c>
      <c r="DS90" s="27">
        <f t="shared" si="10"/>
        <v>0</v>
      </c>
      <c r="DT90" s="25">
        <v>0</v>
      </c>
      <c r="DU90" s="26">
        <v>0</v>
      </c>
      <c r="DV90" s="26">
        <v>0</v>
      </c>
      <c r="DW90" s="26">
        <v>0</v>
      </c>
      <c r="DX90" s="26">
        <v>0</v>
      </c>
      <c r="DY90" s="26">
        <v>0</v>
      </c>
      <c r="DZ90" s="26">
        <v>0</v>
      </c>
      <c r="EA90" s="26">
        <v>0</v>
      </c>
      <c r="EB90" s="26">
        <v>0</v>
      </c>
      <c r="EC90" s="26">
        <v>0</v>
      </c>
      <c r="ED90" s="27">
        <f t="shared" si="11"/>
        <v>0</v>
      </c>
      <c r="EE90" s="25">
        <v>0</v>
      </c>
      <c r="EF90" s="26">
        <v>0</v>
      </c>
      <c r="EG90" s="26">
        <v>0</v>
      </c>
      <c r="EH90" s="26">
        <v>0</v>
      </c>
      <c r="EI90" s="26">
        <v>0</v>
      </c>
      <c r="EJ90" s="26">
        <v>0</v>
      </c>
      <c r="EK90" s="26">
        <v>0</v>
      </c>
      <c r="EL90" s="26">
        <v>0</v>
      </c>
      <c r="EM90" s="26">
        <v>0</v>
      </c>
      <c r="EN90" s="26">
        <v>0</v>
      </c>
      <c r="EO90" s="27">
        <f t="shared" si="12"/>
        <v>0</v>
      </c>
      <c r="EP90" s="25">
        <v>0</v>
      </c>
      <c r="EQ90" s="26">
        <v>0</v>
      </c>
      <c r="ER90" s="26">
        <v>0</v>
      </c>
      <c r="ES90" s="26">
        <v>0</v>
      </c>
      <c r="ET90" s="26">
        <v>0</v>
      </c>
      <c r="EU90" s="26">
        <v>0</v>
      </c>
      <c r="EV90" s="26">
        <v>0</v>
      </c>
      <c r="EW90" s="27">
        <f t="shared" si="13"/>
        <v>0</v>
      </c>
      <c r="EX90" s="26">
        <v>6</v>
      </c>
      <c r="EY90" s="26">
        <v>0</v>
      </c>
      <c r="EZ90" s="26">
        <v>0</v>
      </c>
      <c r="FA90" s="26">
        <v>6</v>
      </c>
      <c r="FB90" s="26">
        <v>6</v>
      </c>
      <c r="FC90" s="27">
        <f t="shared" si="14"/>
        <v>12</v>
      </c>
      <c r="FD90" s="26">
        <v>41</v>
      </c>
      <c r="FE90" s="26">
        <v>38</v>
      </c>
      <c r="FF90" s="26">
        <v>170</v>
      </c>
      <c r="FG90" s="26">
        <v>45</v>
      </c>
      <c r="FH90" s="26">
        <v>0</v>
      </c>
      <c r="FI90" s="27">
        <f t="shared" si="15"/>
        <v>253</v>
      </c>
      <c r="FJ90" s="26">
        <v>0</v>
      </c>
      <c r="FK90" s="26">
        <v>0</v>
      </c>
      <c r="FL90" s="26">
        <v>0</v>
      </c>
      <c r="FM90" s="26">
        <v>0</v>
      </c>
      <c r="FN90" s="26">
        <v>0</v>
      </c>
      <c r="FO90" s="27">
        <f t="shared" si="16"/>
        <v>0</v>
      </c>
      <c r="FP90" s="26">
        <v>0</v>
      </c>
      <c r="FQ90" s="26">
        <v>0</v>
      </c>
      <c r="FR90" s="26">
        <v>0</v>
      </c>
      <c r="FS90" s="26">
        <v>0</v>
      </c>
      <c r="FT90" s="26">
        <v>0</v>
      </c>
      <c r="FU90" s="27">
        <f t="shared" si="17"/>
        <v>0</v>
      </c>
      <c r="FV90" s="23"/>
    </row>
    <row r="91" spans="1:178" ht="15.75" customHeight="1">
      <c r="A91" s="58"/>
      <c r="B91" s="24" t="s">
        <v>117</v>
      </c>
      <c r="C91" s="25">
        <v>145</v>
      </c>
      <c r="D91" s="26">
        <v>16</v>
      </c>
      <c r="E91" s="26">
        <v>38</v>
      </c>
      <c r="F91" s="26">
        <v>115</v>
      </c>
      <c r="G91" s="26">
        <v>50</v>
      </c>
      <c r="H91" s="26">
        <v>8</v>
      </c>
      <c r="I91" s="26">
        <v>39</v>
      </c>
      <c r="J91" s="26">
        <v>46</v>
      </c>
      <c r="K91" s="26">
        <v>6</v>
      </c>
      <c r="L91" s="26">
        <v>0</v>
      </c>
      <c r="M91" s="27">
        <f t="shared" si="0"/>
        <v>312</v>
      </c>
      <c r="N91" s="25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7">
        <f t="shared" si="1"/>
        <v>0</v>
      </c>
      <c r="Y91" s="25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  <c r="AF91" s="26">
        <v>0</v>
      </c>
      <c r="AG91" s="26">
        <v>0</v>
      </c>
      <c r="AH91" s="26">
        <v>0</v>
      </c>
      <c r="AI91" s="27">
        <f t="shared" si="2"/>
        <v>0</v>
      </c>
      <c r="AJ91" s="25">
        <v>14</v>
      </c>
      <c r="AK91" s="26">
        <v>0</v>
      </c>
      <c r="AL91" s="26">
        <v>2</v>
      </c>
      <c r="AM91" s="26">
        <v>15</v>
      </c>
      <c r="AN91" s="26">
        <v>0</v>
      </c>
      <c r="AO91" s="26">
        <v>1</v>
      </c>
      <c r="AP91" s="26">
        <v>4</v>
      </c>
      <c r="AQ91" s="26">
        <v>4</v>
      </c>
      <c r="AR91" s="26">
        <v>0</v>
      </c>
      <c r="AS91" s="26">
        <v>1</v>
      </c>
      <c r="AT91" s="27">
        <f t="shared" si="3"/>
        <v>26</v>
      </c>
      <c r="AU91" s="25">
        <v>12</v>
      </c>
      <c r="AV91" s="26">
        <v>2</v>
      </c>
      <c r="AW91" s="26">
        <v>4</v>
      </c>
      <c r="AX91" s="26">
        <v>7</v>
      </c>
      <c r="AY91" s="26">
        <v>5</v>
      </c>
      <c r="AZ91" s="26">
        <v>2</v>
      </c>
      <c r="BA91" s="26">
        <v>4</v>
      </c>
      <c r="BB91" s="26">
        <v>3</v>
      </c>
      <c r="BC91" s="26">
        <v>0</v>
      </c>
      <c r="BD91" s="26">
        <v>1</v>
      </c>
      <c r="BE91" s="27">
        <f t="shared" si="4"/>
        <v>27</v>
      </c>
      <c r="BF91" s="25">
        <v>0</v>
      </c>
      <c r="BG91" s="26">
        <v>2</v>
      </c>
      <c r="BH91" s="26">
        <v>0</v>
      </c>
      <c r="BI91" s="26">
        <v>0</v>
      </c>
      <c r="BJ91" s="26">
        <v>0</v>
      </c>
      <c r="BK91" s="26">
        <v>0</v>
      </c>
      <c r="BL91" s="26">
        <v>0</v>
      </c>
      <c r="BM91" s="26">
        <v>0</v>
      </c>
      <c r="BN91" s="26">
        <v>0</v>
      </c>
      <c r="BO91" s="26">
        <v>0</v>
      </c>
      <c r="BP91" s="27">
        <f t="shared" si="5"/>
        <v>2</v>
      </c>
      <c r="BQ91" s="25">
        <v>1</v>
      </c>
      <c r="BR91" s="26">
        <v>0</v>
      </c>
      <c r="BS91" s="26">
        <v>0</v>
      </c>
      <c r="BT91" s="26">
        <v>1</v>
      </c>
      <c r="BU91" s="26">
        <v>0</v>
      </c>
      <c r="BV91" s="26">
        <v>0</v>
      </c>
      <c r="BW91" s="26">
        <v>0</v>
      </c>
      <c r="BX91" s="26">
        <v>0</v>
      </c>
      <c r="BY91" s="26">
        <v>0</v>
      </c>
      <c r="BZ91" s="26">
        <v>0</v>
      </c>
      <c r="CA91" s="27">
        <f t="shared" si="6"/>
        <v>1</v>
      </c>
      <c r="CB91" s="25">
        <v>5</v>
      </c>
      <c r="CC91" s="26">
        <v>1</v>
      </c>
      <c r="CD91" s="26">
        <v>1</v>
      </c>
      <c r="CE91" s="26">
        <v>5</v>
      </c>
      <c r="CF91" s="26">
        <v>0</v>
      </c>
      <c r="CG91" s="26">
        <v>0</v>
      </c>
      <c r="CH91" s="26">
        <v>3</v>
      </c>
      <c r="CI91" s="26">
        <v>0</v>
      </c>
      <c r="CJ91" s="26">
        <v>0</v>
      </c>
      <c r="CK91" s="26">
        <v>0</v>
      </c>
      <c r="CL91" s="27">
        <f t="shared" si="7"/>
        <v>10</v>
      </c>
      <c r="CM91" s="25">
        <v>9</v>
      </c>
      <c r="CN91" s="26">
        <v>1</v>
      </c>
      <c r="CO91" s="26">
        <v>2</v>
      </c>
      <c r="CP91" s="26">
        <v>4</v>
      </c>
      <c r="CQ91" s="26">
        <v>4</v>
      </c>
      <c r="CR91" s="26">
        <v>0</v>
      </c>
      <c r="CS91" s="26">
        <v>4</v>
      </c>
      <c r="CT91" s="26">
        <v>2</v>
      </c>
      <c r="CU91" s="26">
        <v>0</v>
      </c>
      <c r="CV91" s="26">
        <v>1</v>
      </c>
      <c r="CW91" s="27">
        <f t="shared" si="8"/>
        <v>17</v>
      </c>
      <c r="CX91" s="26">
        <v>0</v>
      </c>
      <c r="CY91" s="26">
        <v>0</v>
      </c>
      <c r="CZ91" s="26">
        <v>0</v>
      </c>
      <c r="DA91" s="26">
        <v>0</v>
      </c>
      <c r="DB91" s="26">
        <v>0</v>
      </c>
      <c r="DC91" s="26">
        <v>0</v>
      </c>
      <c r="DD91" s="26">
        <v>0</v>
      </c>
      <c r="DE91" s="26">
        <v>0</v>
      </c>
      <c r="DF91" s="26">
        <v>0</v>
      </c>
      <c r="DG91" s="26">
        <v>0</v>
      </c>
      <c r="DH91" s="27">
        <f t="shared" si="9"/>
        <v>0</v>
      </c>
      <c r="DI91" s="25">
        <v>0</v>
      </c>
      <c r="DJ91" s="26">
        <v>0</v>
      </c>
      <c r="DK91" s="26">
        <v>0</v>
      </c>
      <c r="DL91" s="26">
        <v>0</v>
      </c>
      <c r="DM91" s="26">
        <v>0</v>
      </c>
      <c r="DN91" s="26">
        <v>0</v>
      </c>
      <c r="DO91" s="26">
        <v>0</v>
      </c>
      <c r="DP91" s="26">
        <v>0</v>
      </c>
      <c r="DQ91" s="26">
        <v>0</v>
      </c>
      <c r="DR91" s="26">
        <v>0</v>
      </c>
      <c r="DS91" s="27">
        <f t="shared" si="10"/>
        <v>0</v>
      </c>
      <c r="DT91" s="25">
        <v>0</v>
      </c>
      <c r="DU91" s="26">
        <v>0</v>
      </c>
      <c r="DV91" s="26">
        <v>0</v>
      </c>
      <c r="DW91" s="26">
        <v>0</v>
      </c>
      <c r="DX91" s="26">
        <v>0</v>
      </c>
      <c r="DY91" s="26">
        <v>0</v>
      </c>
      <c r="DZ91" s="26">
        <v>0</v>
      </c>
      <c r="EA91" s="26">
        <v>0</v>
      </c>
      <c r="EB91" s="26">
        <v>0</v>
      </c>
      <c r="EC91" s="26">
        <v>0</v>
      </c>
      <c r="ED91" s="27">
        <f t="shared" si="11"/>
        <v>0</v>
      </c>
      <c r="EE91" s="25">
        <v>0</v>
      </c>
      <c r="EF91" s="26">
        <v>0</v>
      </c>
      <c r="EG91" s="26">
        <v>0</v>
      </c>
      <c r="EH91" s="26">
        <v>0</v>
      </c>
      <c r="EI91" s="26">
        <v>0</v>
      </c>
      <c r="EJ91" s="26">
        <v>0</v>
      </c>
      <c r="EK91" s="26">
        <v>0</v>
      </c>
      <c r="EL91" s="26">
        <v>0</v>
      </c>
      <c r="EM91" s="26">
        <v>0</v>
      </c>
      <c r="EN91" s="26">
        <v>0</v>
      </c>
      <c r="EO91" s="27">
        <f t="shared" si="12"/>
        <v>0</v>
      </c>
      <c r="EP91" s="25">
        <v>4</v>
      </c>
      <c r="EQ91" s="26">
        <v>0</v>
      </c>
      <c r="ER91" s="26">
        <v>2</v>
      </c>
      <c r="ES91" s="26">
        <v>1</v>
      </c>
      <c r="ET91" s="26">
        <v>1</v>
      </c>
      <c r="EU91" s="26">
        <v>2</v>
      </c>
      <c r="EV91" s="26">
        <v>0</v>
      </c>
      <c r="EW91" s="27">
        <f t="shared" si="13"/>
        <v>6</v>
      </c>
      <c r="EX91" s="26">
        <v>0</v>
      </c>
      <c r="EY91" s="26">
        <v>0</v>
      </c>
      <c r="EZ91" s="26">
        <v>0</v>
      </c>
      <c r="FA91" s="26">
        <v>0</v>
      </c>
      <c r="FB91" s="26">
        <v>0</v>
      </c>
      <c r="FC91" s="27">
        <f t="shared" si="14"/>
        <v>0</v>
      </c>
      <c r="FD91" s="26">
        <v>2</v>
      </c>
      <c r="FE91" s="26">
        <v>0</v>
      </c>
      <c r="FF91" s="26">
        <v>25</v>
      </c>
      <c r="FG91" s="26">
        <v>1000</v>
      </c>
      <c r="FH91" s="26">
        <v>0</v>
      </c>
      <c r="FI91" s="27">
        <f t="shared" si="15"/>
        <v>1025</v>
      </c>
      <c r="FJ91" s="26">
        <v>0</v>
      </c>
      <c r="FK91" s="26">
        <v>0</v>
      </c>
      <c r="FL91" s="26">
        <v>0</v>
      </c>
      <c r="FM91" s="26">
        <v>0</v>
      </c>
      <c r="FN91" s="26">
        <v>0</v>
      </c>
      <c r="FO91" s="27">
        <f t="shared" si="16"/>
        <v>0</v>
      </c>
      <c r="FP91" s="26">
        <v>0</v>
      </c>
      <c r="FQ91" s="26">
        <v>0</v>
      </c>
      <c r="FR91" s="26">
        <v>0</v>
      </c>
      <c r="FS91" s="26">
        <v>0</v>
      </c>
      <c r="FT91" s="26">
        <v>0</v>
      </c>
      <c r="FU91" s="27">
        <f t="shared" si="17"/>
        <v>0</v>
      </c>
      <c r="FV91" s="23"/>
    </row>
    <row r="92" spans="1:178" ht="15.75" customHeight="1">
      <c r="A92" s="58"/>
      <c r="B92" s="24" t="s">
        <v>118</v>
      </c>
      <c r="C92" s="25">
        <v>249</v>
      </c>
      <c r="D92" s="26">
        <v>71</v>
      </c>
      <c r="E92" s="26">
        <v>142</v>
      </c>
      <c r="F92" s="26">
        <v>199</v>
      </c>
      <c r="G92" s="26">
        <v>275</v>
      </c>
      <c r="H92" s="26">
        <v>49</v>
      </c>
      <c r="I92" s="26">
        <v>31</v>
      </c>
      <c r="J92" s="26">
        <v>73</v>
      </c>
      <c r="K92" s="26">
        <v>3</v>
      </c>
      <c r="L92" s="26">
        <v>0</v>
      </c>
      <c r="M92" s="27">
        <f t="shared" si="0"/>
        <v>840</v>
      </c>
      <c r="N92" s="25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7">
        <f t="shared" si="1"/>
        <v>0</v>
      </c>
      <c r="Y92" s="25">
        <v>3</v>
      </c>
      <c r="Z92" s="26">
        <v>0</v>
      </c>
      <c r="AA92" s="26">
        <v>1</v>
      </c>
      <c r="AB92" s="26">
        <v>1</v>
      </c>
      <c r="AC92" s="26">
        <v>4</v>
      </c>
      <c r="AD92" s="26">
        <v>0</v>
      </c>
      <c r="AE92" s="26">
        <v>0</v>
      </c>
      <c r="AF92" s="26">
        <v>1</v>
      </c>
      <c r="AG92" s="26">
        <v>0</v>
      </c>
      <c r="AH92" s="26">
        <v>0</v>
      </c>
      <c r="AI92" s="27">
        <f t="shared" si="2"/>
        <v>7</v>
      </c>
      <c r="AJ92" s="25">
        <v>51</v>
      </c>
      <c r="AK92" s="26">
        <v>4</v>
      </c>
      <c r="AL92" s="26">
        <v>15</v>
      </c>
      <c r="AM92" s="26">
        <v>24</v>
      </c>
      <c r="AN92" s="26">
        <v>12</v>
      </c>
      <c r="AO92" s="26">
        <v>2</v>
      </c>
      <c r="AP92" s="26">
        <v>4</v>
      </c>
      <c r="AQ92" s="26">
        <v>50</v>
      </c>
      <c r="AR92" s="26">
        <v>0</v>
      </c>
      <c r="AS92" s="26">
        <v>37</v>
      </c>
      <c r="AT92" s="27">
        <f t="shared" si="3"/>
        <v>111</v>
      </c>
      <c r="AU92" s="25">
        <v>25</v>
      </c>
      <c r="AV92" s="26">
        <v>3</v>
      </c>
      <c r="AW92" s="26">
        <v>8</v>
      </c>
      <c r="AX92" s="26">
        <v>14</v>
      </c>
      <c r="AY92" s="26">
        <v>15</v>
      </c>
      <c r="AZ92" s="26">
        <v>1</v>
      </c>
      <c r="BA92" s="26">
        <v>6</v>
      </c>
      <c r="BB92" s="26">
        <v>8</v>
      </c>
      <c r="BC92" s="26">
        <v>0</v>
      </c>
      <c r="BD92" s="26">
        <v>1</v>
      </c>
      <c r="BE92" s="27">
        <f t="shared" si="4"/>
        <v>55</v>
      </c>
      <c r="BF92" s="25">
        <v>22</v>
      </c>
      <c r="BG92" s="26">
        <v>3</v>
      </c>
      <c r="BH92" s="26">
        <v>4</v>
      </c>
      <c r="BI92" s="26">
        <v>18</v>
      </c>
      <c r="BJ92" s="26">
        <v>13</v>
      </c>
      <c r="BK92" s="26">
        <v>0</v>
      </c>
      <c r="BL92" s="26">
        <v>2</v>
      </c>
      <c r="BM92" s="26">
        <v>10</v>
      </c>
      <c r="BN92" s="26">
        <v>0</v>
      </c>
      <c r="BO92" s="26">
        <v>1</v>
      </c>
      <c r="BP92" s="27">
        <f t="shared" si="5"/>
        <v>50</v>
      </c>
      <c r="BQ92" s="25">
        <v>41</v>
      </c>
      <c r="BR92" s="26">
        <v>13</v>
      </c>
      <c r="BS92" s="26">
        <v>16</v>
      </c>
      <c r="BT92" s="26">
        <v>27</v>
      </c>
      <c r="BU92" s="26">
        <v>22</v>
      </c>
      <c r="BV92" s="26">
        <v>13</v>
      </c>
      <c r="BW92" s="26">
        <v>18</v>
      </c>
      <c r="BX92" s="26">
        <v>0</v>
      </c>
      <c r="BY92" s="26">
        <v>10</v>
      </c>
      <c r="BZ92" s="26">
        <v>3</v>
      </c>
      <c r="CA92" s="27">
        <f t="shared" si="6"/>
        <v>109</v>
      </c>
      <c r="CB92" s="25">
        <v>0</v>
      </c>
      <c r="CC92" s="26">
        <v>0</v>
      </c>
      <c r="CD92" s="26">
        <v>0</v>
      </c>
      <c r="CE92" s="26">
        <v>0</v>
      </c>
      <c r="CF92" s="26">
        <v>0</v>
      </c>
      <c r="CG92" s="26">
        <v>0</v>
      </c>
      <c r="CH92" s="26">
        <v>0</v>
      </c>
      <c r="CI92" s="26">
        <v>0</v>
      </c>
      <c r="CJ92" s="26">
        <v>0</v>
      </c>
      <c r="CK92" s="26">
        <v>0</v>
      </c>
      <c r="CL92" s="27">
        <f t="shared" si="7"/>
        <v>0</v>
      </c>
      <c r="CM92" s="25">
        <v>11</v>
      </c>
      <c r="CN92" s="26">
        <v>2</v>
      </c>
      <c r="CO92" s="26">
        <v>3</v>
      </c>
      <c r="CP92" s="26">
        <v>9</v>
      </c>
      <c r="CQ92" s="26">
        <v>5</v>
      </c>
      <c r="CR92" s="26">
        <v>3</v>
      </c>
      <c r="CS92" s="26">
        <v>4</v>
      </c>
      <c r="CT92" s="26">
        <v>7</v>
      </c>
      <c r="CU92" s="26">
        <v>0</v>
      </c>
      <c r="CV92" s="26">
        <v>3</v>
      </c>
      <c r="CW92" s="27">
        <f t="shared" si="8"/>
        <v>33</v>
      </c>
      <c r="CX92" s="26">
        <v>0</v>
      </c>
      <c r="CY92" s="26">
        <v>0</v>
      </c>
      <c r="CZ92" s="26">
        <v>0</v>
      </c>
      <c r="DA92" s="26">
        <v>0</v>
      </c>
      <c r="DB92" s="26">
        <v>0</v>
      </c>
      <c r="DC92" s="26">
        <v>0</v>
      </c>
      <c r="DD92" s="26">
        <v>0</v>
      </c>
      <c r="DE92" s="26">
        <v>0</v>
      </c>
      <c r="DF92" s="26">
        <v>0</v>
      </c>
      <c r="DG92" s="26">
        <v>0</v>
      </c>
      <c r="DH92" s="27">
        <f t="shared" si="9"/>
        <v>0</v>
      </c>
      <c r="DI92" s="25">
        <v>0</v>
      </c>
      <c r="DJ92" s="26">
        <v>0</v>
      </c>
      <c r="DK92" s="26">
        <v>0</v>
      </c>
      <c r="DL92" s="26">
        <v>0</v>
      </c>
      <c r="DM92" s="26">
        <v>0</v>
      </c>
      <c r="DN92" s="26">
        <v>0</v>
      </c>
      <c r="DO92" s="26">
        <v>0</v>
      </c>
      <c r="DP92" s="26">
        <v>0</v>
      </c>
      <c r="DQ92" s="26">
        <v>0</v>
      </c>
      <c r="DR92" s="26">
        <v>0</v>
      </c>
      <c r="DS92" s="27">
        <f t="shared" si="10"/>
        <v>0</v>
      </c>
      <c r="DT92" s="25">
        <v>0</v>
      </c>
      <c r="DU92" s="26">
        <v>0</v>
      </c>
      <c r="DV92" s="26">
        <v>0</v>
      </c>
      <c r="DW92" s="26">
        <v>0</v>
      </c>
      <c r="DX92" s="26">
        <v>0</v>
      </c>
      <c r="DY92" s="26">
        <v>0</v>
      </c>
      <c r="DZ92" s="26">
        <v>0</v>
      </c>
      <c r="EA92" s="26">
        <v>0</v>
      </c>
      <c r="EB92" s="26">
        <v>0</v>
      </c>
      <c r="EC92" s="26">
        <v>0</v>
      </c>
      <c r="ED92" s="27">
        <f t="shared" si="11"/>
        <v>0</v>
      </c>
      <c r="EE92" s="25">
        <v>0</v>
      </c>
      <c r="EF92" s="26">
        <v>0</v>
      </c>
      <c r="EG92" s="26">
        <v>0</v>
      </c>
      <c r="EH92" s="26">
        <v>0</v>
      </c>
      <c r="EI92" s="26">
        <v>0</v>
      </c>
      <c r="EJ92" s="26">
        <v>0</v>
      </c>
      <c r="EK92" s="26">
        <v>0</v>
      </c>
      <c r="EL92" s="26">
        <v>0</v>
      </c>
      <c r="EM92" s="26">
        <v>0</v>
      </c>
      <c r="EN92" s="26">
        <v>0</v>
      </c>
      <c r="EO92" s="27">
        <f t="shared" si="12"/>
        <v>0</v>
      </c>
      <c r="EP92" s="25">
        <v>2</v>
      </c>
      <c r="EQ92" s="26">
        <v>0</v>
      </c>
      <c r="ER92" s="26">
        <v>1</v>
      </c>
      <c r="ES92" s="26">
        <v>0</v>
      </c>
      <c r="ET92" s="26">
        <v>0</v>
      </c>
      <c r="EU92" s="26">
        <v>1</v>
      </c>
      <c r="EV92" s="26">
        <v>0</v>
      </c>
      <c r="EW92" s="27">
        <f t="shared" si="13"/>
        <v>2</v>
      </c>
      <c r="EX92" s="26">
        <v>4</v>
      </c>
      <c r="EY92" s="26">
        <v>0</v>
      </c>
      <c r="EZ92" s="26">
        <v>0</v>
      </c>
      <c r="FA92" s="26">
        <v>24</v>
      </c>
      <c r="FB92" s="26">
        <v>12</v>
      </c>
      <c r="FC92" s="27">
        <f t="shared" si="14"/>
        <v>36</v>
      </c>
      <c r="FD92" s="26">
        <v>89</v>
      </c>
      <c r="FE92" s="26">
        <v>51</v>
      </c>
      <c r="FF92" s="26">
        <v>132</v>
      </c>
      <c r="FG92" s="26">
        <v>1269</v>
      </c>
      <c r="FH92" s="26">
        <v>0</v>
      </c>
      <c r="FI92" s="27">
        <f t="shared" si="15"/>
        <v>1452</v>
      </c>
      <c r="FJ92" s="26">
        <v>0</v>
      </c>
      <c r="FK92" s="26">
        <v>0</v>
      </c>
      <c r="FL92" s="26">
        <v>0</v>
      </c>
      <c r="FM92" s="26">
        <v>0</v>
      </c>
      <c r="FN92" s="26">
        <v>0</v>
      </c>
      <c r="FO92" s="27">
        <f t="shared" si="16"/>
        <v>0</v>
      </c>
      <c r="FP92" s="26">
        <v>3</v>
      </c>
      <c r="FQ92" s="26">
        <v>1</v>
      </c>
      <c r="FR92" s="26">
        <v>1</v>
      </c>
      <c r="FS92" s="26">
        <v>1</v>
      </c>
      <c r="FT92" s="26">
        <v>0</v>
      </c>
      <c r="FU92" s="27">
        <f t="shared" si="17"/>
        <v>3</v>
      </c>
      <c r="FV92" s="23"/>
    </row>
    <row r="93" spans="1:178" ht="15.75" customHeight="1">
      <c r="A93" s="58"/>
      <c r="B93" s="24" t="s">
        <v>119</v>
      </c>
      <c r="C93" s="25">
        <v>190</v>
      </c>
      <c r="D93" s="26">
        <v>58</v>
      </c>
      <c r="E93" s="26">
        <v>83</v>
      </c>
      <c r="F93" s="26">
        <v>153</v>
      </c>
      <c r="G93" s="26">
        <v>167</v>
      </c>
      <c r="H93" s="26">
        <v>73</v>
      </c>
      <c r="I93" s="26">
        <v>15</v>
      </c>
      <c r="J93" s="26">
        <v>33</v>
      </c>
      <c r="K93" s="26">
        <v>2</v>
      </c>
      <c r="L93" s="26">
        <v>0</v>
      </c>
      <c r="M93" s="27">
        <f t="shared" si="0"/>
        <v>582</v>
      </c>
      <c r="N93" s="25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7">
        <f t="shared" si="1"/>
        <v>0</v>
      </c>
      <c r="Y93" s="25">
        <v>34</v>
      </c>
      <c r="Z93" s="26">
        <v>10</v>
      </c>
      <c r="AA93" s="26">
        <v>18</v>
      </c>
      <c r="AB93" s="26">
        <v>15</v>
      </c>
      <c r="AC93" s="26">
        <v>31</v>
      </c>
      <c r="AD93" s="26">
        <v>3</v>
      </c>
      <c r="AE93" s="26">
        <v>0</v>
      </c>
      <c r="AF93" s="26">
        <v>3</v>
      </c>
      <c r="AG93" s="26">
        <v>1</v>
      </c>
      <c r="AH93" s="26">
        <v>0</v>
      </c>
      <c r="AI93" s="27">
        <f t="shared" si="2"/>
        <v>80</v>
      </c>
      <c r="AJ93" s="25">
        <v>1</v>
      </c>
      <c r="AK93" s="26">
        <v>0</v>
      </c>
      <c r="AL93" s="26">
        <v>0</v>
      </c>
      <c r="AM93" s="26">
        <v>1</v>
      </c>
      <c r="AN93" s="26">
        <v>0</v>
      </c>
      <c r="AO93" s="26">
        <v>0</v>
      </c>
      <c r="AP93" s="26">
        <v>1</v>
      </c>
      <c r="AQ93" s="26">
        <v>0</v>
      </c>
      <c r="AR93" s="26">
        <v>0</v>
      </c>
      <c r="AS93" s="26">
        <v>0</v>
      </c>
      <c r="AT93" s="27">
        <f t="shared" si="3"/>
        <v>2</v>
      </c>
      <c r="AU93" s="25">
        <v>1</v>
      </c>
      <c r="AV93" s="26">
        <v>0</v>
      </c>
      <c r="AW93" s="26">
        <v>0</v>
      </c>
      <c r="AX93" s="26">
        <v>1</v>
      </c>
      <c r="AY93" s="26">
        <v>0</v>
      </c>
      <c r="AZ93" s="26">
        <v>1</v>
      </c>
      <c r="BA93" s="26">
        <v>0</v>
      </c>
      <c r="BB93" s="26">
        <v>0</v>
      </c>
      <c r="BC93" s="26">
        <v>0</v>
      </c>
      <c r="BD93" s="26">
        <v>0</v>
      </c>
      <c r="BE93" s="27">
        <f t="shared" si="4"/>
        <v>2</v>
      </c>
      <c r="BF93" s="25">
        <v>2</v>
      </c>
      <c r="BG93" s="26">
        <v>0</v>
      </c>
      <c r="BH93" s="26">
        <v>2</v>
      </c>
      <c r="BI93" s="26">
        <v>1</v>
      </c>
      <c r="BJ93" s="26">
        <v>2</v>
      </c>
      <c r="BK93" s="26">
        <v>2</v>
      </c>
      <c r="BL93" s="26">
        <v>1</v>
      </c>
      <c r="BM93" s="26">
        <v>2</v>
      </c>
      <c r="BN93" s="26">
        <v>0</v>
      </c>
      <c r="BO93" s="26">
        <v>0</v>
      </c>
      <c r="BP93" s="27">
        <f t="shared" si="5"/>
        <v>10</v>
      </c>
      <c r="BQ93" s="25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7">
        <f t="shared" si="6"/>
        <v>0</v>
      </c>
      <c r="CB93" s="25">
        <v>1</v>
      </c>
      <c r="CC93" s="26">
        <v>0</v>
      </c>
      <c r="CD93" s="26">
        <v>0</v>
      </c>
      <c r="CE93" s="26">
        <v>2</v>
      </c>
      <c r="CF93" s="26">
        <v>1</v>
      </c>
      <c r="CG93" s="26">
        <v>1</v>
      </c>
      <c r="CH93" s="26">
        <v>1</v>
      </c>
      <c r="CI93" s="26">
        <v>0</v>
      </c>
      <c r="CJ93" s="26">
        <v>0</v>
      </c>
      <c r="CK93" s="26">
        <v>0</v>
      </c>
      <c r="CL93" s="27">
        <f t="shared" si="7"/>
        <v>5</v>
      </c>
      <c r="CM93" s="25">
        <v>2</v>
      </c>
      <c r="CN93" s="26">
        <v>0</v>
      </c>
      <c r="CO93" s="26">
        <v>0</v>
      </c>
      <c r="CP93" s="26">
        <v>1</v>
      </c>
      <c r="CQ93" s="26">
        <v>0</v>
      </c>
      <c r="CR93" s="26">
        <v>0</v>
      </c>
      <c r="CS93" s="26">
        <v>0</v>
      </c>
      <c r="CT93" s="26">
        <v>1</v>
      </c>
      <c r="CU93" s="26">
        <v>0</v>
      </c>
      <c r="CV93" s="26">
        <v>0</v>
      </c>
      <c r="CW93" s="27">
        <f t="shared" si="8"/>
        <v>2</v>
      </c>
      <c r="CX93" s="26">
        <v>0</v>
      </c>
      <c r="CY93" s="26">
        <v>0</v>
      </c>
      <c r="CZ93" s="26">
        <v>0</v>
      </c>
      <c r="DA93" s="26">
        <v>0</v>
      </c>
      <c r="DB93" s="26">
        <v>0</v>
      </c>
      <c r="DC93" s="26">
        <v>0</v>
      </c>
      <c r="DD93" s="26">
        <v>0</v>
      </c>
      <c r="DE93" s="26">
        <v>0</v>
      </c>
      <c r="DF93" s="26">
        <v>0</v>
      </c>
      <c r="DG93" s="26">
        <v>0</v>
      </c>
      <c r="DH93" s="27">
        <f t="shared" si="9"/>
        <v>0</v>
      </c>
      <c r="DI93" s="25">
        <v>0</v>
      </c>
      <c r="DJ93" s="26">
        <v>0</v>
      </c>
      <c r="DK93" s="26">
        <v>0</v>
      </c>
      <c r="DL93" s="26">
        <v>0</v>
      </c>
      <c r="DM93" s="26">
        <v>0</v>
      </c>
      <c r="DN93" s="26">
        <v>0</v>
      </c>
      <c r="DO93" s="26">
        <v>0</v>
      </c>
      <c r="DP93" s="26">
        <v>0</v>
      </c>
      <c r="DQ93" s="26">
        <v>0</v>
      </c>
      <c r="DR93" s="26">
        <v>0</v>
      </c>
      <c r="DS93" s="27">
        <f t="shared" si="10"/>
        <v>0</v>
      </c>
      <c r="DT93" s="25">
        <v>0</v>
      </c>
      <c r="DU93" s="26">
        <v>0</v>
      </c>
      <c r="DV93" s="26">
        <v>0</v>
      </c>
      <c r="DW93" s="26">
        <v>0</v>
      </c>
      <c r="DX93" s="26">
        <v>0</v>
      </c>
      <c r="DY93" s="26">
        <v>0</v>
      </c>
      <c r="DZ93" s="26">
        <v>0</v>
      </c>
      <c r="EA93" s="26">
        <v>0</v>
      </c>
      <c r="EB93" s="26">
        <v>0</v>
      </c>
      <c r="EC93" s="26">
        <v>0</v>
      </c>
      <c r="ED93" s="27">
        <f t="shared" si="11"/>
        <v>0</v>
      </c>
      <c r="EE93" s="25">
        <v>0</v>
      </c>
      <c r="EF93" s="26">
        <v>0</v>
      </c>
      <c r="EG93" s="26">
        <v>0</v>
      </c>
      <c r="EH93" s="26">
        <v>0</v>
      </c>
      <c r="EI93" s="26">
        <v>0</v>
      </c>
      <c r="EJ93" s="26">
        <v>0</v>
      </c>
      <c r="EK93" s="26">
        <v>0</v>
      </c>
      <c r="EL93" s="26">
        <v>0</v>
      </c>
      <c r="EM93" s="26">
        <v>0</v>
      </c>
      <c r="EN93" s="26">
        <v>0</v>
      </c>
      <c r="EO93" s="27">
        <f t="shared" si="12"/>
        <v>0</v>
      </c>
      <c r="EP93" s="25">
        <v>1</v>
      </c>
      <c r="EQ93" s="26">
        <v>1</v>
      </c>
      <c r="ER93" s="26">
        <v>0</v>
      </c>
      <c r="ES93" s="26">
        <v>0</v>
      </c>
      <c r="ET93" s="26">
        <v>0</v>
      </c>
      <c r="EU93" s="26">
        <v>0</v>
      </c>
      <c r="EV93" s="26">
        <v>0</v>
      </c>
      <c r="EW93" s="27">
        <f t="shared" si="13"/>
        <v>1</v>
      </c>
      <c r="EX93" s="26">
        <v>1</v>
      </c>
      <c r="EY93" s="26">
        <v>0</v>
      </c>
      <c r="EZ93" s="26">
        <v>0</v>
      </c>
      <c r="FA93" s="26">
        <v>10</v>
      </c>
      <c r="FB93" s="26">
        <v>10</v>
      </c>
      <c r="FC93" s="27">
        <f t="shared" si="14"/>
        <v>20</v>
      </c>
      <c r="FD93" s="26">
        <v>56</v>
      </c>
      <c r="FE93" s="26">
        <v>43</v>
      </c>
      <c r="FF93" s="26">
        <v>96</v>
      </c>
      <c r="FG93" s="26">
        <v>841</v>
      </c>
      <c r="FH93" s="26">
        <v>0</v>
      </c>
      <c r="FI93" s="27">
        <f t="shared" si="15"/>
        <v>980</v>
      </c>
      <c r="FJ93" s="26">
        <v>0</v>
      </c>
      <c r="FK93" s="26">
        <v>0</v>
      </c>
      <c r="FL93" s="26">
        <v>0</v>
      </c>
      <c r="FM93" s="26">
        <v>0</v>
      </c>
      <c r="FN93" s="26">
        <v>0</v>
      </c>
      <c r="FO93" s="27">
        <f t="shared" si="16"/>
        <v>0</v>
      </c>
      <c r="FP93" s="26">
        <v>0</v>
      </c>
      <c r="FQ93" s="26">
        <v>0</v>
      </c>
      <c r="FR93" s="26">
        <v>0</v>
      </c>
      <c r="FS93" s="26">
        <v>0</v>
      </c>
      <c r="FT93" s="26">
        <v>0</v>
      </c>
      <c r="FU93" s="27">
        <f t="shared" si="17"/>
        <v>0</v>
      </c>
      <c r="FV93" s="23"/>
    </row>
    <row r="94" spans="1:178" ht="15.75" customHeight="1">
      <c r="A94" s="58"/>
      <c r="B94" s="24" t="s">
        <v>120</v>
      </c>
      <c r="C94" s="25">
        <v>337</v>
      </c>
      <c r="D94" s="26">
        <v>102</v>
      </c>
      <c r="E94" s="26">
        <v>112</v>
      </c>
      <c r="F94" s="26">
        <v>254</v>
      </c>
      <c r="G94" s="26">
        <v>316</v>
      </c>
      <c r="H94" s="26">
        <v>17</v>
      </c>
      <c r="I94" s="26">
        <v>61</v>
      </c>
      <c r="J94" s="26">
        <v>73</v>
      </c>
      <c r="K94" s="26">
        <v>4</v>
      </c>
      <c r="L94" s="26">
        <v>0</v>
      </c>
      <c r="M94" s="27">
        <f t="shared" si="0"/>
        <v>935</v>
      </c>
      <c r="N94" s="25">
        <v>0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7">
        <f t="shared" si="1"/>
        <v>0</v>
      </c>
      <c r="Y94" s="25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0</v>
      </c>
      <c r="AF94" s="26">
        <v>0</v>
      </c>
      <c r="AG94" s="26">
        <v>0</v>
      </c>
      <c r="AH94" s="26">
        <v>0</v>
      </c>
      <c r="AI94" s="27">
        <f t="shared" si="2"/>
        <v>0</v>
      </c>
      <c r="AJ94" s="25">
        <v>4</v>
      </c>
      <c r="AK94" s="26">
        <v>0</v>
      </c>
      <c r="AL94" s="26">
        <v>0</v>
      </c>
      <c r="AM94" s="26">
        <v>5</v>
      </c>
      <c r="AN94" s="26">
        <v>2</v>
      </c>
      <c r="AO94" s="26">
        <v>1</v>
      </c>
      <c r="AP94" s="26">
        <v>0</v>
      </c>
      <c r="AQ94" s="26">
        <v>2</v>
      </c>
      <c r="AR94" s="26">
        <v>0</v>
      </c>
      <c r="AS94" s="26">
        <v>2</v>
      </c>
      <c r="AT94" s="27">
        <f t="shared" si="3"/>
        <v>10</v>
      </c>
      <c r="AU94" s="25">
        <v>0</v>
      </c>
      <c r="AV94" s="26">
        <v>0</v>
      </c>
      <c r="AW94" s="26">
        <v>0</v>
      </c>
      <c r="AX94" s="26">
        <v>0</v>
      </c>
      <c r="AY94" s="26">
        <v>0</v>
      </c>
      <c r="AZ94" s="26">
        <v>0</v>
      </c>
      <c r="BA94" s="26">
        <v>0</v>
      </c>
      <c r="BB94" s="26">
        <v>0</v>
      </c>
      <c r="BC94" s="26">
        <v>0</v>
      </c>
      <c r="BD94" s="26">
        <v>0</v>
      </c>
      <c r="BE94" s="27">
        <f t="shared" si="4"/>
        <v>0</v>
      </c>
      <c r="BF94" s="25">
        <v>1</v>
      </c>
      <c r="BG94" s="26">
        <v>0</v>
      </c>
      <c r="BH94" s="26">
        <v>0</v>
      </c>
      <c r="BI94" s="26">
        <v>1</v>
      </c>
      <c r="BJ94" s="26">
        <v>0</v>
      </c>
      <c r="BK94" s="26">
        <v>0</v>
      </c>
      <c r="BL94" s="26">
        <v>0</v>
      </c>
      <c r="BM94" s="26">
        <v>0</v>
      </c>
      <c r="BN94" s="26">
        <v>0</v>
      </c>
      <c r="BO94" s="26">
        <v>0</v>
      </c>
      <c r="BP94" s="27">
        <f t="shared" si="5"/>
        <v>1</v>
      </c>
      <c r="BQ94" s="25">
        <v>1</v>
      </c>
      <c r="BR94" s="26">
        <v>0</v>
      </c>
      <c r="BS94" s="26">
        <v>0</v>
      </c>
      <c r="BT94" s="26">
        <v>1</v>
      </c>
      <c r="BU94" s="26">
        <v>1</v>
      </c>
      <c r="BV94" s="26">
        <v>0</v>
      </c>
      <c r="BW94" s="26">
        <v>0</v>
      </c>
      <c r="BX94" s="26">
        <v>0</v>
      </c>
      <c r="BY94" s="26">
        <v>0</v>
      </c>
      <c r="BZ94" s="26">
        <v>0</v>
      </c>
      <c r="CA94" s="27">
        <f t="shared" si="6"/>
        <v>2</v>
      </c>
      <c r="CB94" s="25">
        <v>0</v>
      </c>
      <c r="CC94" s="26">
        <v>0</v>
      </c>
      <c r="CD94" s="26">
        <v>0</v>
      </c>
      <c r="CE94" s="26">
        <v>0</v>
      </c>
      <c r="CF94" s="26">
        <v>0</v>
      </c>
      <c r="CG94" s="26">
        <v>0</v>
      </c>
      <c r="CH94" s="26">
        <v>0</v>
      </c>
      <c r="CI94" s="26">
        <v>0</v>
      </c>
      <c r="CJ94" s="26">
        <v>0</v>
      </c>
      <c r="CK94" s="26">
        <v>0</v>
      </c>
      <c r="CL94" s="27">
        <f t="shared" si="7"/>
        <v>0</v>
      </c>
      <c r="CM94" s="25">
        <v>1</v>
      </c>
      <c r="CN94" s="26">
        <v>0</v>
      </c>
      <c r="CO94" s="26">
        <v>0</v>
      </c>
      <c r="CP94" s="26">
        <v>0</v>
      </c>
      <c r="CQ94" s="26">
        <v>1</v>
      </c>
      <c r="CR94" s="26">
        <v>0</v>
      </c>
      <c r="CS94" s="26">
        <v>1</v>
      </c>
      <c r="CT94" s="26">
        <v>0</v>
      </c>
      <c r="CU94" s="26">
        <v>0</v>
      </c>
      <c r="CV94" s="26">
        <v>0</v>
      </c>
      <c r="CW94" s="27">
        <f t="shared" si="8"/>
        <v>2</v>
      </c>
      <c r="CX94" s="26">
        <v>0</v>
      </c>
      <c r="CY94" s="26">
        <v>0</v>
      </c>
      <c r="CZ94" s="26">
        <v>0</v>
      </c>
      <c r="DA94" s="26">
        <v>0</v>
      </c>
      <c r="DB94" s="26">
        <v>0</v>
      </c>
      <c r="DC94" s="26">
        <v>0</v>
      </c>
      <c r="DD94" s="26">
        <v>0</v>
      </c>
      <c r="DE94" s="26">
        <v>0</v>
      </c>
      <c r="DF94" s="26">
        <v>0</v>
      </c>
      <c r="DG94" s="26">
        <v>0</v>
      </c>
      <c r="DH94" s="27">
        <f t="shared" si="9"/>
        <v>0</v>
      </c>
      <c r="DI94" s="25">
        <v>0</v>
      </c>
      <c r="DJ94" s="26">
        <v>0</v>
      </c>
      <c r="DK94" s="26">
        <v>0</v>
      </c>
      <c r="DL94" s="26">
        <v>0</v>
      </c>
      <c r="DM94" s="26">
        <v>0</v>
      </c>
      <c r="DN94" s="26">
        <v>0</v>
      </c>
      <c r="DO94" s="26">
        <v>0</v>
      </c>
      <c r="DP94" s="26">
        <v>0</v>
      </c>
      <c r="DQ94" s="26">
        <v>0</v>
      </c>
      <c r="DR94" s="26">
        <v>0</v>
      </c>
      <c r="DS94" s="27">
        <f t="shared" si="10"/>
        <v>0</v>
      </c>
      <c r="DT94" s="25">
        <v>0</v>
      </c>
      <c r="DU94" s="26">
        <v>0</v>
      </c>
      <c r="DV94" s="26">
        <v>0</v>
      </c>
      <c r="DW94" s="26">
        <v>0</v>
      </c>
      <c r="DX94" s="26">
        <v>0</v>
      </c>
      <c r="DY94" s="26">
        <v>0</v>
      </c>
      <c r="DZ94" s="26">
        <v>0</v>
      </c>
      <c r="EA94" s="26">
        <v>0</v>
      </c>
      <c r="EB94" s="26">
        <v>0</v>
      </c>
      <c r="EC94" s="26">
        <v>0</v>
      </c>
      <c r="ED94" s="27">
        <f t="shared" si="11"/>
        <v>0</v>
      </c>
      <c r="EE94" s="25">
        <v>0</v>
      </c>
      <c r="EF94" s="26">
        <v>0</v>
      </c>
      <c r="EG94" s="26">
        <v>0</v>
      </c>
      <c r="EH94" s="26">
        <v>0</v>
      </c>
      <c r="EI94" s="26">
        <v>0</v>
      </c>
      <c r="EJ94" s="26">
        <v>0</v>
      </c>
      <c r="EK94" s="26">
        <v>0</v>
      </c>
      <c r="EL94" s="26">
        <v>0</v>
      </c>
      <c r="EM94" s="26">
        <v>0</v>
      </c>
      <c r="EN94" s="26">
        <v>0</v>
      </c>
      <c r="EO94" s="27">
        <f t="shared" si="12"/>
        <v>0</v>
      </c>
      <c r="EP94" s="25">
        <v>2</v>
      </c>
      <c r="EQ94" s="26">
        <v>0</v>
      </c>
      <c r="ER94" s="26">
        <v>3</v>
      </c>
      <c r="ES94" s="26">
        <v>0</v>
      </c>
      <c r="ET94" s="26">
        <v>0</v>
      </c>
      <c r="EU94" s="26">
        <v>0</v>
      </c>
      <c r="EV94" s="26">
        <v>0</v>
      </c>
      <c r="EW94" s="27">
        <f t="shared" si="13"/>
        <v>3</v>
      </c>
      <c r="EX94" s="26">
        <v>2</v>
      </c>
      <c r="EY94" s="26">
        <v>0</v>
      </c>
      <c r="EZ94" s="26">
        <v>0</v>
      </c>
      <c r="FA94" s="26">
        <v>0</v>
      </c>
      <c r="FB94" s="26">
        <v>0</v>
      </c>
      <c r="FC94" s="27">
        <f t="shared" si="14"/>
        <v>0</v>
      </c>
      <c r="FD94" s="26">
        <v>13</v>
      </c>
      <c r="FE94" s="26">
        <v>0</v>
      </c>
      <c r="FF94" s="26">
        <v>0</v>
      </c>
      <c r="FG94" s="26">
        <v>1740</v>
      </c>
      <c r="FH94" s="26">
        <v>0</v>
      </c>
      <c r="FI94" s="27">
        <f t="shared" si="15"/>
        <v>1740</v>
      </c>
      <c r="FJ94" s="26">
        <v>0</v>
      </c>
      <c r="FK94" s="26">
        <v>0</v>
      </c>
      <c r="FL94" s="26">
        <v>0</v>
      </c>
      <c r="FM94" s="26">
        <v>0</v>
      </c>
      <c r="FN94" s="26">
        <v>0</v>
      </c>
      <c r="FO94" s="27">
        <f t="shared" si="16"/>
        <v>0</v>
      </c>
      <c r="FP94" s="26">
        <v>5</v>
      </c>
      <c r="FQ94" s="26">
        <v>6</v>
      </c>
      <c r="FR94" s="26">
        <v>1</v>
      </c>
      <c r="FS94" s="26">
        <v>0</v>
      </c>
      <c r="FT94" s="26">
        <v>0</v>
      </c>
      <c r="FU94" s="27">
        <f t="shared" si="17"/>
        <v>7</v>
      </c>
      <c r="FV94" s="23"/>
    </row>
    <row r="95" spans="1:178" ht="15.75" customHeight="1">
      <c r="A95" s="58"/>
      <c r="B95" s="24" t="s">
        <v>121</v>
      </c>
      <c r="C95" s="25">
        <v>123</v>
      </c>
      <c r="D95" s="26">
        <v>19</v>
      </c>
      <c r="E95" s="26">
        <v>38</v>
      </c>
      <c r="F95" s="26">
        <v>85</v>
      </c>
      <c r="G95" s="26">
        <v>56</v>
      </c>
      <c r="H95" s="26">
        <v>10</v>
      </c>
      <c r="I95" s="26">
        <v>10</v>
      </c>
      <c r="J95" s="26">
        <v>53</v>
      </c>
      <c r="K95" s="26">
        <v>0</v>
      </c>
      <c r="L95" s="26">
        <v>0</v>
      </c>
      <c r="M95" s="27">
        <f t="shared" si="0"/>
        <v>271</v>
      </c>
      <c r="N95" s="25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7">
        <f t="shared" si="1"/>
        <v>0</v>
      </c>
      <c r="Y95" s="25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  <c r="AF95" s="26">
        <v>0</v>
      </c>
      <c r="AG95" s="26">
        <v>0</v>
      </c>
      <c r="AH95" s="26">
        <v>0</v>
      </c>
      <c r="AI95" s="27">
        <f t="shared" si="2"/>
        <v>0</v>
      </c>
      <c r="AJ95" s="25">
        <v>8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1</v>
      </c>
      <c r="AQ95" s="26">
        <v>15</v>
      </c>
      <c r="AR95" s="26">
        <v>0</v>
      </c>
      <c r="AS95" s="26">
        <v>2</v>
      </c>
      <c r="AT95" s="27">
        <f t="shared" si="3"/>
        <v>16</v>
      </c>
      <c r="AU95" s="25">
        <v>5</v>
      </c>
      <c r="AV95" s="26">
        <v>1</v>
      </c>
      <c r="AW95" s="26">
        <v>0</v>
      </c>
      <c r="AX95" s="26">
        <v>2</v>
      </c>
      <c r="AY95" s="26">
        <v>1</v>
      </c>
      <c r="AZ95" s="26">
        <v>0</v>
      </c>
      <c r="BA95" s="26">
        <v>0</v>
      </c>
      <c r="BB95" s="26">
        <v>2</v>
      </c>
      <c r="BC95" s="26">
        <v>0</v>
      </c>
      <c r="BD95" s="26">
        <v>0</v>
      </c>
      <c r="BE95" s="27">
        <f t="shared" si="4"/>
        <v>6</v>
      </c>
      <c r="BF95" s="25">
        <v>0</v>
      </c>
      <c r="BG95" s="26">
        <v>1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7">
        <f t="shared" si="5"/>
        <v>1</v>
      </c>
      <c r="BQ95" s="25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7">
        <f t="shared" si="6"/>
        <v>0</v>
      </c>
      <c r="CB95" s="25">
        <v>0</v>
      </c>
      <c r="CC95" s="26">
        <v>0</v>
      </c>
      <c r="CD95" s="26">
        <v>0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7">
        <f t="shared" si="7"/>
        <v>0</v>
      </c>
      <c r="CM95" s="25">
        <v>0</v>
      </c>
      <c r="CN95" s="26">
        <v>0</v>
      </c>
      <c r="CO95" s="26">
        <v>0</v>
      </c>
      <c r="CP95" s="26">
        <v>0</v>
      </c>
      <c r="CQ95" s="26">
        <v>0</v>
      </c>
      <c r="CR95" s="26">
        <v>0</v>
      </c>
      <c r="CS95" s="26">
        <v>0</v>
      </c>
      <c r="CT95" s="26">
        <v>0</v>
      </c>
      <c r="CU95" s="26">
        <v>0</v>
      </c>
      <c r="CV95" s="26">
        <v>0</v>
      </c>
      <c r="CW95" s="27">
        <f t="shared" si="8"/>
        <v>0</v>
      </c>
      <c r="CX95" s="26">
        <v>0</v>
      </c>
      <c r="CY95" s="26">
        <v>0</v>
      </c>
      <c r="CZ95" s="26">
        <v>0</v>
      </c>
      <c r="DA95" s="26">
        <v>0</v>
      </c>
      <c r="DB95" s="26">
        <v>0</v>
      </c>
      <c r="DC95" s="26">
        <v>0</v>
      </c>
      <c r="DD95" s="26">
        <v>0</v>
      </c>
      <c r="DE95" s="26">
        <v>0</v>
      </c>
      <c r="DF95" s="26">
        <v>0</v>
      </c>
      <c r="DG95" s="26">
        <v>0</v>
      </c>
      <c r="DH95" s="27">
        <f t="shared" si="9"/>
        <v>0</v>
      </c>
      <c r="DI95" s="25">
        <v>0</v>
      </c>
      <c r="DJ95" s="26">
        <v>0</v>
      </c>
      <c r="DK95" s="26">
        <v>0</v>
      </c>
      <c r="DL95" s="26">
        <v>0</v>
      </c>
      <c r="DM95" s="26">
        <v>0</v>
      </c>
      <c r="DN95" s="26">
        <v>0</v>
      </c>
      <c r="DO95" s="26">
        <v>0</v>
      </c>
      <c r="DP95" s="26">
        <v>0</v>
      </c>
      <c r="DQ95" s="26">
        <v>0</v>
      </c>
      <c r="DR95" s="26">
        <v>0</v>
      </c>
      <c r="DS95" s="27">
        <f t="shared" si="10"/>
        <v>0</v>
      </c>
      <c r="DT95" s="25">
        <v>0</v>
      </c>
      <c r="DU95" s="26">
        <v>0</v>
      </c>
      <c r="DV95" s="26">
        <v>0</v>
      </c>
      <c r="DW95" s="26">
        <v>0</v>
      </c>
      <c r="DX95" s="26">
        <v>0</v>
      </c>
      <c r="DY95" s="26">
        <v>0</v>
      </c>
      <c r="DZ95" s="26">
        <v>0</v>
      </c>
      <c r="EA95" s="26">
        <v>0</v>
      </c>
      <c r="EB95" s="26">
        <v>0</v>
      </c>
      <c r="EC95" s="26">
        <v>0</v>
      </c>
      <c r="ED95" s="27">
        <f t="shared" si="11"/>
        <v>0</v>
      </c>
      <c r="EE95" s="25">
        <v>0</v>
      </c>
      <c r="EF95" s="26">
        <v>0</v>
      </c>
      <c r="EG95" s="26">
        <v>0</v>
      </c>
      <c r="EH95" s="26">
        <v>0</v>
      </c>
      <c r="EI95" s="26">
        <v>0</v>
      </c>
      <c r="EJ95" s="26">
        <v>0</v>
      </c>
      <c r="EK95" s="26">
        <v>0</v>
      </c>
      <c r="EL95" s="26">
        <v>0</v>
      </c>
      <c r="EM95" s="26">
        <v>0</v>
      </c>
      <c r="EN95" s="26">
        <v>0</v>
      </c>
      <c r="EO95" s="27">
        <f t="shared" si="12"/>
        <v>0</v>
      </c>
      <c r="EP95" s="25">
        <v>0</v>
      </c>
      <c r="EQ95" s="26">
        <v>0</v>
      </c>
      <c r="ER95" s="26">
        <v>0</v>
      </c>
      <c r="ES95" s="26">
        <v>0</v>
      </c>
      <c r="ET95" s="26">
        <v>0</v>
      </c>
      <c r="EU95" s="26">
        <v>0</v>
      </c>
      <c r="EV95" s="26">
        <v>0</v>
      </c>
      <c r="EW95" s="27">
        <f t="shared" si="13"/>
        <v>0</v>
      </c>
      <c r="EX95" s="26">
        <v>0</v>
      </c>
      <c r="EY95" s="26">
        <v>0</v>
      </c>
      <c r="EZ95" s="26">
        <v>0</v>
      </c>
      <c r="FA95" s="26">
        <v>0</v>
      </c>
      <c r="FB95" s="26">
        <v>0</v>
      </c>
      <c r="FC95" s="27">
        <f t="shared" si="14"/>
        <v>0</v>
      </c>
      <c r="FD95" s="26">
        <v>2</v>
      </c>
      <c r="FE95" s="26">
        <v>0</v>
      </c>
      <c r="FF95" s="26">
        <v>0</v>
      </c>
      <c r="FG95" s="26">
        <v>680</v>
      </c>
      <c r="FH95" s="26">
        <v>0</v>
      </c>
      <c r="FI95" s="27">
        <f t="shared" si="15"/>
        <v>680</v>
      </c>
      <c r="FJ95" s="26">
        <v>0</v>
      </c>
      <c r="FK95" s="26">
        <v>0</v>
      </c>
      <c r="FL95" s="26">
        <v>0</v>
      </c>
      <c r="FM95" s="26">
        <v>0</v>
      </c>
      <c r="FN95" s="26">
        <v>0</v>
      </c>
      <c r="FO95" s="27">
        <f t="shared" si="16"/>
        <v>0</v>
      </c>
      <c r="FP95" s="26">
        <v>2</v>
      </c>
      <c r="FQ95" s="26">
        <v>2</v>
      </c>
      <c r="FR95" s="26">
        <v>1</v>
      </c>
      <c r="FS95" s="26">
        <v>0</v>
      </c>
      <c r="FT95" s="26">
        <v>0</v>
      </c>
      <c r="FU95" s="27">
        <f t="shared" si="17"/>
        <v>3</v>
      </c>
      <c r="FV95" s="23"/>
    </row>
    <row r="96" spans="1:178" ht="15.75" customHeight="1">
      <c r="A96" s="58"/>
      <c r="B96" s="24" t="s">
        <v>122</v>
      </c>
      <c r="C96" s="25">
        <v>230</v>
      </c>
      <c r="D96" s="26">
        <v>68</v>
      </c>
      <c r="E96" s="26">
        <v>96</v>
      </c>
      <c r="F96" s="26">
        <v>165</v>
      </c>
      <c r="G96" s="26">
        <v>176</v>
      </c>
      <c r="H96" s="26">
        <v>32</v>
      </c>
      <c r="I96" s="26">
        <v>70</v>
      </c>
      <c r="J96" s="26">
        <v>375</v>
      </c>
      <c r="K96" s="26">
        <v>3</v>
      </c>
      <c r="L96" s="26">
        <v>0</v>
      </c>
      <c r="M96" s="27">
        <f t="shared" si="0"/>
        <v>982</v>
      </c>
      <c r="N96" s="25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7">
        <f t="shared" si="1"/>
        <v>0</v>
      </c>
      <c r="Y96" s="25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  <c r="AF96" s="26">
        <v>0</v>
      </c>
      <c r="AG96" s="26">
        <v>0</v>
      </c>
      <c r="AH96" s="26">
        <v>0</v>
      </c>
      <c r="AI96" s="27">
        <f t="shared" si="2"/>
        <v>0</v>
      </c>
      <c r="AJ96" s="25">
        <v>0</v>
      </c>
      <c r="AK96" s="26">
        <v>0</v>
      </c>
      <c r="AL96" s="26">
        <v>0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7">
        <f t="shared" si="3"/>
        <v>0</v>
      </c>
      <c r="AU96" s="25">
        <v>0</v>
      </c>
      <c r="AV96" s="26">
        <v>0</v>
      </c>
      <c r="AW96" s="26">
        <v>0</v>
      </c>
      <c r="AX96" s="26">
        <v>0</v>
      </c>
      <c r="AY96" s="26">
        <v>0</v>
      </c>
      <c r="AZ96" s="26">
        <v>0</v>
      </c>
      <c r="BA96" s="26">
        <v>0</v>
      </c>
      <c r="BB96" s="26">
        <v>0</v>
      </c>
      <c r="BC96" s="26">
        <v>0</v>
      </c>
      <c r="BD96" s="26">
        <v>0</v>
      </c>
      <c r="BE96" s="27">
        <f t="shared" si="4"/>
        <v>0</v>
      </c>
      <c r="BF96" s="25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7">
        <f t="shared" si="5"/>
        <v>0</v>
      </c>
      <c r="BQ96" s="25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7">
        <f t="shared" si="6"/>
        <v>0</v>
      </c>
      <c r="CB96" s="25">
        <v>3</v>
      </c>
      <c r="CC96" s="26">
        <v>1</v>
      </c>
      <c r="CD96" s="26">
        <v>0</v>
      </c>
      <c r="CE96" s="26">
        <v>2</v>
      </c>
      <c r="CF96" s="26">
        <v>2</v>
      </c>
      <c r="CG96" s="26">
        <v>1</v>
      </c>
      <c r="CH96" s="26">
        <v>1</v>
      </c>
      <c r="CI96" s="26">
        <v>2</v>
      </c>
      <c r="CJ96" s="26">
        <v>0</v>
      </c>
      <c r="CK96" s="26">
        <v>0</v>
      </c>
      <c r="CL96" s="27">
        <f t="shared" si="7"/>
        <v>9</v>
      </c>
      <c r="CM96" s="25">
        <v>0</v>
      </c>
      <c r="CN96" s="26">
        <v>0</v>
      </c>
      <c r="CO96" s="26">
        <v>0</v>
      </c>
      <c r="CP96" s="26">
        <v>0</v>
      </c>
      <c r="CQ96" s="26">
        <v>0</v>
      </c>
      <c r="CR96" s="26">
        <v>0</v>
      </c>
      <c r="CS96" s="26">
        <v>0</v>
      </c>
      <c r="CT96" s="26">
        <v>0</v>
      </c>
      <c r="CU96" s="26">
        <v>0</v>
      </c>
      <c r="CV96" s="26">
        <v>0</v>
      </c>
      <c r="CW96" s="27">
        <f t="shared" si="8"/>
        <v>0</v>
      </c>
      <c r="CX96" s="26">
        <v>0</v>
      </c>
      <c r="CY96" s="26">
        <v>0</v>
      </c>
      <c r="CZ96" s="26">
        <v>0</v>
      </c>
      <c r="DA96" s="26">
        <v>0</v>
      </c>
      <c r="DB96" s="26">
        <v>0</v>
      </c>
      <c r="DC96" s="26">
        <v>0</v>
      </c>
      <c r="DD96" s="26">
        <v>0</v>
      </c>
      <c r="DE96" s="26">
        <v>0</v>
      </c>
      <c r="DF96" s="26">
        <v>0</v>
      </c>
      <c r="DG96" s="26">
        <v>0</v>
      </c>
      <c r="DH96" s="27">
        <f t="shared" si="9"/>
        <v>0</v>
      </c>
      <c r="DI96" s="25">
        <v>0</v>
      </c>
      <c r="DJ96" s="26">
        <v>0</v>
      </c>
      <c r="DK96" s="26">
        <v>0</v>
      </c>
      <c r="DL96" s="26">
        <v>0</v>
      </c>
      <c r="DM96" s="26">
        <v>0</v>
      </c>
      <c r="DN96" s="26">
        <v>0</v>
      </c>
      <c r="DO96" s="26">
        <v>0</v>
      </c>
      <c r="DP96" s="26">
        <v>0</v>
      </c>
      <c r="DQ96" s="26">
        <v>0</v>
      </c>
      <c r="DR96" s="26">
        <v>0</v>
      </c>
      <c r="DS96" s="27">
        <f t="shared" si="10"/>
        <v>0</v>
      </c>
      <c r="DT96" s="25">
        <v>0</v>
      </c>
      <c r="DU96" s="26">
        <v>0</v>
      </c>
      <c r="DV96" s="26">
        <v>0</v>
      </c>
      <c r="DW96" s="26">
        <v>0</v>
      </c>
      <c r="DX96" s="26">
        <v>0</v>
      </c>
      <c r="DY96" s="26">
        <v>0</v>
      </c>
      <c r="DZ96" s="26">
        <v>0</v>
      </c>
      <c r="EA96" s="26">
        <v>0</v>
      </c>
      <c r="EB96" s="26">
        <v>0</v>
      </c>
      <c r="EC96" s="26">
        <v>0</v>
      </c>
      <c r="ED96" s="27">
        <f t="shared" si="11"/>
        <v>0</v>
      </c>
      <c r="EE96" s="25">
        <v>0</v>
      </c>
      <c r="EF96" s="26">
        <v>0</v>
      </c>
      <c r="EG96" s="26">
        <v>0</v>
      </c>
      <c r="EH96" s="26">
        <v>0</v>
      </c>
      <c r="EI96" s="26">
        <v>0</v>
      </c>
      <c r="EJ96" s="26">
        <v>0</v>
      </c>
      <c r="EK96" s="26">
        <v>0</v>
      </c>
      <c r="EL96" s="26">
        <v>0</v>
      </c>
      <c r="EM96" s="26">
        <v>0</v>
      </c>
      <c r="EN96" s="26">
        <v>0</v>
      </c>
      <c r="EO96" s="27">
        <f t="shared" si="12"/>
        <v>0</v>
      </c>
      <c r="EP96" s="25">
        <v>0</v>
      </c>
      <c r="EQ96" s="26">
        <v>0</v>
      </c>
      <c r="ER96" s="26">
        <v>0</v>
      </c>
      <c r="ES96" s="26">
        <v>0</v>
      </c>
      <c r="ET96" s="26">
        <v>0</v>
      </c>
      <c r="EU96" s="26">
        <v>0</v>
      </c>
      <c r="EV96" s="26">
        <v>0</v>
      </c>
      <c r="EW96" s="27">
        <f t="shared" si="13"/>
        <v>0</v>
      </c>
      <c r="EX96" s="26">
        <v>12</v>
      </c>
      <c r="EY96" s="26">
        <v>0</v>
      </c>
      <c r="EZ96" s="26">
        <v>0</v>
      </c>
      <c r="FA96" s="26">
        <v>10</v>
      </c>
      <c r="FB96" s="26">
        <v>5</v>
      </c>
      <c r="FC96" s="27">
        <f t="shared" si="14"/>
        <v>15</v>
      </c>
      <c r="FD96" s="26">
        <v>8</v>
      </c>
      <c r="FE96" s="26">
        <v>0</v>
      </c>
      <c r="FF96" s="26">
        <v>0</v>
      </c>
      <c r="FG96" s="26">
        <v>860</v>
      </c>
      <c r="FH96" s="26">
        <v>0</v>
      </c>
      <c r="FI96" s="27">
        <f t="shared" si="15"/>
        <v>860</v>
      </c>
      <c r="FJ96" s="26">
        <v>0</v>
      </c>
      <c r="FK96" s="26">
        <v>0</v>
      </c>
      <c r="FL96" s="26">
        <v>0</v>
      </c>
      <c r="FM96" s="26">
        <v>0</v>
      </c>
      <c r="FN96" s="26">
        <v>0</v>
      </c>
      <c r="FO96" s="27">
        <f t="shared" si="16"/>
        <v>0</v>
      </c>
      <c r="FP96" s="26">
        <v>0</v>
      </c>
      <c r="FQ96" s="26">
        <v>0</v>
      </c>
      <c r="FR96" s="26">
        <v>0</v>
      </c>
      <c r="FS96" s="26">
        <v>0</v>
      </c>
      <c r="FT96" s="26">
        <v>0</v>
      </c>
      <c r="FU96" s="27">
        <f t="shared" si="17"/>
        <v>0</v>
      </c>
      <c r="FV96" s="23"/>
    </row>
    <row r="97" spans="1:178" ht="15.75" customHeight="1">
      <c r="A97" s="57" t="s">
        <v>12</v>
      </c>
      <c r="B97" s="16" t="s">
        <v>42</v>
      </c>
      <c r="C97" s="17">
        <v>739</v>
      </c>
      <c r="D97" s="18">
        <v>428</v>
      </c>
      <c r="E97" s="18">
        <v>479</v>
      </c>
      <c r="F97" s="18">
        <v>598</v>
      </c>
      <c r="G97" s="18">
        <v>790</v>
      </c>
      <c r="H97" s="18">
        <v>151</v>
      </c>
      <c r="I97" s="18">
        <v>86</v>
      </c>
      <c r="J97" s="18">
        <v>349</v>
      </c>
      <c r="K97" s="18">
        <v>36</v>
      </c>
      <c r="L97" s="18">
        <v>0</v>
      </c>
      <c r="M97" s="19">
        <f t="shared" si="0"/>
        <v>2881</v>
      </c>
      <c r="N97" s="17">
        <v>3</v>
      </c>
      <c r="O97" s="18">
        <v>0</v>
      </c>
      <c r="P97" s="18">
        <v>1</v>
      </c>
      <c r="Q97" s="18">
        <v>2</v>
      </c>
      <c r="R97" s="18">
        <v>2</v>
      </c>
      <c r="S97" s="18">
        <v>2</v>
      </c>
      <c r="T97" s="18">
        <v>0</v>
      </c>
      <c r="U97" s="18">
        <v>2</v>
      </c>
      <c r="V97" s="18">
        <v>0</v>
      </c>
      <c r="W97" s="18">
        <v>0</v>
      </c>
      <c r="X97" s="19">
        <f t="shared" si="1"/>
        <v>9</v>
      </c>
      <c r="Y97" s="17">
        <v>5</v>
      </c>
      <c r="Z97" s="18">
        <v>0</v>
      </c>
      <c r="AA97" s="18">
        <v>2</v>
      </c>
      <c r="AB97" s="18">
        <v>2</v>
      </c>
      <c r="AC97" s="18">
        <v>1</v>
      </c>
      <c r="AD97" s="18">
        <v>0</v>
      </c>
      <c r="AE97" s="18">
        <v>1</v>
      </c>
      <c r="AF97" s="18">
        <v>0</v>
      </c>
      <c r="AG97" s="18">
        <v>0</v>
      </c>
      <c r="AH97" s="18">
        <v>0</v>
      </c>
      <c r="AI97" s="19">
        <f t="shared" si="2"/>
        <v>6</v>
      </c>
      <c r="AJ97" s="17">
        <v>115</v>
      </c>
      <c r="AK97" s="18">
        <v>40</v>
      </c>
      <c r="AL97" s="18">
        <v>36</v>
      </c>
      <c r="AM97" s="18">
        <v>39</v>
      </c>
      <c r="AN97" s="18">
        <v>79</v>
      </c>
      <c r="AO97" s="18">
        <v>16</v>
      </c>
      <c r="AP97" s="18">
        <v>8</v>
      </c>
      <c r="AQ97" s="18">
        <v>107</v>
      </c>
      <c r="AR97" s="18">
        <v>0</v>
      </c>
      <c r="AS97" s="18">
        <v>37</v>
      </c>
      <c r="AT97" s="19">
        <f t="shared" si="3"/>
        <v>325</v>
      </c>
      <c r="AU97" s="17">
        <v>136</v>
      </c>
      <c r="AV97" s="18">
        <v>53</v>
      </c>
      <c r="AW97" s="18">
        <v>55</v>
      </c>
      <c r="AX97" s="18">
        <v>105</v>
      </c>
      <c r="AY97" s="18">
        <v>107</v>
      </c>
      <c r="AZ97" s="18">
        <v>28</v>
      </c>
      <c r="BA97" s="18">
        <v>9</v>
      </c>
      <c r="BB97" s="18">
        <v>136</v>
      </c>
      <c r="BC97" s="18">
        <v>0</v>
      </c>
      <c r="BD97" s="18">
        <v>27</v>
      </c>
      <c r="BE97" s="19">
        <f t="shared" si="4"/>
        <v>493</v>
      </c>
      <c r="BF97" s="17">
        <v>162</v>
      </c>
      <c r="BG97" s="18">
        <v>53</v>
      </c>
      <c r="BH97" s="18">
        <v>61</v>
      </c>
      <c r="BI97" s="18">
        <v>174</v>
      </c>
      <c r="BJ97" s="18">
        <v>111</v>
      </c>
      <c r="BK97" s="18">
        <v>57</v>
      </c>
      <c r="BL97" s="18">
        <v>29</v>
      </c>
      <c r="BM97" s="18">
        <v>290</v>
      </c>
      <c r="BN97" s="18">
        <v>0</v>
      </c>
      <c r="BO97" s="18">
        <v>188</v>
      </c>
      <c r="BP97" s="19">
        <f t="shared" si="5"/>
        <v>775</v>
      </c>
      <c r="BQ97" s="17">
        <v>76</v>
      </c>
      <c r="BR97" s="18">
        <v>91</v>
      </c>
      <c r="BS97" s="18">
        <v>100</v>
      </c>
      <c r="BT97" s="18">
        <v>43</v>
      </c>
      <c r="BU97" s="18">
        <v>47</v>
      </c>
      <c r="BV97" s="18">
        <v>12</v>
      </c>
      <c r="BW97" s="18">
        <v>9</v>
      </c>
      <c r="BX97" s="18">
        <v>0</v>
      </c>
      <c r="BY97" s="18">
        <v>31</v>
      </c>
      <c r="BZ97" s="18">
        <v>16</v>
      </c>
      <c r="CA97" s="19">
        <f t="shared" si="6"/>
        <v>302</v>
      </c>
      <c r="CB97" s="17">
        <v>698</v>
      </c>
      <c r="CC97" s="18">
        <v>367</v>
      </c>
      <c r="CD97" s="18">
        <v>315</v>
      </c>
      <c r="CE97" s="18">
        <v>602</v>
      </c>
      <c r="CF97" s="18">
        <v>552</v>
      </c>
      <c r="CG97" s="18">
        <v>204</v>
      </c>
      <c r="CH97" s="18">
        <v>144</v>
      </c>
      <c r="CI97" s="18">
        <v>740</v>
      </c>
      <c r="CJ97" s="18">
        <v>24</v>
      </c>
      <c r="CK97" s="18">
        <v>217</v>
      </c>
      <c r="CL97" s="19">
        <f t="shared" si="7"/>
        <v>2924</v>
      </c>
      <c r="CM97" s="17">
        <v>0</v>
      </c>
      <c r="CN97" s="18">
        <v>0</v>
      </c>
      <c r="CO97" s="18">
        <v>0</v>
      </c>
      <c r="CP97" s="18">
        <v>0</v>
      </c>
      <c r="CQ97" s="18">
        <v>0</v>
      </c>
      <c r="CR97" s="18">
        <v>0</v>
      </c>
      <c r="CS97" s="18">
        <v>0</v>
      </c>
      <c r="CT97" s="18">
        <v>0</v>
      </c>
      <c r="CU97" s="18">
        <v>0</v>
      </c>
      <c r="CV97" s="18">
        <v>0</v>
      </c>
      <c r="CW97" s="19">
        <f t="shared" si="8"/>
        <v>0</v>
      </c>
      <c r="CX97" s="18">
        <v>3</v>
      </c>
      <c r="CY97" s="18">
        <v>0</v>
      </c>
      <c r="CZ97" s="18">
        <v>0</v>
      </c>
      <c r="DA97" s="18">
        <v>0</v>
      </c>
      <c r="DB97" s="18">
        <v>0</v>
      </c>
      <c r="DC97" s="18">
        <v>0</v>
      </c>
      <c r="DD97" s="18">
        <v>0</v>
      </c>
      <c r="DE97" s="18">
        <v>4</v>
      </c>
      <c r="DF97" s="18">
        <v>4</v>
      </c>
      <c r="DG97" s="18">
        <v>0</v>
      </c>
      <c r="DH97" s="19">
        <f t="shared" si="9"/>
        <v>4</v>
      </c>
      <c r="DI97" s="17">
        <v>0</v>
      </c>
      <c r="DJ97" s="18">
        <v>0</v>
      </c>
      <c r="DK97" s="18">
        <v>0</v>
      </c>
      <c r="DL97" s="18">
        <v>0</v>
      </c>
      <c r="DM97" s="18">
        <v>0</v>
      </c>
      <c r="DN97" s="18">
        <v>0</v>
      </c>
      <c r="DO97" s="18">
        <v>0</v>
      </c>
      <c r="DP97" s="18">
        <v>0</v>
      </c>
      <c r="DQ97" s="18">
        <v>0</v>
      </c>
      <c r="DR97" s="18">
        <v>0</v>
      </c>
      <c r="DS97" s="19">
        <f t="shared" si="10"/>
        <v>0</v>
      </c>
      <c r="DT97" s="17">
        <v>0</v>
      </c>
      <c r="DU97" s="18">
        <v>0</v>
      </c>
      <c r="DV97" s="18">
        <v>0</v>
      </c>
      <c r="DW97" s="18">
        <v>0</v>
      </c>
      <c r="DX97" s="18">
        <v>0</v>
      </c>
      <c r="DY97" s="18">
        <v>0</v>
      </c>
      <c r="DZ97" s="18">
        <v>0</v>
      </c>
      <c r="EA97" s="18">
        <v>0</v>
      </c>
      <c r="EB97" s="18">
        <v>0</v>
      </c>
      <c r="EC97" s="18">
        <v>0</v>
      </c>
      <c r="ED97" s="19">
        <f t="shared" si="11"/>
        <v>0</v>
      </c>
      <c r="EE97" s="17">
        <v>0</v>
      </c>
      <c r="EF97" s="18">
        <v>0</v>
      </c>
      <c r="EG97" s="18">
        <v>0</v>
      </c>
      <c r="EH97" s="18">
        <v>0</v>
      </c>
      <c r="EI97" s="18">
        <v>0</v>
      </c>
      <c r="EJ97" s="18">
        <v>0</v>
      </c>
      <c r="EK97" s="18">
        <v>0</v>
      </c>
      <c r="EL97" s="18">
        <v>0</v>
      </c>
      <c r="EM97" s="18">
        <v>0</v>
      </c>
      <c r="EN97" s="18">
        <v>0</v>
      </c>
      <c r="EO97" s="19">
        <f t="shared" si="12"/>
        <v>0</v>
      </c>
      <c r="EP97" s="17">
        <v>100</v>
      </c>
      <c r="EQ97" s="18">
        <v>118</v>
      </c>
      <c r="ER97" s="18">
        <v>114</v>
      </c>
      <c r="ES97" s="18">
        <v>32</v>
      </c>
      <c r="ET97" s="18">
        <v>56</v>
      </c>
      <c r="EU97" s="18">
        <v>11</v>
      </c>
      <c r="EV97" s="18">
        <v>0</v>
      </c>
      <c r="EW97" s="19">
        <f t="shared" si="13"/>
        <v>331</v>
      </c>
      <c r="EX97" s="18">
        <v>12</v>
      </c>
      <c r="EY97" s="18">
        <v>2</v>
      </c>
      <c r="EZ97" s="18">
        <v>3</v>
      </c>
      <c r="FA97" s="18">
        <v>28</v>
      </c>
      <c r="FB97" s="18">
        <v>26</v>
      </c>
      <c r="FC97" s="19">
        <f t="shared" si="14"/>
        <v>59</v>
      </c>
      <c r="FD97" s="18">
        <v>164</v>
      </c>
      <c r="FE97" s="18">
        <v>181</v>
      </c>
      <c r="FF97" s="18">
        <v>777</v>
      </c>
      <c r="FG97" s="18">
        <v>9271</v>
      </c>
      <c r="FH97" s="18">
        <v>80</v>
      </c>
      <c r="FI97" s="19">
        <f t="shared" si="15"/>
        <v>10309</v>
      </c>
      <c r="FJ97" s="18">
        <v>0</v>
      </c>
      <c r="FK97" s="18">
        <v>0</v>
      </c>
      <c r="FL97" s="18">
        <v>0</v>
      </c>
      <c r="FM97" s="18">
        <v>0</v>
      </c>
      <c r="FN97" s="18">
        <v>0</v>
      </c>
      <c r="FO97" s="19">
        <f t="shared" si="16"/>
        <v>0</v>
      </c>
      <c r="FP97" s="18">
        <v>16</v>
      </c>
      <c r="FQ97" s="18">
        <v>32</v>
      </c>
      <c r="FR97" s="18">
        <v>22</v>
      </c>
      <c r="FS97" s="18">
        <v>0</v>
      </c>
      <c r="FT97" s="18">
        <v>0</v>
      </c>
      <c r="FU97" s="19">
        <f t="shared" si="17"/>
        <v>54</v>
      </c>
      <c r="FV97" s="15"/>
    </row>
    <row r="98" spans="1:178" ht="15.75" customHeight="1">
      <c r="A98" s="58"/>
      <c r="B98" s="24" t="s">
        <v>123</v>
      </c>
      <c r="C98" s="25">
        <v>20</v>
      </c>
      <c r="D98" s="26">
        <v>12</v>
      </c>
      <c r="E98" s="26">
        <v>7</v>
      </c>
      <c r="F98" s="26">
        <v>12</v>
      </c>
      <c r="G98" s="26">
        <v>27</v>
      </c>
      <c r="H98" s="26">
        <v>11</v>
      </c>
      <c r="I98" s="26">
        <v>2</v>
      </c>
      <c r="J98" s="26">
        <v>12</v>
      </c>
      <c r="K98" s="26">
        <v>0</v>
      </c>
      <c r="L98" s="26">
        <v>0</v>
      </c>
      <c r="M98" s="27">
        <f t="shared" si="0"/>
        <v>83</v>
      </c>
      <c r="N98" s="25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7">
        <f t="shared" si="1"/>
        <v>0</v>
      </c>
      <c r="Y98" s="25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  <c r="AF98" s="26">
        <v>0</v>
      </c>
      <c r="AG98" s="26">
        <v>0</v>
      </c>
      <c r="AH98" s="26">
        <v>0</v>
      </c>
      <c r="AI98" s="27">
        <f t="shared" si="2"/>
        <v>0</v>
      </c>
      <c r="AJ98" s="25">
        <v>1</v>
      </c>
      <c r="AK98" s="26">
        <v>0</v>
      </c>
      <c r="AL98" s="26">
        <v>0</v>
      </c>
      <c r="AM98" s="26">
        <v>0</v>
      </c>
      <c r="AN98" s="26">
        <v>0</v>
      </c>
      <c r="AO98" s="26">
        <v>1</v>
      </c>
      <c r="AP98" s="26">
        <v>0</v>
      </c>
      <c r="AQ98" s="26">
        <v>0</v>
      </c>
      <c r="AR98" s="26">
        <v>0</v>
      </c>
      <c r="AS98" s="26">
        <v>0</v>
      </c>
      <c r="AT98" s="27">
        <f t="shared" si="3"/>
        <v>1</v>
      </c>
      <c r="AU98" s="25">
        <v>1</v>
      </c>
      <c r="AV98" s="26">
        <v>1</v>
      </c>
      <c r="AW98" s="26">
        <v>4</v>
      </c>
      <c r="AX98" s="26">
        <v>1</v>
      </c>
      <c r="AY98" s="26">
        <v>5</v>
      </c>
      <c r="AZ98" s="26">
        <v>0</v>
      </c>
      <c r="BA98" s="26">
        <v>0</v>
      </c>
      <c r="BB98" s="26">
        <v>1</v>
      </c>
      <c r="BC98" s="26">
        <v>0</v>
      </c>
      <c r="BD98" s="26">
        <v>0</v>
      </c>
      <c r="BE98" s="27">
        <f t="shared" si="4"/>
        <v>12</v>
      </c>
      <c r="BF98" s="25">
        <v>9</v>
      </c>
      <c r="BG98" s="26">
        <v>1</v>
      </c>
      <c r="BH98" s="26">
        <v>1</v>
      </c>
      <c r="BI98" s="26">
        <v>3</v>
      </c>
      <c r="BJ98" s="26">
        <v>6</v>
      </c>
      <c r="BK98" s="26">
        <v>5</v>
      </c>
      <c r="BL98" s="26">
        <v>1</v>
      </c>
      <c r="BM98" s="26">
        <v>4</v>
      </c>
      <c r="BN98" s="26">
        <v>0</v>
      </c>
      <c r="BO98" s="26">
        <v>3</v>
      </c>
      <c r="BP98" s="27">
        <f t="shared" si="5"/>
        <v>21</v>
      </c>
      <c r="BQ98" s="25">
        <v>2</v>
      </c>
      <c r="BR98" s="26">
        <v>2</v>
      </c>
      <c r="BS98" s="26">
        <v>0</v>
      </c>
      <c r="BT98" s="26">
        <v>1</v>
      </c>
      <c r="BU98" s="26">
        <v>1</v>
      </c>
      <c r="BV98" s="26">
        <v>3</v>
      </c>
      <c r="BW98" s="26">
        <v>0</v>
      </c>
      <c r="BX98" s="26">
        <v>0</v>
      </c>
      <c r="BY98" s="26">
        <v>0</v>
      </c>
      <c r="BZ98" s="26">
        <v>0</v>
      </c>
      <c r="CA98" s="27">
        <f t="shared" si="6"/>
        <v>7</v>
      </c>
      <c r="CB98" s="25">
        <v>12</v>
      </c>
      <c r="CC98" s="26">
        <v>8</v>
      </c>
      <c r="CD98" s="26">
        <v>5</v>
      </c>
      <c r="CE98" s="26">
        <v>6</v>
      </c>
      <c r="CF98" s="26">
        <v>10</v>
      </c>
      <c r="CG98" s="26">
        <v>4</v>
      </c>
      <c r="CH98" s="26">
        <v>1</v>
      </c>
      <c r="CI98" s="26">
        <v>4</v>
      </c>
      <c r="CJ98" s="26">
        <v>0</v>
      </c>
      <c r="CK98" s="26">
        <v>1</v>
      </c>
      <c r="CL98" s="27">
        <f t="shared" si="7"/>
        <v>38</v>
      </c>
      <c r="CM98" s="25">
        <v>0</v>
      </c>
      <c r="CN98" s="26">
        <v>0</v>
      </c>
      <c r="CO98" s="26">
        <v>0</v>
      </c>
      <c r="CP98" s="26">
        <v>0</v>
      </c>
      <c r="CQ98" s="26">
        <v>0</v>
      </c>
      <c r="CR98" s="26">
        <v>0</v>
      </c>
      <c r="CS98" s="26">
        <v>0</v>
      </c>
      <c r="CT98" s="26">
        <v>0</v>
      </c>
      <c r="CU98" s="26">
        <v>0</v>
      </c>
      <c r="CV98" s="26">
        <v>0</v>
      </c>
      <c r="CW98" s="27">
        <f t="shared" si="8"/>
        <v>0</v>
      </c>
      <c r="CX98" s="26">
        <v>0</v>
      </c>
      <c r="CY98" s="26">
        <v>0</v>
      </c>
      <c r="CZ98" s="26">
        <v>0</v>
      </c>
      <c r="DA98" s="26">
        <v>0</v>
      </c>
      <c r="DB98" s="26">
        <v>0</v>
      </c>
      <c r="DC98" s="26">
        <v>0</v>
      </c>
      <c r="DD98" s="26">
        <v>0</v>
      </c>
      <c r="DE98" s="26">
        <v>0</v>
      </c>
      <c r="DF98" s="26">
        <v>0</v>
      </c>
      <c r="DG98" s="26">
        <v>0</v>
      </c>
      <c r="DH98" s="27">
        <f t="shared" si="9"/>
        <v>0</v>
      </c>
      <c r="DI98" s="25">
        <v>0</v>
      </c>
      <c r="DJ98" s="26">
        <v>0</v>
      </c>
      <c r="DK98" s="26">
        <v>0</v>
      </c>
      <c r="DL98" s="26">
        <v>0</v>
      </c>
      <c r="DM98" s="26">
        <v>0</v>
      </c>
      <c r="DN98" s="26">
        <v>0</v>
      </c>
      <c r="DO98" s="26">
        <v>0</v>
      </c>
      <c r="DP98" s="26">
        <v>0</v>
      </c>
      <c r="DQ98" s="26">
        <v>0</v>
      </c>
      <c r="DR98" s="26">
        <v>0</v>
      </c>
      <c r="DS98" s="27">
        <f t="shared" si="10"/>
        <v>0</v>
      </c>
      <c r="DT98" s="25">
        <v>0</v>
      </c>
      <c r="DU98" s="26">
        <v>0</v>
      </c>
      <c r="DV98" s="26">
        <v>0</v>
      </c>
      <c r="DW98" s="26">
        <v>0</v>
      </c>
      <c r="DX98" s="26">
        <v>0</v>
      </c>
      <c r="DY98" s="26">
        <v>0</v>
      </c>
      <c r="DZ98" s="26">
        <v>0</v>
      </c>
      <c r="EA98" s="26">
        <v>0</v>
      </c>
      <c r="EB98" s="26">
        <v>0</v>
      </c>
      <c r="EC98" s="26">
        <v>0</v>
      </c>
      <c r="ED98" s="27">
        <f t="shared" si="11"/>
        <v>0</v>
      </c>
      <c r="EE98" s="25">
        <v>0</v>
      </c>
      <c r="EF98" s="26">
        <v>0</v>
      </c>
      <c r="EG98" s="26">
        <v>0</v>
      </c>
      <c r="EH98" s="26">
        <v>0</v>
      </c>
      <c r="EI98" s="26">
        <v>0</v>
      </c>
      <c r="EJ98" s="26">
        <v>0</v>
      </c>
      <c r="EK98" s="26">
        <v>0</v>
      </c>
      <c r="EL98" s="26">
        <v>0</v>
      </c>
      <c r="EM98" s="26">
        <v>0</v>
      </c>
      <c r="EN98" s="26">
        <v>0</v>
      </c>
      <c r="EO98" s="27">
        <f t="shared" si="12"/>
        <v>0</v>
      </c>
      <c r="EP98" s="25">
        <v>50</v>
      </c>
      <c r="EQ98" s="26">
        <v>46</v>
      </c>
      <c r="ER98" s="26">
        <v>49</v>
      </c>
      <c r="ES98" s="26">
        <v>27</v>
      </c>
      <c r="ET98" s="26">
        <v>34</v>
      </c>
      <c r="EU98" s="26">
        <v>1</v>
      </c>
      <c r="EV98" s="26">
        <v>0</v>
      </c>
      <c r="EW98" s="27">
        <f t="shared" si="13"/>
        <v>157</v>
      </c>
      <c r="EX98" s="26">
        <v>2</v>
      </c>
      <c r="EY98" s="26">
        <v>0</v>
      </c>
      <c r="EZ98" s="26">
        <v>0</v>
      </c>
      <c r="FA98" s="26">
        <v>11</v>
      </c>
      <c r="FB98" s="26">
        <v>10</v>
      </c>
      <c r="FC98" s="27">
        <f t="shared" si="14"/>
        <v>21</v>
      </c>
      <c r="FD98" s="26">
        <v>5</v>
      </c>
      <c r="FE98" s="26">
        <v>0</v>
      </c>
      <c r="FF98" s="26">
        <v>0</v>
      </c>
      <c r="FG98" s="26">
        <v>2470</v>
      </c>
      <c r="FH98" s="26">
        <v>0</v>
      </c>
      <c r="FI98" s="27">
        <f t="shared" si="15"/>
        <v>2470</v>
      </c>
      <c r="FJ98" s="26">
        <v>0</v>
      </c>
      <c r="FK98" s="26">
        <v>0</v>
      </c>
      <c r="FL98" s="26">
        <v>0</v>
      </c>
      <c r="FM98" s="26">
        <v>0</v>
      </c>
      <c r="FN98" s="26">
        <v>0</v>
      </c>
      <c r="FO98" s="27">
        <f t="shared" si="16"/>
        <v>0</v>
      </c>
      <c r="FP98" s="26">
        <v>0</v>
      </c>
      <c r="FQ98" s="26">
        <v>0</v>
      </c>
      <c r="FR98" s="26">
        <v>0</v>
      </c>
      <c r="FS98" s="26">
        <v>0</v>
      </c>
      <c r="FT98" s="26">
        <v>0</v>
      </c>
      <c r="FU98" s="27">
        <f t="shared" si="17"/>
        <v>0</v>
      </c>
      <c r="FV98" s="23"/>
    </row>
    <row r="99" spans="1:178" ht="15.75" customHeight="1">
      <c r="A99" s="58"/>
      <c r="B99" s="24" t="s">
        <v>124</v>
      </c>
      <c r="C99" s="25">
        <v>67</v>
      </c>
      <c r="D99" s="26">
        <v>21</v>
      </c>
      <c r="E99" s="26">
        <v>18</v>
      </c>
      <c r="F99" s="26">
        <v>58</v>
      </c>
      <c r="G99" s="26">
        <v>50</v>
      </c>
      <c r="H99" s="26">
        <v>23</v>
      </c>
      <c r="I99" s="26">
        <v>2</v>
      </c>
      <c r="J99" s="26">
        <v>37</v>
      </c>
      <c r="K99" s="26">
        <v>5</v>
      </c>
      <c r="L99" s="26">
        <v>0</v>
      </c>
      <c r="M99" s="27">
        <f t="shared" si="0"/>
        <v>209</v>
      </c>
      <c r="N99" s="25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7">
        <f t="shared" si="1"/>
        <v>0</v>
      </c>
      <c r="Y99" s="25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v>0</v>
      </c>
      <c r="AF99" s="26">
        <v>0</v>
      </c>
      <c r="AG99" s="26">
        <v>0</v>
      </c>
      <c r="AH99" s="26">
        <v>0</v>
      </c>
      <c r="AI99" s="27">
        <f t="shared" si="2"/>
        <v>0</v>
      </c>
      <c r="AJ99" s="25">
        <v>18</v>
      </c>
      <c r="AK99" s="26">
        <v>4</v>
      </c>
      <c r="AL99" s="26">
        <v>4</v>
      </c>
      <c r="AM99" s="26">
        <v>7</v>
      </c>
      <c r="AN99" s="26">
        <v>11</v>
      </c>
      <c r="AO99" s="26">
        <v>3</v>
      </c>
      <c r="AP99" s="26">
        <v>1</v>
      </c>
      <c r="AQ99" s="26">
        <v>17</v>
      </c>
      <c r="AR99" s="26">
        <v>0</v>
      </c>
      <c r="AS99" s="26">
        <v>9</v>
      </c>
      <c r="AT99" s="27">
        <f t="shared" si="3"/>
        <v>47</v>
      </c>
      <c r="AU99" s="25">
        <v>17</v>
      </c>
      <c r="AV99" s="26">
        <v>1</v>
      </c>
      <c r="AW99" s="26">
        <v>5</v>
      </c>
      <c r="AX99" s="26">
        <v>8</v>
      </c>
      <c r="AY99" s="26">
        <v>6</v>
      </c>
      <c r="AZ99" s="26">
        <v>8</v>
      </c>
      <c r="BA99" s="26">
        <v>0</v>
      </c>
      <c r="BB99" s="26">
        <v>19</v>
      </c>
      <c r="BC99" s="26">
        <v>0</v>
      </c>
      <c r="BD99" s="26">
        <v>13</v>
      </c>
      <c r="BE99" s="27">
        <f t="shared" si="4"/>
        <v>47</v>
      </c>
      <c r="BF99" s="25">
        <v>118</v>
      </c>
      <c r="BG99" s="26">
        <v>1</v>
      </c>
      <c r="BH99" s="26">
        <v>49</v>
      </c>
      <c r="BI99" s="26">
        <v>149</v>
      </c>
      <c r="BJ99" s="26">
        <v>81</v>
      </c>
      <c r="BK99" s="26">
        <v>45</v>
      </c>
      <c r="BL99" s="26">
        <v>25</v>
      </c>
      <c r="BM99" s="26">
        <v>256</v>
      </c>
      <c r="BN99" s="26">
        <v>0</v>
      </c>
      <c r="BO99" s="26">
        <v>177</v>
      </c>
      <c r="BP99" s="27">
        <f t="shared" si="5"/>
        <v>606</v>
      </c>
      <c r="BQ99" s="25">
        <v>3</v>
      </c>
      <c r="BR99" s="26">
        <v>1</v>
      </c>
      <c r="BS99" s="26">
        <v>8</v>
      </c>
      <c r="BT99" s="26">
        <v>1</v>
      </c>
      <c r="BU99" s="26">
        <v>2</v>
      </c>
      <c r="BV99" s="26">
        <v>1</v>
      </c>
      <c r="BW99" s="26">
        <v>0</v>
      </c>
      <c r="BX99" s="26">
        <v>0</v>
      </c>
      <c r="BY99" s="26">
        <v>4</v>
      </c>
      <c r="BZ99" s="26">
        <v>3</v>
      </c>
      <c r="CA99" s="27">
        <f t="shared" si="6"/>
        <v>13</v>
      </c>
      <c r="CB99" s="25">
        <v>48</v>
      </c>
      <c r="CC99" s="26">
        <v>16</v>
      </c>
      <c r="CD99" s="26">
        <v>9</v>
      </c>
      <c r="CE99" s="26">
        <v>24</v>
      </c>
      <c r="CF99" s="26">
        <v>24</v>
      </c>
      <c r="CG99" s="26">
        <v>17</v>
      </c>
      <c r="CH99" s="26">
        <v>1</v>
      </c>
      <c r="CI99" s="26">
        <v>105</v>
      </c>
      <c r="CJ99" s="26">
        <v>2</v>
      </c>
      <c r="CK99" s="26">
        <v>51</v>
      </c>
      <c r="CL99" s="27">
        <f t="shared" si="7"/>
        <v>196</v>
      </c>
      <c r="CM99" s="25">
        <v>0</v>
      </c>
      <c r="CN99" s="26">
        <v>0</v>
      </c>
      <c r="CO99" s="26">
        <v>0</v>
      </c>
      <c r="CP99" s="26">
        <v>0</v>
      </c>
      <c r="CQ99" s="26">
        <v>0</v>
      </c>
      <c r="CR99" s="26">
        <v>0</v>
      </c>
      <c r="CS99" s="26">
        <v>0</v>
      </c>
      <c r="CT99" s="26">
        <v>0</v>
      </c>
      <c r="CU99" s="26">
        <v>0</v>
      </c>
      <c r="CV99" s="26">
        <v>0</v>
      </c>
      <c r="CW99" s="27">
        <f t="shared" si="8"/>
        <v>0</v>
      </c>
      <c r="CX99" s="26">
        <v>0</v>
      </c>
      <c r="CY99" s="26">
        <v>0</v>
      </c>
      <c r="CZ99" s="26">
        <v>0</v>
      </c>
      <c r="DA99" s="26">
        <v>0</v>
      </c>
      <c r="DB99" s="26">
        <v>0</v>
      </c>
      <c r="DC99" s="26">
        <v>0</v>
      </c>
      <c r="DD99" s="26">
        <v>0</v>
      </c>
      <c r="DE99" s="26">
        <v>0</v>
      </c>
      <c r="DF99" s="26">
        <v>0</v>
      </c>
      <c r="DG99" s="26">
        <v>0</v>
      </c>
      <c r="DH99" s="27">
        <f t="shared" si="9"/>
        <v>0</v>
      </c>
      <c r="DI99" s="25">
        <v>0</v>
      </c>
      <c r="DJ99" s="26">
        <v>0</v>
      </c>
      <c r="DK99" s="26">
        <v>0</v>
      </c>
      <c r="DL99" s="26">
        <v>0</v>
      </c>
      <c r="DM99" s="26">
        <v>0</v>
      </c>
      <c r="DN99" s="26">
        <v>0</v>
      </c>
      <c r="DO99" s="26">
        <v>0</v>
      </c>
      <c r="DP99" s="26">
        <v>0</v>
      </c>
      <c r="DQ99" s="26">
        <v>0</v>
      </c>
      <c r="DR99" s="26">
        <v>0</v>
      </c>
      <c r="DS99" s="27">
        <f t="shared" si="10"/>
        <v>0</v>
      </c>
      <c r="DT99" s="25">
        <v>0</v>
      </c>
      <c r="DU99" s="26">
        <v>0</v>
      </c>
      <c r="DV99" s="26">
        <v>0</v>
      </c>
      <c r="DW99" s="26">
        <v>0</v>
      </c>
      <c r="DX99" s="26">
        <v>0</v>
      </c>
      <c r="DY99" s="26">
        <v>0</v>
      </c>
      <c r="DZ99" s="26">
        <v>0</v>
      </c>
      <c r="EA99" s="26">
        <v>0</v>
      </c>
      <c r="EB99" s="26">
        <v>0</v>
      </c>
      <c r="EC99" s="26">
        <v>0</v>
      </c>
      <c r="ED99" s="27">
        <f t="shared" si="11"/>
        <v>0</v>
      </c>
      <c r="EE99" s="25">
        <v>0</v>
      </c>
      <c r="EF99" s="26">
        <v>0</v>
      </c>
      <c r="EG99" s="26">
        <v>0</v>
      </c>
      <c r="EH99" s="26">
        <v>0</v>
      </c>
      <c r="EI99" s="26">
        <v>0</v>
      </c>
      <c r="EJ99" s="26">
        <v>0</v>
      </c>
      <c r="EK99" s="26">
        <v>0</v>
      </c>
      <c r="EL99" s="26">
        <v>0</v>
      </c>
      <c r="EM99" s="26">
        <v>0</v>
      </c>
      <c r="EN99" s="26">
        <v>0</v>
      </c>
      <c r="EO99" s="27">
        <f t="shared" si="12"/>
        <v>0</v>
      </c>
      <c r="EP99" s="25">
        <v>0</v>
      </c>
      <c r="EQ99" s="26">
        <v>0</v>
      </c>
      <c r="ER99" s="26">
        <v>0</v>
      </c>
      <c r="ES99" s="26">
        <v>0</v>
      </c>
      <c r="ET99" s="26">
        <v>0</v>
      </c>
      <c r="EU99" s="26">
        <v>0</v>
      </c>
      <c r="EV99" s="26">
        <v>0</v>
      </c>
      <c r="EW99" s="27">
        <f t="shared" si="13"/>
        <v>0</v>
      </c>
      <c r="EX99" s="26">
        <v>1</v>
      </c>
      <c r="EY99" s="26">
        <v>0</v>
      </c>
      <c r="EZ99" s="26">
        <v>0</v>
      </c>
      <c r="FA99" s="26">
        <v>1</v>
      </c>
      <c r="FB99" s="26">
        <v>0</v>
      </c>
      <c r="FC99" s="27">
        <f t="shared" si="14"/>
        <v>1</v>
      </c>
      <c r="FD99" s="26">
        <v>2</v>
      </c>
      <c r="FE99" s="26">
        <v>1</v>
      </c>
      <c r="FF99" s="26">
        <v>8</v>
      </c>
      <c r="FG99" s="26">
        <v>46</v>
      </c>
      <c r="FH99" s="26">
        <v>0</v>
      </c>
      <c r="FI99" s="27">
        <f t="shared" si="15"/>
        <v>55</v>
      </c>
      <c r="FJ99" s="26">
        <v>0</v>
      </c>
      <c r="FK99" s="26">
        <v>0</v>
      </c>
      <c r="FL99" s="26">
        <v>0</v>
      </c>
      <c r="FM99" s="26">
        <v>0</v>
      </c>
      <c r="FN99" s="26">
        <v>0</v>
      </c>
      <c r="FO99" s="27">
        <f t="shared" si="16"/>
        <v>0</v>
      </c>
      <c r="FP99" s="26">
        <v>0</v>
      </c>
      <c r="FQ99" s="26">
        <v>0</v>
      </c>
      <c r="FR99" s="26">
        <v>0</v>
      </c>
      <c r="FS99" s="26">
        <v>0</v>
      </c>
      <c r="FT99" s="26">
        <v>0</v>
      </c>
      <c r="FU99" s="27">
        <f t="shared" si="17"/>
        <v>0</v>
      </c>
      <c r="FV99" s="23"/>
    </row>
    <row r="100" spans="1:178" ht="15.75" customHeight="1">
      <c r="A100" s="58"/>
      <c r="B100" s="24" t="s">
        <v>125</v>
      </c>
      <c r="C100" s="25">
        <v>54</v>
      </c>
      <c r="D100" s="26">
        <v>64</v>
      </c>
      <c r="E100" s="26">
        <v>97</v>
      </c>
      <c r="F100" s="26">
        <v>55</v>
      </c>
      <c r="G100" s="26">
        <v>47</v>
      </c>
      <c r="H100" s="26">
        <v>6</v>
      </c>
      <c r="I100" s="26">
        <v>5</v>
      </c>
      <c r="J100" s="26">
        <v>8</v>
      </c>
      <c r="K100" s="26">
        <v>2</v>
      </c>
      <c r="L100" s="26">
        <v>0</v>
      </c>
      <c r="M100" s="27">
        <f t="shared" si="0"/>
        <v>282</v>
      </c>
      <c r="N100" s="25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7">
        <f t="shared" si="1"/>
        <v>0</v>
      </c>
      <c r="Y100" s="25">
        <v>1</v>
      </c>
      <c r="Z100" s="26">
        <v>0</v>
      </c>
      <c r="AA100" s="26">
        <v>2</v>
      </c>
      <c r="AB100" s="26">
        <v>1</v>
      </c>
      <c r="AC100" s="26">
        <v>0</v>
      </c>
      <c r="AD100" s="26">
        <v>0</v>
      </c>
      <c r="AE100" s="26">
        <v>0</v>
      </c>
      <c r="AF100" s="26">
        <v>0</v>
      </c>
      <c r="AG100" s="26">
        <v>0</v>
      </c>
      <c r="AH100" s="26">
        <v>0</v>
      </c>
      <c r="AI100" s="27">
        <f t="shared" si="2"/>
        <v>3</v>
      </c>
      <c r="AJ100" s="25">
        <v>0</v>
      </c>
      <c r="AK100" s="26">
        <v>0</v>
      </c>
      <c r="AL100" s="26">
        <v>0</v>
      </c>
      <c r="AM100" s="26">
        <v>0</v>
      </c>
      <c r="AN100" s="26">
        <v>0</v>
      </c>
      <c r="AO100" s="26">
        <v>0</v>
      </c>
      <c r="AP100" s="26">
        <v>0</v>
      </c>
      <c r="AQ100" s="26">
        <v>0</v>
      </c>
      <c r="AR100" s="26">
        <v>0</v>
      </c>
      <c r="AS100" s="26">
        <v>0</v>
      </c>
      <c r="AT100" s="27">
        <f t="shared" si="3"/>
        <v>0</v>
      </c>
      <c r="AU100" s="25">
        <v>2</v>
      </c>
      <c r="AV100" s="26">
        <v>1</v>
      </c>
      <c r="AW100" s="26">
        <v>2</v>
      </c>
      <c r="AX100" s="26">
        <v>0</v>
      </c>
      <c r="AY100" s="26">
        <v>2</v>
      </c>
      <c r="AZ100" s="26">
        <v>0</v>
      </c>
      <c r="BA100" s="26">
        <v>0</v>
      </c>
      <c r="BB100" s="26">
        <v>0</v>
      </c>
      <c r="BC100" s="26">
        <v>0</v>
      </c>
      <c r="BD100" s="26">
        <v>0</v>
      </c>
      <c r="BE100" s="27">
        <f t="shared" si="4"/>
        <v>5</v>
      </c>
      <c r="BF100" s="25">
        <v>0</v>
      </c>
      <c r="BG100" s="26">
        <v>1</v>
      </c>
      <c r="BH100" s="26">
        <v>0</v>
      </c>
      <c r="BI100" s="26">
        <v>0</v>
      </c>
      <c r="BJ100" s="26">
        <v>0</v>
      </c>
      <c r="BK100" s="26">
        <v>0</v>
      </c>
      <c r="BL100" s="26">
        <v>0</v>
      </c>
      <c r="BM100" s="26">
        <v>0</v>
      </c>
      <c r="BN100" s="26">
        <v>0</v>
      </c>
      <c r="BO100" s="26">
        <v>0</v>
      </c>
      <c r="BP100" s="27">
        <f t="shared" si="5"/>
        <v>1</v>
      </c>
      <c r="BQ100" s="25">
        <v>43</v>
      </c>
      <c r="BR100" s="26">
        <v>73</v>
      </c>
      <c r="BS100" s="26">
        <v>79</v>
      </c>
      <c r="BT100" s="26">
        <v>19</v>
      </c>
      <c r="BU100" s="26">
        <v>20</v>
      </c>
      <c r="BV100" s="26">
        <v>0</v>
      </c>
      <c r="BW100" s="26">
        <v>4</v>
      </c>
      <c r="BX100" s="26">
        <v>0</v>
      </c>
      <c r="BY100" s="26">
        <v>0</v>
      </c>
      <c r="BZ100" s="26">
        <v>0</v>
      </c>
      <c r="CA100" s="27">
        <f t="shared" si="6"/>
        <v>195</v>
      </c>
      <c r="CB100" s="25">
        <v>99</v>
      </c>
      <c r="CC100" s="26">
        <v>72</v>
      </c>
      <c r="CD100" s="26">
        <v>61</v>
      </c>
      <c r="CE100" s="26">
        <v>149</v>
      </c>
      <c r="CF100" s="26">
        <v>60</v>
      </c>
      <c r="CG100" s="26">
        <v>7</v>
      </c>
      <c r="CH100" s="26">
        <v>59</v>
      </c>
      <c r="CI100" s="26">
        <v>47</v>
      </c>
      <c r="CJ100" s="26">
        <v>2</v>
      </c>
      <c r="CK100" s="26">
        <v>21</v>
      </c>
      <c r="CL100" s="27">
        <f t="shared" si="7"/>
        <v>455</v>
      </c>
      <c r="CM100" s="25">
        <v>0</v>
      </c>
      <c r="CN100" s="26">
        <v>0</v>
      </c>
      <c r="CO100" s="26">
        <v>0</v>
      </c>
      <c r="CP100" s="26">
        <v>0</v>
      </c>
      <c r="CQ100" s="26">
        <v>0</v>
      </c>
      <c r="CR100" s="26">
        <v>0</v>
      </c>
      <c r="CS100" s="26">
        <v>0</v>
      </c>
      <c r="CT100" s="26">
        <v>0</v>
      </c>
      <c r="CU100" s="26">
        <v>0</v>
      </c>
      <c r="CV100" s="26">
        <v>0</v>
      </c>
      <c r="CW100" s="27">
        <f t="shared" si="8"/>
        <v>0</v>
      </c>
      <c r="CX100" s="26">
        <v>0</v>
      </c>
      <c r="CY100" s="26">
        <v>0</v>
      </c>
      <c r="CZ100" s="26">
        <v>0</v>
      </c>
      <c r="DA100" s="26">
        <v>0</v>
      </c>
      <c r="DB100" s="26">
        <v>0</v>
      </c>
      <c r="DC100" s="26">
        <v>0</v>
      </c>
      <c r="DD100" s="26">
        <v>0</v>
      </c>
      <c r="DE100" s="26">
        <v>0</v>
      </c>
      <c r="DF100" s="26">
        <v>0</v>
      </c>
      <c r="DG100" s="26">
        <v>0</v>
      </c>
      <c r="DH100" s="27">
        <f t="shared" si="9"/>
        <v>0</v>
      </c>
      <c r="DI100" s="25">
        <v>0</v>
      </c>
      <c r="DJ100" s="26">
        <v>0</v>
      </c>
      <c r="DK100" s="26">
        <v>0</v>
      </c>
      <c r="DL100" s="26">
        <v>0</v>
      </c>
      <c r="DM100" s="26">
        <v>0</v>
      </c>
      <c r="DN100" s="26">
        <v>0</v>
      </c>
      <c r="DO100" s="26">
        <v>0</v>
      </c>
      <c r="DP100" s="26">
        <v>0</v>
      </c>
      <c r="DQ100" s="26">
        <v>0</v>
      </c>
      <c r="DR100" s="26">
        <v>0</v>
      </c>
      <c r="DS100" s="27">
        <f t="shared" si="10"/>
        <v>0</v>
      </c>
      <c r="DT100" s="25">
        <v>0</v>
      </c>
      <c r="DU100" s="26">
        <v>0</v>
      </c>
      <c r="DV100" s="26">
        <v>0</v>
      </c>
      <c r="DW100" s="26">
        <v>0</v>
      </c>
      <c r="DX100" s="26">
        <v>0</v>
      </c>
      <c r="DY100" s="26">
        <v>0</v>
      </c>
      <c r="DZ100" s="26">
        <v>0</v>
      </c>
      <c r="EA100" s="26">
        <v>0</v>
      </c>
      <c r="EB100" s="26">
        <v>0</v>
      </c>
      <c r="EC100" s="26">
        <v>0</v>
      </c>
      <c r="ED100" s="27">
        <f t="shared" si="11"/>
        <v>0</v>
      </c>
      <c r="EE100" s="25">
        <v>0</v>
      </c>
      <c r="EF100" s="26">
        <v>0</v>
      </c>
      <c r="EG100" s="26">
        <v>0</v>
      </c>
      <c r="EH100" s="26">
        <v>0</v>
      </c>
      <c r="EI100" s="26">
        <v>0</v>
      </c>
      <c r="EJ100" s="26">
        <v>0</v>
      </c>
      <c r="EK100" s="26">
        <v>0</v>
      </c>
      <c r="EL100" s="26">
        <v>0</v>
      </c>
      <c r="EM100" s="26">
        <v>0</v>
      </c>
      <c r="EN100" s="26">
        <v>0</v>
      </c>
      <c r="EO100" s="27">
        <f t="shared" si="12"/>
        <v>0</v>
      </c>
      <c r="EP100" s="25">
        <v>2</v>
      </c>
      <c r="EQ100" s="26">
        <v>9</v>
      </c>
      <c r="ER100" s="26">
        <v>0</v>
      </c>
      <c r="ES100" s="26">
        <v>0</v>
      </c>
      <c r="ET100" s="26">
        <v>0</v>
      </c>
      <c r="EU100" s="26">
        <v>8</v>
      </c>
      <c r="EV100" s="26">
        <v>0</v>
      </c>
      <c r="EW100" s="27">
        <f t="shared" si="13"/>
        <v>17</v>
      </c>
      <c r="EX100" s="26">
        <v>1</v>
      </c>
      <c r="EY100" s="26">
        <v>0</v>
      </c>
      <c r="EZ100" s="26">
        <v>0</v>
      </c>
      <c r="FA100" s="26">
        <v>1</v>
      </c>
      <c r="FB100" s="26">
        <v>1</v>
      </c>
      <c r="FC100" s="27">
        <f t="shared" si="14"/>
        <v>2</v>
      </c>
      <c r="FD100" s="26">
        <v>26</v>
      </c>
      <c r="FE100" s="26">
        <v>23</v>
      </c>
      <c r="FF100" s="26">
        <v>55</v>
      </c>
      <c r="FG100" s="26">
        <v>12</v>
      </c>
      <c r="FH100" s="26">
        <v>0</v>
      </c>
      <c r="FI100" s="27">
        <f t="shared" si="15"/>
        <v>90</v>
      </c>
      <c r="FJ100" s="26">
        <v>0</v>
      </c>
      <c r="FK100" s="26">
        <v>0</v>
      </c>
      <c r="FL100" s="26">
        <v>0</v>
      </c>
      <c r="FM100" s="26">
        <v>0</v>
      </c>
      <c r="FN100" s="26">
        <v>0</v>
      </c>
      <c r="FO100" s="27">
        <f t="shared" si="16"/>
        <v>0</v>
      </c>
      <c r="FP100" s="26">
        <v>5</v>
      </c>
      <c r="FQ100" s="26">
        <v>6</v>
      </c>
      <c r="FR100" s="26">
        <v>4</v>
      </c>
      <c r="FS100" s="26">
        <v>0</v>
      </c>
      <c r="FT100" s="26">
        <v>0</v>
      </c>
      <c r="FU100" s="27">
        <f t="shared" si="17"/>
        <v>10</v>
      </c>
      <c r="FV100" s="23"/>
    </row>
    <row r="101" spans="1:178" ht="15.75" customHeight="1">
      <c r="A101" s="58"/>
      <c r="B101" s="24" t="s">
        <v>126</v>
      </c>
      <c r="C101" s="25">
        <v>45</v>
      </c>
      <c r="D101" s="26">
        <v>36</v>
      </c>
      <c r="E101" s="26">
        <v>31</v>
      </c>
      <c r="F101" s="26">
        <v>33</v>
      </c>
      <c r="G101" s="26">
        <v>65</v>
      </c>
      <c r="H101" s="26">
        <v>3</v>
      </c>
      <c r="I101" s="26">
        <v>6</v>
      </c>
      <c r="J101" s="26">
        <v>60</v>
      </c>
      <c r="K101" s="26">
        <v>2</v>
      </c>
      <c r="L101" s="26">
        <v>0</v>
      </c>
      <c r="M101" s="27">
        <f t="shared" si="0"/>
        <v>234</v>
      </c>
      <c r="N101" s="25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7">
        <f t="shared" si="1"/>
        <v>0</v>
      </c>
      <c r="Y101" s="25">
        <v>1</v>
      </c>
      <c r="Z101" s="26">
        <v>0</v>
      </c>
      <c r="AA101" s="26">
        <v>0</v>
      </c>
      <c r="AB101" s="26">
        <v>0</v>
      </c>
      <c r="AC101" s="26">
        <v>0</v>
      </c>
      <c r="AD101" s="26">
        <v>0</v>
      </c>
      <c r="AE101" s="26">
        <v>0</v>
      </c>
      <c r="AF101" s="26">
        <v>0</v>
      </c>
      <c r="AG101" s="26">
        <v>0</v>
      </c>
      <c r="AH101" s="26">
        <v>0</v>
      </c>
      <c r="AI101" s="27">
        <f t="shared" si="2"/>
        <v>0</v>
      </c>
      <c r="AJ101" s="25">
        <v>11</v>
      </c>
      <c r="AK101" s="26">
        <v>9</v>
      </c>
      <c r="AL101" s="26">
        <v>5</v>
      </c>
      <c r="AM101" s="26">
        <v>5</v>
      </c>
      <c r="AN101" s="26">
        <v>12</v>
      </c>
      <c r="AO101" s="26">
        <v>1</v>
      </c>
      <c r="AP101" s="26">
        <v>0</v>
      </c>
      <c r="AQ101" s="26">
        <v>11</v>
      </c>
      <c r="AR101" s="26">
        <v>0</v>
      </c>
      <c r="AS101" s="26">
        <v>0</v>
      </c>
      <c r="AT101" s="27">
        <f t="shared" si="3"/>
        <v>43</v>
      </c>
      <c r="AU101" s="25">
        <v>7</v>
      </c>
      <c r="AV101" s="26">
        <v>3</v>
      </c>
      <c r="AW101" s="26">
        <v>3</v>
      </c>
      <c r="AX101" s="26">
        <v>5</v>
      </c>
      <c r="AY101" s="26">
        <v>5</v>
      </c>
      <c r="AZ101" s="26">
        <v>0</v>
      </c>
      <c r="BA101" s="26">
        <v>0</v>
      </c>
      <c r="BB101" s="26">
        <v>5</v>
      </c>
      <c r="BC101" s="26">
        <v>0</v>
      </c>
      <c r="BD101" s="26">
        <v>0</v>
      </c>
      <c r="BE101" s="27">
        <f t="shared" si="4"/>
        <v>21</v>
      </c>
      <c r="BF101" s="25">
        <v>4</v>
      </c>
      <c r="BG101" s="26">
        <v>3</v>
      </c>
      <c r="BH101" s="26">
        <v>4</v>
      </c>
      <c r="BI101" s="26">
        <v>0</v>
      </c>
      <c r="BJ101" s="26">
        <v>5</v>
      </c>
      <c r="BK101" s="26">
        <v>0</v>
      </c>
      <c r="BL101" s="26">
        <v>0</v>
      </c>
      <c r="BM101" s="26">
        <v>2</v>
      </c>
      <c r="BN101" s="26">
        <v>0</v>
      </c>
      <c r="BO101" s="26">
        <v>0</v>
      </c>
      <c r="BP101" s="27">
        <f t="shared" si="5"/>
        <v>14</v>
      </c>
      <c r="BQ101" s="25">
        <v>5</v>
      </c>
      <c r="BR101" s="26">
        <v>4</v>
      </c>
      <c r="BS101" s="26">
        <v>4</v>
      </c>
      <c r="BT101" s="26">
        <v>9</v>
      </c>
      <c r="BU101" s="26">
        <v>10</v>
      </c>
      <c r="BV101" s="26">
        <v>3</v>
      </c>
      <c r="BW101" s="26">
        <v>0</v>
      </c>
      <c r="BX101" s="26">
        <v>0</v>
      </c>
      <c r="BY101" s="26">
        <v>3</v>
      </c>
      <c r="BZ101" s="26">
        <v>0</v>
      </c>
      <c r="CA101" s="27">
        <f t="shared" si="6"/>
        <v>30</v>
      </c>
      <c r="CB101" s="25">
        <v>14</v>
      </c>
      <c r="CC101" s="26">
        <v>10</v>
      </c>
      <c r="CD101" s="26">
        <v>12</v>
      </c>
      <c r="CE101" s="26">
        <v>15</v>
      </c>
      <c r="CF101" s="26">
        <v>23</v>
      </c>
      <c r="CG101" s="26">
        <v>0</v>
      </c>
      <c r="CH101" s="26">
        <v>0</v>
      </c>
      <c r="CI101" s="26">
        <v>19</v>
      </c>
      <c r="CJ101" s="26">
        <v>1</v>
      </c>
      <c r="CK101" s="26">
        <v>0</v>
      </c>
      <c r="CL101" s="27">
        <f t="shared" si="7"/>
        <v>79</v>
      </c>
      <c r="CM101" s="25">
        <v>0</v>
      </c>
      <c r="CN101" s="26">
        <v>0</v>
      </c>
      <c r="CO101" s="26">
        <v>0</v>
      </c>
      <c r="CP101" s="26">
        <v>0</v>
      </c>
      <c r="CQ101" s="26">
        <v>0</v>
      </c>
      <c r="CR101" s="26">
        <v>0</v>
      </c>
      <c r="CS101" s="26">
        <v>0</v>
      </c>
      <c r="CT101" s="26">
        <v>0</v>
      </c>
      <c r="CU101" s="26">
        <v>0</v>
      </c>
      <c r="CV101" s="26">
        <v>0</v>
      </c>
      <c r="CW101" s="27">
        <f t="shared" si="8"/>
        <v>0</v>
      </c>
      <c r="CX101" s="26">
        <v>0</v>
      </c>
      <c r="CY101" s="26">
        <v>0</v>
      </c>
      <c r="CZ101" s="26">
        <v>0</v>
      </c>
      <c r="DA101" s="26">
        <v>0</v>
      </c>
      <c r="DB101" s="26">
        <v>0</v>
      </c>
      <c r="DC101" s="26">
        <v>0</v>
      </c>
      <c r="DD101" s="26">
        <v>0</v>
      </c>
      <c r="DE101" s="26">
        <v>0</v>
      </c>
      <c r="DF101" s="26">
        <v>0</v>
      </c>
      <c r="DG101" s="26">
        <v>0</v>
      </c>
      <c r="DH101" s="27">
        <f t="shared" si="9"/>
        <v>0</v>
      </c>
      <c r="DI101" s="25">
        <v>0</v>
      </c>
      <c r="DJ101" s="26">
        <v>0</v>
      </c>
      <c r="DK101" s="26">
        <v>0</v>
      </c>
      <c r="DL101" s="26">
        <v>0</v>
      </c>
      <c r="DM101" s="26">
        <v>0</v>
      </c>
      <c r="DN101" s="26">
        <v>0</v>
      </c>
      <c r="DO101" s="26">
        <v>0</v>
      </c>
      <c r="DP101" s="26">
        <v>0</v>
      </c>
      <c r="DQ101" s="26">
        <v>0</v>
      </c>
      <c r="DR101" s="26">
        <v>0</v>
      </c>
      <c r="DS101" s="27">
        <f t="shared" si="10"/>
        <v>0</v>
      </c>
      <c r="DT101" s="25">
        <v>0</v>
      </c>
      <c r="DU101" s="26">
        <v>0</v>
      </c>
      <c r="DV101" s="26">
        <v>0</v>
      </c>
      <c r="DW101" s="26">
        <v>0</v>
      </c>
      <c r="DX101" s="26">
        <v>0</v>
      </c>
      <c r="DY101" s="26">
        <v>0</v>
      </c>
      <c r="DZ101" s="26">
        <v>0</v>
      </c>
      <c r="EA101" s="26">
        <v>0</v>
      </c>
      <c r="EB101" s="26">
        <v>0</v>
      </c>
      <c r="EC101" s="26">
        <v>0</v>
      </c>
      <c r="ED101" s="27">
        <f t="shared" si="11"/>
        <v>0</v>
      </c>
      <c r="EE101" s="25">
        <v>0</v>
      </c>
      <c r="EF101" s="26">
        <v>0</v>
      </c>
      <c r="EG101" s="26">
        <v>0</v>
      </c>
      <c r="EH101" s="26">
        <v>0</v>
      </c>
      <c r="EI101" s="26">
        <v>0</v>
      </c>
      <c r="EJ101" s="26">
        <v>0</v>
      </c>
      <c r="EK101" s="26">
        <v>0</v>
      </c>
      <c r="EL101" s="26">
        <v>0</v>
      </c>
      <c r="EM101" s="26">
        <v>0</v>
      </c>
      <c r="EN101" s="26">
        <v>0</v>
      </c>
      <c r="EO101" s="27">
        <f t="shared" si="12"/>
        <v>0</v>
      </c>
      <c r="EP101" s="25">
        <v>0</v>
      </c>
      <c r="EQ101" s="26">
        <v>0</v>
      </c>
      <c r="ER101" s="26">
        <v>0</v>
      </c>
      <c r="ES101" s="26">
        <v>0</v>
      </c>
      <c r="ET101" s="26">
        <v>0</v>
      </c>
      <c r="EU101" s="26">
        <v>0</v>
      </c>
      <c r="EV101" s="26">
        <v>0</v>
      </c>
      <c r="EW101" s="27">
        <f t="shared" si="13"/>
        <v>0</v>
      </c>
      <c r="EX101" s="26">
        <v>0</v>
      </c>
      <c r="EY101" s="26">
        <v>0</v>
      </c>
      <c r="EZ101" s="26">
        <v>0</v>
      </c>
      <c r="FA101" s="26">
        <v>0</v>
      </c>
      <c r="FB101" s="26">
        <v>0</v>
      </c>
      <c r="FC101" s="27">
        <f t="shared" si="14"/>
        <v>0</v>
      </c>
      <c r="FD101" s="26">
        <v>8</v>
      </c>
      <c r="FE101" s="26">
        <v>6</v>
      </c>
      <c r="FF101" s="26">
        <v>25</v>
      </c>
      <c r="FG101" s="26">
        <v>0</v>
      </c>
      <c r="FH101" s="26">
        <v>0</v>
      </c>
      <c r="FI101" s="27">
        <f t="shared" si="15"/>
        <v>31</v>
      </c>
      <c r="FJ101" s="26">
        <v>0</v>
      </c>
      <c r="FK101" s="26">
        <v>0</v>
      </c>
      <c r="FL101" s="26">
        <v>0</v>
      </c>
      <c r="FM101" s="26">
        <v>0</v>
      </c>
      <c r="FN101" s="26">
        <v>0</v>
      </c>
      <c r="FO101" s="27">
        <f t="shared" si="16"/>
        <v>0</v>
      </c>
      <c r="FP101" s="26">
        <v>0</v>
      </c>
      <c r="FQ101" s="26">
        <v>0</v>
      </c>
      <c r="FR101" s="26">
        <v>0</v>
      </c>
      <c r="FS101" s="26">
        <v>0</v>
      </c>
      <c r="FT101" s="26">
        <v>0</v>
      </c>
      <c r="FU101" s="27">
        <f t="shared" si="17"/>
        <v>0</v>
      </c>
      <c r="FV101" s="23"/>
    </row>
    <row r="102" spans="1:178" ht="15.75" customHeight="1">
      <c r="A102" s="58"/>
      <c r="B102" s="24" t="s">
        <v>127</v>
      </c>
      <c r="C102" s="25">
        <v>103</v>
      </c>
      <c r="D102" s="26">
        <v>86</v>
      </c>
      <c r="E102" s="26">
        <v>80</v>
      </c>
      <c r="F102" s="26">
        <v>105</v>
      </c>
      <c r="G102" s="26">
        <v>160</v>
      </c>
      <c r="H102" s="26">
        <v>27</v>
      </c>
      <c r="I102" s="26">
        <v>5</v>
      </c>
      <c r="J102" s="26">
        <v>30</v>
      </c>
      <c r="K102" s="26">
        <v>0</v>
      </c>
      <c r="L102" s="26">
        <v>0</v>
      </c>
      <c r="M102" s="27">
        <f t="shared" si="0"/>
        <v>493</v>
      </c>
      <c r="N102" s="25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7">
        <f t="shared" si="1"/>
        <v>0</v>
      </c>
      <c r="Y102" s="25">
        <v>0</v>
      </c>
      <c r="Z102" s="26">
        <v>0</v>
      </c>
      <c r="AA102" s="26">
        <v>0</v>
      </c>
      <c r="AB102" s="26">
        <v>0</v>
      </c>
      <c r="AC102" s="26">
        <v>0</v>
      </c>
      <c r="AD102" s="26">
        <v>0</v>
      </c>
      <c r="AE102" s="26">
        <v>0</v>
      </c>
      <c r="AF102" s="26">
        <v>0</v>
      </c>
      <c r="AG102" s="26">
        <v>0</v>
      </c>
      <c r="AH102" s="26">
        <v>0</v>
      </c>
      <c r="AI102" s="27">
        <f t="shared" si="2"/>
        <v>0</v>
      </c>
      <c r="AJ102" s="25">
        <v>0</v>
      </c>
      <c r="AK102" s="26">
        <v>0</v>
      </c>
      <c r="AL102" s="26">
        <v>0</v>
      </c>
      <c r="AM102" s="26">
        <v>0</v>
      </c>
      <c r="AN102" s="26">
        <v>0</v>
      </c>
      <c r="AO102" s="26">
        <v>0</v>
      </c>
      <c r="AP102" s="26">
        <v>0</v>
      </c>
      <c r="AQ102" s="26">
        <v>0</v>
      </c>
      <c r="AR102" s="26">
        <v>0</v>
      </c>
      <c r="AS102" s="26">
        <v>0</v>
      </c>
      <c r="AT102" s="27">
        <f t="shared" si="3"/>
        <v>0</v>
      </c>
      <c r="AU102" s="25">
        <v>2</v>
      </c>
      <c r="AV102" s="26">
        <v>1</v>
      </c>
      <c r="AW102" s="26">
        <v>1</v>
      </c>
      <c r="AX102" s="26">
        <v>1</v>
      </c>
      <c r="AY102" s="26">
        <v>3</v>
      </c>
      <c r="AZ102" s="26">
        <v>1</v>
      </c>
      <c r="BA102" s="26">
        <v>1</v>
      </c>
      <c r="BB102" s="26">
        <v>1</v>
      </c>
      <c r="BC102" s="26">
        <v>0</v>
      </c>
      <c r="BD102" s="26">
        <v>0</v>
      </c>
      <c r="BE102" s="27">
        <f t="shared" si="4"/>
        <v>9</v>
      </c>
      <c r="BF102" s="25">
        <v>0</v>
      </c>
      <c r="BG102" s="26">
        <v>1</v>
      </c>
      <c r="BH102" s="26">
        <v>0</v>
      </c>
      <c r="BI102" s="26">
        <v>0</v>
      </c>
      <c r="BJ102" s="26">
        <v>0</v>
      </c>
      <c r="BK102" s="26">
        <v>0</v>
      </c>
      <c r="BL102" s="26">
        <v>0</v>
      </c>
      <c r="BM102" s="26">
        <v>0</v>
      </c>
      <c r="BN102" s="26">
        <v>0</v>
      </c>
      <c r="BO102" s="26">
        <v>0</v>
      </c>
      <c r="BP102" s="27">
        <f t="shared" si="5"/>
        <v>1</v>
      </c>
      <c r="BQ102" s="25">
        <v>0</v>
      </c>
      <c r="BR102" s="26">
        <v>0</v>
      </c>
      <c r="BS102" s="26">
        <v>0</v>
      </c>
      <c r="BT102" s="26">
        <v>0</v>
      </c>
      <c r="BU102" s="26">
        <v>0</v>
      </c>
      <c r="BV102" s="26">
        <v>0</v>
      </c>
      <c r="BW102" s="26">
        <v>0</v>
      </c>
      <c r="BX102" s="26">
        <v>0</v>
      </c>
      <c r="BY102" s="26">
        <v>0</v>
      </c>
      <c r="BZ102" s="26">
        <v>0</v>
      </c>
      <c r="CA102" s="27">
        <f t="shared" si="6"/>
        <v>0</v>
      </c>
      <c r="CB102" s="25">
        <v>80</v>
      </c>
      <c r="CC102" s="26">
        <v>48</v>
      </c>
      <c r="CD102" s="26">
        <v>31</v>
      </c>
      <c r="CE102" s="26">
        <v>67</v>
      </c>
      <c r="CF102" s="26">
        <v>67</v>
      </c>
      <c r="CG102" s="26">
        <v>23</v>
      </c>
      <c r="CH102" s="26">
        <v>6</v>
      </c>
      <c r="CI102" s="26">
        <v>54</v>
      </c>
      <c r="CJ102" s="26">
        <v>0</v>
      </c>
      <c r="CK102" s="26">
        <v>18</v>
      </c>
      <c r="CL102" s="27">
        <f t="shared" si="7"/>
        <v>296</v>
      </c>
      <c r="CM102" s="25">
        <v>0</v>
      </c>
      <c r="CN102" s="26">
        <v>0</v>
      </c>
      <c r="CO102" s="26">
        <v>0</v>
      </c>
      <c r="CP102" s="26">
        <v>0</v>
      </c>
      <c r="CQ102" s="26">
        <v>0</v>
      </c>
      <c r="CR102" s="26">
        <v>0</v>
      </c>
      <c r="CS102" s="26">
        <v>0</v>
      </c>
      <c r="CT102" s="26">
        <v>0</v>
      </c>
      <c r="CU102" s="26">
        <v>0</v>
      </c>
      <c r="CV102" s="26">
        <v>0</v>
      </c>
      <c r="CW102" s="27">
        <f t="shared" si="8"/>
        <v>0</v>
      </c>
      <c r="CX102" s="26">
        <v>0</v>
      </c>
      <c r="CY102" s="26">
        <v>0</v>
      </c>
      <c r="CZ102" s="26">
        <v>0</v>
      </c>
      <c r="DA102" s="26">
        <v>0</v>
      </c>
      <c r="DB102" s="26">
        <v>0</v>
      </c>
      <c r="DC102" s="26">
        <v>0</v>
      </c>
      <c r="DD102" s="26">
        <v>0</v>
      </c>
      <c r="DE102" s="26">
        <v>0</v>
      </c>
      <c r="DF102" s="26">
        <v>0</v>
      </c>
      <c r="DG102" s="26">
        <v>0</v>
      </c>
      <c r="DH102" s="27">
        <f t="shared" si="9"/>
        <v>0</v>
      </c>
      <c r="DI102" s="25">
        <v>0</v>
      </c>
      <c r="DJ102" s="26">
        <v>0</v>
      </c>
      <c r="DK102" s="26">
        <v>0</v>
      </c>
      <c r="DL102" s="26">
        <v>0</v>
      </c>
      <c r="DM102" s="26">
        <v>0</v>
      </c>
      <c r="DN102" s="26">
        <v>0</v>
      </c>
      <c r="DO102" s="26">
        <v>0</v>
      </c>
      <c r="DP102" s="26">
        <v>0</v>
      </c>
      <c r="DQ102" s="26">
        <v>0</v>
      </c>
      <c r="DR102" s="26">
        <v>0</v>
      </c>
      <c r="DS102" s="27">
        <f t="shared" si="10"/>
        <v>0</v>
      </c>
      <c r="DT102" s="25">
        <v>0</v>
      </c>
      <c r="DU102" s="26">
        <v>0</v>
      </c>
      <c r="DV102" s="26">
        <v>0</v>
      </c>
      <c r="DW102" s="26">
        <v>0</v>
      </c>
      <c r="DX102" s="26">
        <v>0</v>
      </c>
      <c r="DY102" s="26">
        <v>0</v>
      </c>
      <c r="DZ102" s="26">
        <v>0</v>
      </c>
      <c r="EA102" s="26">
        <v>0</v>
      </c>
      <c r="EB102" s="26">
        <v>0</v>
      </c>
      <c r="EC102" s="26">
        <v>0</v>
      </c>
      <c r="ED102" s="27">
        <f t="shared" si="11"/>
        <v>0</v>
      </c>
      <c r="EE102" s="25">
        <v>0</v>
      </c>
      <c r="EF102" s="26">
        <v>0</v>
      </c>
      <c r="EG102" s="26">
        <v>0</v>
      </c>
      <c r="EH102" s="26">
        <v>0</v>
      </c>
      <c r="EI102" s="26">
        <v>0</v>
      </c>
      <c r="EJ102" s="26">
        <v>0</v>
      </c>
      <c r="EK102" s="26">
        <v>0</v>
      </c>
      <c r="EL102" s="26">
        <v>0</v>
      </c>
      <c r="EM102" s="26">
        <v>0</v>
      </c>
      <c r="EN102" s="26">
        <v>0</v>
      </c>
      <c r="EO102" s="27">
        <f t="shared" si="12"/>
        <v>0</v>
      </c>
      <c r="EP102" s="25">
        <v>2</v>
      </c>
      <c r="EQ102" s="26">
        <v>6</v>
      </c>
      <c r="ER102" s="26">
        <v>2</v>
      </c>
      <c r="ES102" s="26">
        <v>0</v>
      </c>
      <c r="ET102" s="26">
        <v>0</v>
      </c>
      <c r="EU102" s="26">
        <v>0</v>
      </c>
      <c r="EV102" s="26">
        <v>0</v>
      </c>
      <c r="EW102" s="27">
        <f t="shared" si="13"/>
        <v>8</v>
      </c>
      <c r="EX102" s="26">
        <v>2</v>
      </c>
      <c r="EY102" s="26">
        <v>0</v>
      </c>
      <c r="EZ102" s="26">
        <v>2</v>
      </c>
      <c r="FA102" s="26">
        <v>0</v>
      </c>
      <c r="FB102" s="26">
        <v>0</v>
      </c>
      <c r="FC102" s="27">
        <f t="shared" si="14"/>
        <v>2</v>
      </c>
      <c r="FD102" s="26">
        <v>15</v>
      </c>
      <c r="FE102" s="26">
        <v>21</v>
      </c>
      <c r="FF102" s="26">
        <v>37</v>
      </c>
      <c r="FG102" s="26">
        <v>100</v>
      </c>
      <c r="FH102" s="26">
        <v>80</v>
      </c>
      <c r="FI102" s="27">
        <f t="shared" si="15"/>
        <v>238</v>
      </c>
      <c r="FJ102" s="26">
        <v>0</v>
      </c>
      <c r="FK102" s="26">
        <v>0</v>
      </c>
      <c r="FL102" s="26">
        <v>0</v>
      </c>
      <c r="FM102" s="26">
        <v>0</v>
      </c>
      <c r="FN102" s="26">
        <v>0</v>
      </c>
      <c r="FO102" s="27">
        <f t="shared" si="16"/>
        <v>0</v>
      </c>
      <c r="FP102" s="26">
        <v>2</v>
      </c>
      <c r="FQ102" s="26">
        <v>5</v>
      </c>
      <c r="FR102" s="26">
        <v>2</v>
      </c>
      <c r="FS102" s="26">
        <v>0</v>
      </c>
      <c r="FT102" s="26">
        <v>0</v>
      </c>
      <c r="FU102" s="27">
        <f t="shared" si="17"/>
        <v>7</v>
      </c>
      <c r="FV102" s="23"/>
    </row>
    <row r="103" spans="1:178" ht="15.75" customHeight="1">
      <c r="A103" s="58"/>
      <c r="B103" s="24" t="s">
        <v>128</v>
      </c>
      <c r="C103" s="25">
        <v>88</v>
      </c>
      <c r="D103" s="26">
        <v>59</v>
      </c>
      <c r="E103" s="26">
        <v>55</v>
      </c>
      <c r="F103" s="26">
        <v>74</v>
      </c>
      <c r="G103" s="26">
        <v>130</v>
      </c>
      <c r="H103" s="26">
        <v>6</v>
      </c>
      <c r="I103" s="26">
        <v>3</v>
      </c>
      <c r="J103" s="26">
        <v>30</v>
      </c>
      <c r="K103" s="26">
        <v>2</v>
      </c>
      <c r="L103" s="26">
        <v>0</v>
      </c>
      <c r="M103" s="27">
        <f t="shared" si="0"/>
        <v>357</v>
      </c>
      <c r="N103" s="25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7">
        <f t="shared" si="1"/>
        <v>0</v>
      </c>
      <c r="Y103" s="25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  <c r="AF103" s="26">
        <v>0</v>
      </c>
      <c r="AG103" s="26">
        <v>0</v>
      </c>
      <c r="AH103" s="26">
        <v>0</v>
      </c>
      <c r="AI103" s="27">
        <f t="shared" si="2"/>
        <v>0</v>
      </c>
      <c r="AJ103" s="25">
        <v>12</v>
      </c>
      <c r="AK103" s="26">
        <v>7</v>
      </c>
      <c r="AL103" s="26">
        <v>4</v>
      </c>
      <c r="AM103" s="26">
        <v>7</v>
      </c>
      <c r="AN103" s="26">
        <v>11</v>
      </c>
      <c r="AO103" s="26">
        <v>0</v>
      </c>
      <c r="AP103" s="26">
        <v>0</v>
      </c>
      <c r="AQ103" s="26">
        <v>6</v>
      </c>
      <c r="AR103" s="26">
        <v>0</v>
      </c>
      <c r="AS103" s="26">
        <v>2</v>
      </c>
      <c r="AT103" s="27">
        <f t="shared" si="3"/>
        <v>35</v>
      </c>
      <c r="AU103" s="25">
        <v>16</v>
      </c>
      <c r="AV103" s="26">
        <v>8</v>
      </c>
      <c r="AW103" s="26">
        <v>4</v>
      </c>
      <c r="AX103" s="26">
        <v>19</v>
      </c>
      <c r="AY103" s="26">
        <v>14</v>
      </c>
      <c r="AZ103" s="26">
        <v>0</v>
      </c>
      <c r="BA103" s="26">
        <v>1</v>
      </c>
      <c r="BB103" s="26">
        <v>16</v>
      </c>
      <c r="BC103" s="26">
        <v>0</v>
      </c>
      <c r="BD103" s="26">
        <v>2</v>
      </c>
      <c r="BE103" s="27">
        <f t="shared" si="4"/>
        <v>62</v>
      </c>
      <c r="BF103" s="25">
        <v>5</v>
      </c>
      <c r="BG103" s="26">
        <v>8</v>
      </c>
      <c r="BH103" s="26">
        <v>2</v>
      </c>
      <c r="BI103" s="26">
        <v>1</v>
      </c>
      <c r="BJ103" s="26">
        <v>5</v>
      </c>
      <c r="BK103" s="26">
        <v>0</v>
      </c>
      <c r="BL103" s="26">
        <v>0</v>
      </c>
      <c r="BM103" s="26">
        <v>1</v>
      </c>
      <c r="BN103" s="26">
        <v>0</v>
      </c>
      <c r="BO103" s="26">
        <v>1</v>
      </c>
      <c r="BP103" s="27">
        <f t="shared" si="5"/>
        <v>17</v>
      </c>
      <c r="BQ103" s="25">
        <v>1</v>
      </c>
      <c r="BR103" s="26">
        <v>0</v>
      </c>
      <c r="BS103" s="26">
        <v>1</v>
      </c>
      <c r="BT103" s="26">
        <v>1</v>
      </c>
      <c r="BU103" s="26">
        <v>1</v>
      </c>
      <c r="BV103" s="26">
        <v>0</v>
      </c>
      <c r="BW103" s="26">
        <v>0</v>
      </c>
      <c r="BX103" s="26">
        <v>0</v>
      </c>
      <c r="BY103" s="26">
        <v>1</v>
      </c>
      <c r="BZ103" s="26">
        <v>0</v>
      </c>
      <c r="CA103" s="27">
        <f t="shared" si="6"/>
        <v>3</v>
      </c>
      <c r="CB103" s="25">
        <v>76</v>
      </c>
      <c r="CC103" s="26">
        <v>27</v>
      </c>
      <c r="CD103" s="26">
        <v>23</v>
      </c>
      <c r="CE103" s="26">
        <v>98</v>
      </c>
      <c r="CF103" s="26">
        <v>52</v>
      </c>
      <c r="CG103" s="26">
        <v>1</v>
      </c>
      <c r="CH103" s="26">
        <v>5</v>
      </c>
      <c r="CI103" s="26">
        <v>77</v>
      </c>
      <c r="CJ103" s="26">
        <v>2</v>
      </c>
      <c r="CK103" s="26">
        <v>6</v>
      </c>
      <c r="CL103" s="27">
        <f t="shared" si="7"/>
        <v>283</v>
      </c>
      <c r="CM103" s="25">
        <v>0</v>
      </c>
      <c r="CN103" s="26">
        <v>0</v>
      </c>
      <c r="CO103" s="26">
        <v>0</v>
      </c>
      <c r="CP103" s="26">
        <v>0</v>
      </c>
      <c r="CQ103" s="26">
        <v>0</v>
      </c>
      <c r="CR103" s="26">
        <v>0</v>
      </c>
      <c r="CS103" s="26">
        <v>0</v>
      </c>
      <c r="CT103" s="26">
        <v>0</v>
      </c>
      <c r="CU103" s="26">
        <v>0</v>
      </c>
      <c r="CV103" s="26">
        <v>0</v>
      </c>
      <c r="CW103" s="27">
        <f t="shared" si="8"/>
        <v>0</v>
      </c>
      <c r="CX103" s="26">
        <v>1</v>
      </c>
      <c r="CY103" s="26">
        <v>0</v>
      </c>
      <c r="CZ103" s="26">
        <v>0</v>
      </c>
      <c r="DA103" s="26">
        <v>0</v>
      </c>
      <c r="DB103" s="26">
        <v>0</v>
      </c>
      <c r="DC103" s="26">
        <v>0</v>
      </c>
      <c r="DD103" s="26">
        <v>0</v>
      </c>
      <c r="DE103" s="26">
        <v>2</v>
      </c>
      <c r="DF103" s="26">
        <v>2</v>
      </c>
      <c r="DG103" s="26">
        <v>0</v>
      </c>
      <c r="DH103" s="27">
        <f t="shared" si="9"/>
        <v>2</v>
      </c>
      <c r="DI103" s="25">
        <v>0</v>
      </c>
      <c r="DJ103" s="26">
        <v>0</v>
      </c>
      <c r="DK103" s="26">
        <v>0</v>
      </c>
      <c r="DL103" s="26">
        <v>0</v>
      </c>
      <c r="DM103" s="26">
        <v>0</v>
      </c>
      <c r="DN103" s="26">
        <v>0</v>
      </c>
      <c r="DO103" s="26">
        <v>0</v>
      </c>
      <c r="DP103" s="26">
        <v>0</v>
      </c>
      <c r="DQ103" s="26">
        <v>0</v>
      </c>
      <c r="DR103" s="26">
        <v>0</v>
      </c>
      <c r="DS103" s="27">
        <f t="shared" si="10"/>
        <v>0</v>
      </c>
      <c r="DT103" s="25">
        <v>0</v>
      </c>
      <c r="DU103" s="26">
        <v>0</v>
      </c>
      <c r="DV103" s="26">
        <v>0</v>
      </c>
      <c r="DW103" s="26">
        <v>0</v>
      </c>
      <c r="DX103" s="26">
        <v>0</v>
      </c>
      <c r="DY103" s="26">
        <v>0</v>
      </c>
      <c r="DZ103" s="26">
        <v>0</v>
      </c>
      <c r="EA103" s="26">
        <v>0</v>
      </c>
      <c r="EB103" s="26">
        <v>0</v>
      </c>
      <c r="EC103" s="26">
        <v>0</v>
      </c>
      <c r="ED103" s="27">
        <f t="shared" si="11"/>
        <v>0</v>
      </c>
      <c r="EE103" s="25">
        <v>0</v>
      </c>
      <c r="EF103" s="26">
        <v>0</v>
      </c>
      <c r="EG103" s="26">
        <v>0</v>
      </c>
      <c r="EH103" s="26">
        <v>0</v>
      </c>
      <c r="EI103" s="26">
        <v>0</v>
      </c>
      <c r="EJ103" s="26">
        <v>0</v>
      </c>
      <c r="EK103" s="26">
        <v>0</v>
      </c>
      <c r="EL103" s="26">
        <v>0</v>
      </c>
      <c r="EM103" s="26">
        <v>0</v>
      </c>
      <c r="EN103" s="26">
        <v>0</v>
      </c>
      <c r="EO103" s="27">
        <f t="shared" si="12"/>
        <v>0</v>
      </c>
      <c r="EP103" s="25">
        <v>8</v>
      </c>
      <c r="EQ103" s="26">
        <v>20</v>
      </c>
      <c r="ER103" s="26">
        <v>12</v>
      </c>
      <c r="ES103" s="26">
        <v>0</v>
      </c>
      <c r="ET103" s="26">
        <v>0</v>
      </c>
      <c r="EU103" s="26">
        <v>0</v>
      </c>
      <c r="EV103" s="26">
        <v>0</v>
      </c>
      <c r="EW103" s="27">
        <f t="shared" si="13"/>
        <v>32</v>
      </c>
      <c r="EX103" s="26">
        <v>3</v>
      </c>
      <c r="EY103" s="26">
        <v>2</v>
      </c>
      <c r="EZ103" s="26">
        <v>0</v>
      </c>
      <c r="FA103" s="26">
        <v>1</v>
      </c>
      <c r="FB103" s="26">
        <v>0</v>
      </c>
      <c r="FC103" s="27">
        <f t="shared" si="14"/>
        <v>3</v>
      </c>
      <c r="FD103" s="26">
        <v>29</v>
      </c>
      <c r="FE103" s="26">
        <v>36</v>
      </c>
      <c r="FF103" s="26">
        <v>486</v>
      </c>
      <c r="FG103" s="26">
        <v>830</v>
      </c>
      <c r="FH103" s="26">
        <v>0</v>
      </c>
      <c r="FI103" s="27">
        <f t="shared" si="15"/>
        <v>1352</v>
      </c>
      <c r="FJ103" s="26">
        <v>0</v>
      </c>
      <c r="FK103" s="26">
        <v>0</v>
      </c>
      <c r="FL103" s="26">
        <v>0</v>
      </c>
      <c r="FM103" s="26">
        <v>0</v>
      </c>
      <c r="FN103" s="26">
        <v>0</v>
      </c>
      <c r="FO103" s="27">
        <f t="shared" si="16"/>
        <v>0</v>
      </c>
      <c r="FP103" s="26">
        <v>2</v>
      </c>
      <c r="FQ103" s="26">
        <v>6</v>
      </c>
      <c r="FR103" s="26">
        <v>4</v>
      </c>
      <c r="FS103" s="26">
        <v>0</v>
      </c>
      <c r="FT103" s="26">
        <v>0</v>
      </c>
      <c r="FU103" s="27">
        <f t="shared" si="17"/>
        <v>10</v>
      </c>
      <c r="FV103" s="23"/>
    </row>
    <row r="104" spans="1:178" ht="15.75" customHeight="1">
      <c r="A104" s="58"/>
      <c r="B104" s="24" t="s">
        <v>129</v>
      </c>
      <c r="C104" s="25">
        <v>12</v>
      </c>
      <c r="D104" s="26">
        <v>6</v>
      </c>
      <c r="E104" s="26">
        <v>7</v>
      </c>
      <c r="F104" s="26">
        <v>6</v>
      </c>
      <c r="G104" s="26">
        <v>8</v>
      </c>
      <c r="H104" s="26">
        <v>6</v>
      </c>
      <c r="I104" s="26">
        <v>0</v>
      </c>
      <c r="J104" s="26">
        <v>12</v>
      </c>
      <c r="K104" s="26">
        <v>1</v>
      </c>
      <c r="L104" s="26">
        <v>0</v>
      </c>
      <c r="M104" s="27">
        <f t="shared" si="0"/>
        <v>45</v>
      </c>
      <c r="N104" s="25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7">
        <f t="shared" si="1"/>
        <v>0</v>
      </c>
      <c r="Y104" s="25">
        <v>0</v>
      </c>
      <c r="Z104" s="26">
        <v>0</v>
      </c>
      <c r="AA104" s="26">
        <v>0</v>
      </c>
      <c r="AB104" s="26">
        <v>0</v>
      </c>
      <c r="AC104" s="26">
        <v>0</v>
      </c>
      <c r="AD104" s="26">
        <v>0</v>
      </c>
      <c r="AE104" s="26">
        <v>0</v>
      </c>
      <c r="AF104" s="26">
        <v>0</v>
      </c>
      <c r="AG104" s="26">
        <v>0</v>
      </c>
      <c r="AH104" s="26">
        <v>0</v>
      </c>
      <c r="AI104" s="27">
        <f t="shared" si="2"/>
        <v>0</v>
      </c>
      <c r="AJ104" s="25">
        <v>2</v>
      </c>
      <c r="AK104" s="26">
        <v>1</v>
      </c>
      <c r="AL104" s="26">
        <v>3</v>
      </c>
      <c r="AM104" s="26">
        <v>0</v>
      </c>
      <c r="AN104" s="26">
        <v>4</v>
      </c>
      <c r="AO104" s="26">
        <v>1</v>
      </c>
      <c r="AP104" s="26">
        <v>1</v>
      </c>
      <c r="AQ104" s="26">
        <v>3</v>
      </c>
      <c r="AR104" s="26">
        <v>0</v>
      </c>
      <c r="AS104" s="26">
        <v>0</v>
      </c>
      <c r="AT104" s="27">
        <f t="shared" si="3"/>
        <v>13</v>
      </c>
      <c r="AU104" s="25">
        <v>20</v>
      </c>
      <c r="AV104" s="26">
        <v>11</v>
      </c>
      <c r="AW104" s="26">
        <v>13</v>
      </c>
      <c r="AX104" s="26">
        <v>13</v>
      </c>
      <c r="AY104" s="26">
        <v>19</v>
      </c>
      <c r="AZ104" s="26">
        <v>5</v>
      </c>
      <c r="BA104" s="26">
        <v>0</v>
      </c>
      <c r="BB104" s="26">
        <v>31</v>
      </c>
      <c r="BC104" s="26">
        <v>0</v>
      </c>
      <c r="BD104" s="26">
        <v>0</v>
      </c>
      <c r="BE104" s="27">
        <f t="shared" si="4"/>
        <v>92</v>
      </c>
      <c r="BF104" s="25">
        <v>0</v>
      </c>
      <c r="BG104" s="26">
        <v>11</v>
      </c>
      <c r="BH104" s="26">
        <v>0</v>
      </c>
      <c r="BI104" s="26">
        <v>0</v>
      </c>
      <c r="BJ104" s="26">
        <v>0</v>
      </c>
      <c r="BK104" s="26">
        <v>0</v>
      </c>
      <c r="BL104" s="26">
        <v>0</v>
      </c>
      <c r="BM104" s="26">
        <v>0</v>
      </c>
      <c r="BN104" s="26">
        <v>0</v>
      </c>
      <c r="BO104" s="26">
        <v>0</v>
      </c>
      <c r="BP104" s="27">
        <f t="shared" si="5"/>
        <v>11</v>
      </c>
      <c r="BQ104" s="25">
        <v>2</v>
      </c>
      <c r="BR104" s="26">
        <v>2</v>
      </c>
      <c r="BS104" s="26">
        <v>1</v>
      </c>
      <c r="BT104" s="26">
        <v>0</v>
      </c>
      <c r="BU104" s="26">
        <v>3</v>
      </c>
      <c r="BV104" s="26">
        <v>0</v>
      </c>
      <c r="BW104" s="26">
        <v>0</v>
      </c>
      <c r="BX104" s="26">
        <v>0</v>
      </c>
      <c r="BY104" s="26">
        <v>2</v>
      </c>
      <c r="BZ104" s="26">
        <v>2</v>
      </c>
      <c r="CA104" s="27">
        <f t="shared" si="6"/>
        <v>6</v>
      </c>
      <c r="CB104" s="25">
        <v>59</v>
      </c>
      <c r="CC104" s="26">
        <v>43</v>
      </c>
      <c r="CD104" s="26">
        <v>26</v>
      </c>
      <c r="CE104" s="26">
        <v>42</v>
      </c>
      <c r="CF104" s="26">
        <v>58</v>
      </c>
      <c r="CG104" s="26">
        <v>33</v>
      </c>
      <c r="CH104" s="26">
        <v>3</v>
      </c>
      <c r="CI104" s="26">
        <v>118</v>
      </c>
      <c r="CJ104" s="26">
        <v>0</v>
      </c>
      <c r="CK104" s="26">
        <v>64</v>
      </c>
      <c r="CL104" s="27">
        <f t="shared" si="7"/>
        <v>323</v>
      </c>
      <c r="CM104" s="25">
        <v>0</v>
      </c>
      <c r="CN104" s="26">
        <v>0</v>
      </c>
      <c r="CO104" s="26">
        <v>0</v>
      </c>
      <c r="CP104" s="26">
        <v>0</v>
      </c>
      <c r="CQ104" s="26">
        <v>0</v>
      </c>
      <c r="CR104" s="26">
        <v>0</v>
      </c>
      <c r="CS104" s="26">
        <v>0</v>
      </c>
      <c r="CT104" s="26">
        <v>0</v>
      </c>
      <c r="CU104" s="26">
        <v>0</v>
      </c>
      <c r="CV104" s="26">
        <v>0</v>
      </c>
      <c r="CW104" s="27">
        <f t="shared" si="8"/>
        <v>0</v>
      </c>
      <c r="CX104" s="26">
        <v>0</v>
      </c>
      <c r="CY104" s="26">
        <v>0</v>
      </c>
      <c r="CZ104" s="26">
        <v>0</v>
      </c>
      <c r="DA104" s="26">
        <v>0</v>
      </c>
      <c r="DB104" s="26">
        <v>0</v>
      </c>
      <c r="DC104" s="26">
        <v>0</v>
      </c>
      <c r="DD104" s="26">
        <v>0</v>
      </c>
      <c r="DE104" s="26">
        <v>0</v>
      </c>
      <c r="DF104" s="26">
        <v>0</v>
      </c>
      <c r="DG104" s="26">
        <v>0</v>
      </c>
      <c r="DH104" s="27">
        <f t="shared" si="9"/>
        <v>0</v>
      </c>
      <c r="DI104" s="25">
        <v>0</v>
      </c>
      <c r="DJ104" s="26">
        <v>0</v>
      </c>
      <c r="DK104" s="26">
        <v>0</v>
      </c>
      <c r="DL104" s="26">
        <v>0</v>
      </c>
      <c r="DM104" s="26">
        <v>0</v>
      </c>
      <c r="DN104" s="26">
        <v>0</v>
      </c>
      <c r="DO104" s="26">
        <v>0</v>
      </c>
      <c r="DP104" s="26">
        <v>0</v>
      </c>
      <c r="DQ104" s="26">
        <v>0</v>
      </c>
      <c r="DR104" s="26">
        <v>0</v>
      </c>
      <c r="DS104" s="27">
        <f t="shared" si="10"/>
        <v>0</v>
      </c>
      <c r="DT104" s="25">
        <v>0</v>
      </c>
      <c r="DU104" s="26">
        <v>0</v>
      </c>
      <c r="DV104" s="26">
        <v>0</v>
      </c>
      <c r="DW104" s="26">
        <v>0</v>
      </c>
      <c r="DX104" s="26">
        <v>0</v>
      </c>
      <c r="DY104" s="26">
        <v>0</v>
      </c>
      <c r="DZ104" s="26">
        <v>0</v>
      </c>
      <c r="EA104" s="26">
        <v>0</v>
      </c>
      <c r="EB104" s="26">
        <v>0</v>
      </c>
      <c r="EC104" s="26">
        <v>0</v>
      </c>
      <c r="ED104" s="27">
        <f t="shared" si="11"/>
        <v>0</v>
      </c>
      <c r="EE104" s="25">
        <v>0</v>
      </c>
      <c r="EF104" s="26">
        <v>0</v>
      </c>
      <c r="EG104" s="26">
        <v>0</v>
      </c>
      <c r="EH104" s="26">
        <v>0</v>
      </c>
      <c r="EI104" s="26">
        <v>0</v>
      </c>
      <c r="EJ104" s="26">
        <v>0</v>
      </c>
      <c r="EK104" s="26">
        <v>0</v>
      </c>
      <c r="EL104" s="26">
        <v>0</v>
      </c>
      <c r="EM104" s="26">
        <v>0</v>
      </c>
      <c r="EN104" s="26">
        <v>0</v>
      </c>
      <c r="EO104" s="27">
        <f t="shared" si="12"/>
        <v>0</v>
      </c>
      <c r="EP104" s="25">
        <v>1</v>
      </c>
      <c r="EQ104" s="26">
        <v>1</v>
      </c>
      <c r="ER104" s="26">
        <v>0</v>
      </c>
      <c r="ES104" s="26">
        <v>0</v>
      </c>
      <c r="ET104" s="26">
        <v>0</v>
      </c>
      <c r="EU104" s="26">
        <v>0</v>
      </c>
      <c r="EV104" s="26">
        <v>0</v>
      </c>
      <c r="EW104" s="27">
        <f t="shared" si="13"/>
        <v>1</v>
      </c>
      <c r="EX104" s="26">
        <v>0</v>
      </c>
      <c r="EY104" s="26">
        <v>0</v>
      </c>
      <c r="EZ104" s="26">
        <v>0</v>
      </c>
      <c r="FA104" s="26">
        <v>0</v>
      </c>
      <c r="FB104" s="26">
        <v>0</v>
      </c>
      <c r="FC104" s="27">
        <f t="shared" si="14"/>
        <v>0</v>
      </c>
      <c r="FD104" s="26">
        <v>2</v>
      </c>
      <c r="FE104" s="26">
        <v>0</v>
      </c>
      <c r="FF104" s="26">
        <v>0</v>
      </c>
      <c r="FG104" s="26">
        <v>3900</v>
      </c>
      <c r="FH104" s="26">
        <v>0</v>
      </c>
      <c r="FI104" s="27">
        <f t="shared" si="15"/>
        <v>3900</v>
      </c>
      <c r="FJ104" s="26">
        <v>0</v>
      </c>
      <c r="FK104" s="26">
        <v>0</v>
      </c>
      <c r="FL104" s="26">
        <v>0</v>
      </c>
      <c r="FM104" s="26">
        <v>0</v>
      </c>
      <c r="FN104" s="26">
        <v>0</v>
      </c>
      <c r="FO104" s="27">
        <f t="shared" si="16"/>
        <v>0</v>
      </c>
      <c r="FP104" s="26">
        <v>1</v>
      </c>
      <c r="FQ104" s="26">
        <v>0</v>
      </c>
      <c r="FR104" s="26">
        <v>1</v>
      </c>
      <c r="FS104" s="26">
        <v>0</v>
      </c>
      <c r="FT104" s="26">
        <v>0</v>
      </c>
      <c r="FU104" s="27">
        <f t="shared" si="17"/>
        <v>1</v>
      </c>
      <c r="FV104" s="23"/>
    </row>
    <row r="105" spans="1:178" ht="15.75" customHeight="1">
      <c r="A105" s="58"/>
      <c r="B105" s="24" t="s">
        <v>130</v>
      </c>
      <c r="C105" s="25">
        <v>69</v>
      </c>
      <c r="D105" s="26">
        <v>40</v>
      </c>
      <c r="E105" s="26">
        <v>56</v>
      </c>
      <c r="F105" s="26">
        <v>53</v>
      </c>
      <c r="G105" s="26">
        <v>77</v>
      </c>
      <c r="H105" s="26">
        <v>8</v>
      </c>
      <c r="I105" s="26">
        <v>4</v>
      </c>
      <c r="J105" s="26">
        <v>26</v>
      </c>
      <c r="K105" s="26">
        <v>10</v>
      </c>
      <c r="L105" s="26">
        <v>0</v>
      </c>
      <c r="M105" s="27">
        <f t="shared" si="0"/>
        <v>264</v>
      </c>
      <c r="N105" s="25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7">
        <f t="shared" si="1"/>
        <v>0</v>
      </c>
      <c r="Y105" s="25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  <c r="AF105" s="26">
        <v>0</v>
      </c>
      <c r="AG105" s="26">
        <v>0</v>
      </c>
      <c r="AH105" s="26">
        <v>0</v>
      </c>
      <c r="AI105" s="27">
        <f t="shared" si="2"/>
        <v>0</v>
      </c>
      <c r="AJ105" s="25">
        <v>18</v>
      </c>
      <c r="AK105" s="26">
        <v>4</v>
      </c>
      <c r="AL105" s="26">
        <v>10</v>
      </c>
      <c r="AM105" s="26">
        <v>3</v>
      </c>
      <c r="AN105" s="26">
        <v>15</v>
      </c>
      <c r="AO105" s="26">
        <v>0</v>
      </c>
      <c r="AP105" s="26">
        <v>4</v>
      </c>
      <c r="AQ105" s="26">
        <v>9</v>
      </c>
      <c r="AR105" s="26">
        <v>0</v>
      </c>
      <c r="AS105" s="26">
        <v>8</v>
      </c>
      <c r="AT105" s="27">
        <f t="shared" si="3"/>
        <v>45</v>
      </c>
      <c r="AU105" s="25">
        <v>15</v>
      </c>
      <c r="AV105" s="26">
        <v>10</v>
      </c>
      <c r="AW105" s="26">
        <v>6</v>
      </c>
      <c r="AX105" s="26">
        <v>7</v>
      </c>
      <c r="AY105" s="26">
        <v>14</v>
      </c>
      <c r="AZ105" s="26">
        <v>1</v>
      </c>
      <c r="BA105" s="26">
        <v>2</v>
      </c>
      <c r="BB105" s="26">
        <v>7</v>
      </c>
      <c r="BC105" s="26">
        <v>0</v>
      </c>
      <c r="BD105" s="26">
        <v>4</v>
      </c>
      <c r="BE105" s="27">
        <f t="shared" si="4"/>
        <v>47</v>
      </c>
      <c r="BF105" s="25">
        <v>8</v>
      </c>
      <c r="BG105" s="26">
        <v>10</v>
      </c>
      <c r="BH105" s="26">
        <v>2</v>
      </c>
      <c r="BI105" s="26">
        <v>6</v>
      </c>
      <c r="BJ105" s="26">
        <v>4</v>
      </c>
      <c r="BK105" s="26">
        <v>0</v>
      </c>
      <c r="BL105" s="26">
        <v>0</v>
      </c>
      <c r="BM105" s="26">
        <v>11</v>
      </c>
      <c r="BN105" s="26">
        <v>0</v>
      </c>
      <c r="BO105" s="26">
        <v>6</v>
      </c>
      <c r="BP105" s="27">
        <f t="shared" si="5"/>
        <v>33</v>
      </c>
      <c r="BQ105" s="25">
        <v>11</v>
      </c>
      <c r="BR105" s="26">
        <v>7</v>
      </c>
      <c r="BS105" s="26">
        <v>7</v>
      </c>
      <c r="BT105" s="26">
        <v>7</v>
      </c>
      <c r="BU105" s="26">
        <v>8</v>
      </c>
      <c r="BV105" s="26">
        <v>3</v>
      </c>
      <c r="BW105" s="26">
        <v>0</v>
      </c>
      <c r="BX105" s="26">
        <v>0</v>
      </c>
      <c r="BY105" s="26">
        <v>20</v>
      </c>
      <c r="BZ105" s="26">
        <v>11</v>
      </c>
      <c r="CA105" s="27">
        <f t="shared" si="6"/>
        <v>32</v>
      </c>
      <c r="CB105" s="25">
        <v>41</v>
      </c>
      <c r="CC105" s="26">
        <v>23</v>
      </c>
      <c r="CD105" s="26">
        <v>38</v>
      </c>
      <c r="CE105" s="26">
        <v>20</v>
      </c>
      <c r="CF105" s="26">
        <v>41</v>
      </c>
      <c r="CG105" s="26">
        <v>14</v>
      </c>
      <c r="CH105" s="26">
        <v>10</v>
      </c>
      <c r="CI105" s="26">
        <v>26</v>
      </c>
      <c r="CJ105" s="26">
        <v>1</v>
      </c>
      <c r="CK105" s="26">
        <v>7</v>
      </c>
      <c r="CL105" s="27">
        <f t="shared" si="7"/>
        <v>172</v>
      </c>
      <c r="CM105" s="25">
        <v>0</v>
      </c>
      <c r="CN105" s="26">
        <v>0</v>
      </c>
      <c r="CO105" s="26">
        <v>0</v>
      </c>
      <c r="CP105" s="26">
        <v>0</v>
      </c>
      <c r="CQ105" s="26">
        <v>0</v>
      </c>
      <c r="CR105" s="26">
        <v>0</v>
      </c>
      <c r="CS105" s="26">
        <v>0</v>
      </c>
      <c r="CT105" s="26">
        <v>0</v>
      </c>
      <c r="CU105" s="26">
        <v>0</v>
      </c>
      <c r="CV105" s="26">
        <v>0</v>
      </c>
      <c r="CW105" s="27">
        <f t="shared" si="8"/>
        <v>0</v>
      </c>
      <c r="CX105" s="26">
        <v>0</v>
      </c>
      <c r="CY105" s="26">
        <v>0</v>
      </c>
      <c r="CZ105" s="26">
        <v>0</v>
      </c>
      <c r="DA105" s="26">
        <v>0</v>
      </c>
      <c r="DB105" s="26">
        <v>0</v>
      </c>
      <c r="DC105" s="26">
        <v>0</v>
      </c>
      <c r="DD105" s="26">
        <v>0</v>
      </c>
      <c r="DE105" s="26">
        <v>0</v>
      </c>
      <c r="DF105" s="26">
        <v>0</v>
      </c>
      <c r="DG105" s="26">
        <v>0</v>
      </c>
      <c r="DH105" s="27">
        <f t="shared" si="9"/>
        <v>0</v>
      </c>
      <c r="DI105" s="25">
        <v>0</v>
      </c>
      <c r="DJ105" s="26">
        <v>0</v>
      </c>
      <c r="DK105" s="26">
        <v>0</v>
      </c>
      <c r="DL105" s="26">
        <v>0</v>
      </c>
      <c r="DM105" s="26">
        <v>0</v>
      </c>
      <c r="DN105" s="26">
        <v>0</v>
      </c>
      <c r="DO105" s="26">
        <v>0</v>
      </c>
      <c r="DP105" s="26">
        <v>0</v>
      </c>
      <c r="DQ105" s="26">
        <v>0</v>
      </c>
      <c r="DR105" s="26">
        <v>0</v>
      </c>
      <c r="DS105" s="27">
        <f t="shared" si="10"/>
        <v>0</v>
      </c>
      <c r="DT105" s="25">
        <v>0</v>
      </c>
      <c r="DU105" s="26">
        <v>0</v>
      </c>
      <c r="DV105" s="26">
        <v>0</v>
      </c>
      <c r="DW105" s="26">
        <v>0</v>
      </c>
      <c r="DX105" s="26">
        <v>0</v>
      </c>
      <c r="DY105" s="26">
        <v>0</v>
      </c>
      <c r="DZ105" s="26">
        <v>0</v>
      </c>
      <c r="EA105" s="26">
        <v>0</v>
      </c>
      <c r="EB105" s="26">
        <v>0</v>
      </c>
      <c r="EC105" s="26">
        <v>0</v>
      </c>
      <c r="ED105" s="27">
        <f t="shared" si="11"/>
        <v>0</v>
      </c>
      <c r="EE105" s="25">
        <v>0</v>
      </c>
      <c r="EF105" s="26">
        <v>0</v>
      </c>
      <c r="EG105" s="26">
        <v>0</v>
      </c>
      <c r="EH105" s="26">
        <v>0</v>
      </c>
      <c r="EI105" s="26">
        <v>0</v>
      </c>
      <c r="EJ105" s="26">
        <v>0</v>
      </c>
      <c r="EK105" s="26">
        <v>0</v>
      </c>
      <c r="EL105" s="26">
        <v>0</v>
      </c>
      <c r="EM105" s="26">
        <v>0</v>
      </c>
      <c r="EN105" s="26">
        <v>0</v>
      </c>
      <c r="EO105" s="27">
        <f t="shared" si="12"/>
        <v>0</v>
      </c>
      <c r="EP105" s="25">
        <v>1</v>
      </c>
      <c r="EQ105" s="26">
        <v>3</v>
      </c>
      <c r="ER105" s="26">
        <v>0</v>
      </c>
      <c r="ES105" s="26">
        <v>0</v>
      </c>
      <c r="ET105" s="26">
        <v>0</v>
      </c>
      <c r="EU105" s="26">
        <v>0</v>
      </c>
      <c r="EV105" s="26">
        <v>0</v>
      </c>
      <c r="EW105" s="27">
        <f t="shared" si="13"/>
        <v>3</v>
      </c>
      <c r="EX105" s="26">
        <v>1</v>
      </c>
      <c r="EY105" s="26">
        <v>0</v>
      </c>
      <c r="EZ105" s="26">
        <v>0</v>
      </c>
      <c r="FA105" s="26">
        <v>1</v>
      </c>
      <c r="FB105" s="26">
        <v>0</v>
      </c>
      <c r="FC105" s="27">
        <f t="shared" si="14"/>
        <v>1</v>
      </c>
      <c r="FD105" s="26">
        <v>12</v>
      </c>
      <c r="FE105" s="26">
        <v>12</v>
      </c>
      <c r="FF105" s="26">
        <v>23</v>
      </c>
      <c r="FG105" s="26">
        <v>22</v>
      </c>
      <c r="FH105" s="26">
        <v>0</v>
      </c>
      <c r="FI105" s="27">
        <f t="shared" si="15"/>
        <v>57</v>
      </c>
      <c r="FJ105" s="26">
        <v>0</v>
      </c>
      <c r="FK105" s="26">
        <v>0</v>
      </c>
      <c r="FL105" s="26">
        <v>0</v>
      </c>
      <c r="FM105" s="26">
        <v>0</v>
      </c>
      <c r="FN105" s="26">
        <v>0</v>
      </c>
      <c r="FO105" s="27">
        <f t="shared" si="16"/>
        <v>0</v>
      </c>
      <c r="FP105" s="26">
        <v>2</v>
      </c>
      <c r="FQ105" s="26">
        <v>4</v>
      </c>
      <c r="FR105" s="26">
        <v>2</v>
      </c>
      <c r="FS105" s="26">
        <v>0</v>
      </c>
      <c r="FT105" s="26">
        <v>0</v>
      </c>
      <c r="FU105" s="27">
        <f t="shared" si="17"/>
        <v>6</v>
      </c>
      <c r="FV105" s="23"/>
    </row>
    <row r="106" spans="1:178" ht="15.75" customHeight="1">
      <c r="A106" s="58"/>
      <c r="B106" s="24" t="s">
        <v>131</v>
      </c>
      <c r="C106" s="25">
        <v>107</v>
      </c>
      <c r="D106" s="26">
        <v>28</v>
      </c>
      <c r="E106" s="26">
        <v>41</v>
      </c>
      <c r="F106" s="26">
        <v>91</v>
      </c>
      <c r="G106" s="26">
        <v>73</v>
      </c>
      <c r="H106" s="26">
        <v>25</v>
      </c>
      <c r="I106" s="26">
        <v>25</v>
      </c>
      <c r="J106" s="26">
        <v>40</v>
      </c>
      <c r="K106" s="26">
        <v>6</v>
      </c>
      <c r="L106" s="26">
        <v>0</v>
      </c>
      <c r="M106" s="27">
        <f t="shared" si="0"/>
        <v>323</v>
      </c>
      <c r="N106" s="25">
        <v>1</v>
      </c>
      <c r="O106" s="26">
        <v>0</v>
      </c>
      <c r="P106" s="26">
        <v>0</v>
      </c>
      <c r="Q106" s="26">
        <v>1</v>
      </c>
      <c r="R106" s="26">
        <v>1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7">
        <f t="shared" si="1"/>
        <v>2</v>
      </c>
      <c r="Y106" s="25">
        <v>0</v>
      </c>
      <c r="Z106" s="26">
        <v>0</v>
      </c>
      <c r="AA106" s="26">
        <v>0</v>
      </c>
      <c r="AB106" s="26">
        <v>0</v>
      </c>
      <c r="AC106" s="26">
        <v>0</v>
      </c>
      <c r="AD106" s="26">
        <v>0</v>
      </c>
      <c r="AE106" s="26">
        <v>0</v>
      </c>
      <c r="AF106" s="26">
        <v>0</v>
      </c>
      <c r="AG106" s="26">
        <v>0</v>
      </c>
      <c r="AH106" s="26">
        <v>0</v>
      </c>
      <c r="AI106" s="27">
        <f t="shared" si="2"/>
        <v>0</v>
      </c>
      <c r="AJ106" s="25">
        <v>3</v>
      </c>
      <c r="AK106" s="26">
        <v>0</v>
      </c>
      <c r="AL106" s="26">
        <v>0</v>
      </c>
      <c r="AM106" s="26">
        <v>3</v>
      </c>
      <c r="AN106" s="26">
        <v>2</v>
      </c>
      <c r="AO106" s="26">
        <v>0</v>
      </c>
      <c r="AP106" s="26">
        <v>1</v>
      </c>
      <c r="AQ106" s="26">
        <v>0</v>
      </c>
      <c r="AR106" s="26">
        <v>0</v>
      </c>
      <c r="AS106" s="26">
        <v>0</v>
      </c>
      <c r="AT106" s="27">
        <f t="shared" si="3"/>
        <v>6</v>
      </c>
      <c r="AU106" s="25">
        <v>6</v>
      </c>
      <c r="AV106" s="26">
        <v>3</v>
      </c>
      <c r="AW106" s="26">
        <v>1</v>
      </c>
      <c r="AX106" s="26">
        <v>4</v>
      </c>
      <c r="AY106" s="26">
        <v>5</v>
      </c>
      <c r="AZ106" s="26">
        <v>0</v>
      </c>
      <c r="BA106" s="26">
        <v>2</v>
      </c>
      <c r="BB106" s="26">
        <v>12</v>
      </c>
      <c r="BC106" s="26">
        <v>0</v>
      </c>
      <c r="BD106" s="26">
        <v>2</v>
      </c>
      <c r="BE106" s="27">
        <f t="shared" si="4"/>
        <v>27</v>
      </c>
      <c r="BF106" s="25">
        <v>2</v>
      </c>
      <c r="BG106" s="26">
        <v>3</v>
      </c>
      <c r="BH106" s="26">
        <v>0</v>
      </c>
      <c r="BI106" s="26">
        <v>1</v>
      </c>
      <c r="BJ106" s="26">
        <v>0</v>
      </c>
      <c r="BK106" s="26">
        <v>0</v>
      </c>
      <c r="BL106" s="26">
        <v>0</v>
      </c>
      <c r="BM106" s="26">
        <v>1</v>
      </c>
      <c r="BN106" s="26">
        <v>0</v>
      </c>
      <c r="BO106" s="26">
        <v>0</v>
      </c>
      <c r="BP106" s="27">
        <f t="shared" si="5"/>
        <v>5</v>
      </c>
      <c r="BQ106" s="25">
        <v>3</v>
      </c>
      <c r="BR106" s="26">
        <v>0</v>
      </c>
      <c r="BS106" s="26">
        <v>0</v>
      </c>
      <c r="BT106" s="26">
        <v>1</v>
      </c>
      <c r="BU106" s="26">
        <v>0</v>
      </c>
      <c r="BV106" s="26">
        <v>0</v>
      </c>
      <c r="BW106" s="26">
        <v>2</v>
      </c>
      <c r="BX106" s="26">
        <v>0</v>
      </c>
      <c r="BY106" s="26">
        <v>0</v>
      </c>
      <c r="BZ106" s="26">
        <v>0</v>
      </c>
      <c r="CA106" s="27">
        <f t="shared" si="6"/>
        <v>3</v>
      </c>
      <c r="CB106" s="25">
        <v>50</v>
      </c>
      <c r="CC106" s="26">
        <v>9</v>
      </c>
      <c r="CD106" s="26">
        <v>13</v>
      </c>
      <c r="CE106" s="26">
        <v>19</v>
      </c>
      <c r="CF106" s="26">
        <v>19</v>
      </c>
      <c r="CG106" s="26">
        <v>7</v>
      </c>
      <c r="CH106" s="26">
        <v>23</v>
      </c>
      <c r="CI106" s="26">
        <v>40</v>
      </c>
      <c r="CJ106" s="26">
        <v>0</v>
      </c>
      <c r="CK106" s="26">
        <v>13</v>
      </c>
      <c r="CL106" s="27">
        <f t="shared" si="7"/>
        <v>130</v>
      </c>
      <c r="CM106" s="25">
        <v>0</v>
      </c>
      <c r="CN106" s="26">
        <v>0</v>
      </c>
      <c r="CO106" s="26">
        <v>0</v>
      </c>
      <c r="CP106" s="26">
        <v>0</v>
      </c>
      <c r="CQ106" s="26">
        <v>0</v>
      </c>
      <c r="CR106" s="26">
        <v>0</v>
      </c>
      <c r="CS106" s="26">
        <v>0</v>
      </c>
      <c r="CT106" s="26">
        <v>0</v>
      </c>
      <c r="CU106" s="26">
        <v>0</v>
      </c>
      <c r="CV106" s="26">
        <v>0</v>
      </c>
      <c r="CW106" s="27">
        <f t="shared" si="8"/>
        <v>0</v>
      </c>
      <c r="CX106" s="26">
        <v>0</v>
      </c>
      <c r="CY106" s="26">
        <v>0</v>
      </c>
      <c r="CZ106" s="26">
        <v>0</v>
      </c>
      <c r="DA106" s="26">
        <v>0</v>
      </c>
      <c r="DB106" s="26">
        <v>0</v>
      </c>
      <c r="DC106" s="26">
        <v>0</v>
      </c>
      <c r="DD106" s="26">
        <v>0</v>
      </c>
      <c r="DE106" s="26">
        <v>0</v>
      </c>
      <c r="DF106" s="26">
        <v>0</v>
      </c>
      <c r="DG106" s="26">
        <v>0</v>
      </c>
      <c r="DH106" s="27">
        <f t="shared" si="9"/>
        <v>0</v>
      </c>
      <c r="DI106" s="25">
        <v>0</v>
      </c>
      <c r="DJ106" s="26">
        <v>0</v>
      </c>
      <c r="DK106" s="26">
        <v>0</v>
      </c>
      <c r="DL106" s="26">
        <v>0</v>
      </c>
      <c r="DM106" s="26">
        <v>0</v>
      </c>
      <c r="DN106" s="26">
        <v>0</v>
      </c>
      <c r="DO106" s="26">
        <v>0</v>
      </c>
      <c r="DP106" s="26">
        <v>0</v>
      </c>
      <c r="DQ106" s="26">
        <v>0</v>
      </c>
      <c r="DR106" s="26">
        <v>0</v>
      </c>
      <c r="DS106" s="27">
        <f t="shared" si="10"/>
        <v>0</v>
      </c>
      <c r="DT106" s="25">
        <v>0</v>
      </c>
      <c r="DU106" s="26">
        <v>0</v>
      </c>
      <c r="DV106" s="26">
        <v>0</v>
      </c>
      <c r="DW106" s="26">
        <v>0</v>
      </c>
      <c r="DX106" s="26">
        <v>0</v>
      </c>
      <c r="DY106" s="26">
        <v>0</v>
      </c>
      <c r="DZ106" s="26">
        <v>0</v>
      </c>
      <c r="EA106" s="26">
        <v>0</v>
      </c>
      <c r="EB106" s="26">
        <v>0</v>
      </c>
      <c r="EC106" s="26">
        <v>0</v>
      </c>
      <c r="ED106" s="27">
        <f t="shared" si="11"/>
        <v>0</v>
      </c>
      <c r="EE106" s="25">
        <v>0</v>
      </c>
      <c r="EF106" s="26">
        <v>0</v>
      </c>
      <c r="EG106" s="26">
        <v>0</v>
      </c>
      <c r="EH106" s="26">
        <v>0</v>
      </c>
      <c r="EI106" s="26">
        <v>0</v>
      </c>
      <c r="EJ106" s="26">
        <v>0</v>
      </c>
      <c r="EK106" s="26">
        <v>0</v>
      </c>
      <c r="EL106" s="26">
        <v>0</v>
      </c>
      <c r="EM106" s="26">
        <v>0</v>
      </c>
      <c r="EN106" s="26">
        <v>0</v>
      </c>
      <c r="EO106" s="27">
        <f t="shared" si="12"/>
        <v>0</v>
      </c>
      <c r="EP106" s="25">
        <v>0</v>
      </c>
      <c r="EQ106" s="26">
        <v>0</v>
      </c>
      <c r="ER106" s="26">
        <v>0</v>
      </c>
      <c r="ES106" s="26">
        <v>0</v>
      </c>
      <c r="ET106" s="26">
        <v>0</v>
      </c>
      <c r="EU106" s="26">
        <v>0</v>
      </c>
      <c r="EV106" s="26">
        <v>0</v>
      </c>
      <c r="EW106" s="27">
        <f t="shared" si="13"/>
        <v>0</v>
      </c>
      <c r="EX106" s="26">
        <v>1</v>
      </c>
      <c r="EY106" s="26">
        <v>0</v>
      </c>
      <c r="EZ106" s="26">
        <v>0</v>
      </c>
      <c r="FA106" s="26">
        <v>13</v>
      </c>
      <c r="FB106" s="26">
        <v>15</v>
      </c>
      <c r="FC106" s="27">
        <f t="shared" si="14"/>
        <v>28</v>
      </c>
      <c r="FD106" s="26">
        <v>12</v>
      </c>
      <c r="FE106" s="26">
        <v>17</v>
      </c>
      <c r="FF106" s="26">
        <v>23</v>
      </c>
      <c r="FG106" s="26">
        <v>40</v>
      </c>
      <c r="FH106" s="26">
        <v>0</v>
      </c>
      <c r="FI106" s="27">
        <f t="shared" si="15"/>
        <v>80</v>
      </c>
      <c r="FJ106" s="26">
        <v>0</v>
      </c>
      <c r="FK106" s="26">
        <v>0</v>
      </c>
      <c r="FL106" s="26">
        <v>0</v>
      </c>
      <c r="FM106" s="26">
        <v>0</v>
      </c>
      <c r="FN106" s="26">
        <v>0</v>
      </c>
      <c r="FO106" s="27">
        <f t="shared" si="16"/>
        <v>0</v>
      </c>
      <c r="FP106" s="26">
        <v>3</v>
      </c>
      <c r="FQ106" s="26">
        <v>10</v>
      </c>
      <c r="FR106" s="26">
        <v>9</v>
      </c>
      <c r="FS106" s="26">
        <v>0</v>
      </c>
      <c r="FT106" s="26">
        <v>0</v>
      </c>
      <c r="FU106" s="27">
        <f t="shared" si="17"/>
        <v>19</v>
      </c>
      <c r="FV106" s="23"/>
    </row>
    <row r="107" spans="1:178" ht="15.75" customHeight="1">
      <c r="A107" s="58"/>
      <c r="B107" s="24" t="s">
        <v>132</v>
      </c>
      <c r="C107" s="25">
        <v>104</v>
      </c>
      <c r="D107" s="26">
        <v>60</v>
      </c>
      <c r="E107" s="26">
        <v>59</v>
      </c>
      <c r="F107" s="26">
        <v>57</v>
      </c>
      <c r="G107" s="26">
        <v>102</v>
      </c>
      <c r="H107" s="26">
        <v>29</v>
      </c>
      <c r="I107" s="26">
        <v>22</v>
      </c>
      <c r="J107" s="26">
        <v>50</v>
      </c>
      <c r="K107" s="26">
        <v>7</v>
      </c>
      <c r="L107" s="26">
        <v>0</v>
      </c>
      <c r="M107" s="27">
        <f t="shared" si="0"/>
        <v>379</v>
      </c>
      <c r="N107" s="25">
        <v>2</v>
      </c>
      <c r="O107" s="26">
        <v>0</v>
      </c>
      <c r="P107" s="26">
        <v>1</v>
      </c>
      <c r="Q107" s="26">
        <v>1</v>
      </c>
      <c r="R107" s="26">
        <v>1</v>
      </c>
      <c r="S107" s="26">
        <v>2</v>
      </c>
      <c r="T107" s="26">
        <v>0</v>
      </c>
      <c r="U107" s="26">
        <v>2</v>
      </c>
      <c r="V107" s="26">
        <v>0</v>
      </c>
      <c r="W107" s="26">
        <v>0</v>
      </c>
      <c r="X107" s="27">
        <f t="shared" si="1"/>
        <v>7</v>
      </c>
      <c r="Y107" s="25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  <c r="AF107" s="26">
        <v>0</v>
      </c>
      <c r="AG107" s="26">
        <v>0</v>
      </c>
      <c r="AH107" s="26">
        <v>0</v>
      </c>
      <c r="AI107" s="27">
        <f t="shared" si="2"/>
        <v>0</v>
      </c>
      <c r="AJ107" s="25">
        <v>4</v>
      </c>
      <c r="AK107" s="26">
        <v>4</v>
      </c>
      <c r="AL107" s="26">
        <v>4</v>
      </c>
      <c r="AM107" s="26">
        <v>2</v>
      </c>
      <c r="AN107" s="26">
        <v>8</v>
      </c>
      <c r="AO107" s="26">
        <v>0</v>
      </c>
      <c r="AP107" s="26">
        <v>1</v>
      </c>
      <c r="AQ107" s="26">
        <v>5</v>
      </c>
      <c r="AR107" s="26">
        <v>0</v>
      </c>
      <c r="AS107" s="26">
        <v>1</v>
      </c>
      <c r="AT107" s="27">
        <f t="shared" si="3"/>
        <v>24</v>
      </c>
      <c r="AU107" s="25">
        <v>6</v>
      </c>
      <c r="AV107" s="26">
        <v>1</v>
      </c>
      <c r="AW107" s="26">
        <v>4</v>
      </c>
      <c r="AX107" s="26">
        <v>4</v>
      </c>
      <c r="AY107" s="26">
        <v>5</v>
      </c>
      <c r="AZ107" s="26">
        <v>0</v>
      </c>
      <c r="BA107" s="26">
        <v>0</v>
      </c>
      <c r="BB107" s="26">
        <v>3</v>
      </c>
      <c r="BC107" s="26">
        <v>0</v>
      </c>
      <c r="BD107" s="26">
        <v>0</v>
      </c>
      <c r="BE107" s="27">
        <f t="shared" si="4"/>
        <v>17</v>
      </c>
      <c r="BF107" s="25">
        <v>8</v>
      </c>
      <c r="BG107" s="26">
        <v>1</v>
      </c>
      <c r="BH107" s="26">
        <v>2</v>
      </c>
      <c r="BI107" s="26">
        <v>9</v>
      </c>
      <c r="BJ107" s="26">
        <v>8</v>
      </c>
      <c r="BK107" s="26">
        <v>2</v>
      </c>
      <c r="BL107" s="26">
        <v>2</v>
      </c>
      <c r="BM107" s="26">
        <v>4</v>
      </c>
      <c r="BN107" s="26">
        <v>0</v>
      </c>
      <c r="BO107" s="26">
        <v>0</v>
      </c>
      <c r="BP107" s="27">
        <f t="shared" si="5"/>
        <v>28</v>
      </c>
      <c r="BQ107" s="25">
        <v>1</v>
      </c>
      <c r="BR107" s="26">
        <v>0</v>
      </c>
      <c r="BS107" s="26">
        <v>0</v>
      </c>
      <c r="BT107" s="26">
        <v>0</v>
      </c>
      <c r="BU107" s="26">
        <v>0</v>
      </c>
      <c r="BV107" s="26">
        <v>0</v>
      </c>
      <c r="BW107" s="26">
        <v>2</v>
      </c>
      <c r="BX107" s="26">
        <v>0</v>
      </c>
      <c r="BY107" s="26">
        <v>0</v>
      </c>
      <c r="BZ107" s="26">
        <v>0</v>
      </c>
      <c r="CA107" s="27">
        <f t="shared" si="6"/>
        <v>2</v>
      </c>
      <c r="CB107" s="25">
        <v>64</v>
      </c>
      <c r="CC107" s="26">
        <v>41</v>
      </c>
      <c r="CD107" s="26">
        <v>41</v>
      </c>
      <c r="CE107" s="26">
        <v>38</v>
      </c>
      <c r="CF107" s="26">
        <v>76</v>
      </c>
      <c r="CG107" s="26">
        <v>32</v>
      </c>
      <c r="CH107" s="26">
        <v>10</v>
      </c>
      <c r="CI107" s="26">
        <v>23</v>
      </c>
      <c r="CJ107" s="26">
        <v>5</v>
      </c>
      <c r="CK107" s="26">
        <v>0</v>
      </c>
      <c r="CL107" s="27">
        <f t="shared" si="7"/>
        <v>261</v>
      </c>
      <c r="CM107" s="25">
        <v>0</v>
      </c>
      <c r="CN107" s="26">
        <v>0</v>
      </c>
      <c r="CO107" s="26">
        <v>0</v>
      </c>
      <c r="CP107" s="26">
        <v>0</v>
      </c>
      <c r="CQ107" s="26">
        <v>0</v>
      </c>
      <c r="CR107" s="26">
        <v>0</v>
      </c>
      <c r="CS107" s="26">
        <v>0</v>
      </c>
      <c r="CT107" s="26">
        <v>0</v>
      </c>
      <c r="CU107" s="26">
        <v>0</v>
      </c>
      <c r="CV107" s="26">
        <v>0</v>
      </c>
      <c r="CW107" s="27">
        <f t="shared" si="8"/>
        <v>0</v>
      </c>
      <c r="CX107" s="26">
        <v>0</v>
      </c>
      <c r="CY107" s="26">
        <v>0</v>
      </c>
      <c r="CZ107" s="26">
        <v>0</v>
      </c>
      <c r="DA107" s="26">
        <v>0</v>
      </c>
      <c r="DB107" s="26">
        <v>0</v>
      </c>
      <c r="DC107" s="26">
        <v>0</v>
      </c>
      <c r="DD107" s="26">
        <v>0</v>
      </c>
      <c r="DE107" s="26">
        <v>0</v>
      </c>
      <c r="DF107" s="26">
        <v>0</v>
      </c>
      <c r="DG107" s="26">
        <v>0</v>
      </c>
      <c r="DH107" s="27">
        <f t="shared" si="9"/>
        <v>0</v>
      </c>
      <c r="DI107" s="25">
        <v>0</v>
      </c>
      <c r="DJ107" s="26">
        <v>0</v>
      </c>
      <c r="DK107" s="26">
        <v>0</v>
      </c>
      <c r="DL107" s="26">
        <v>0</v>
      </c>
      <c r="DM107" s="26">
        <v>0</v>
      </c>
      <c r="DN107" s="26">
        <v>0</v>
      </c>
      <c r="DO107" s="26">
        <v>0</v>
      </c>
      <c r="DP107" s="26">
        <v>0</v>
      </c>
      <c r="DQ107" s="26">
        <v>0</v>
      </c>
      <c r="DR107" s="26">
        <v>0</v>
      </c>
      <c r="DS107" s="27">
        <f t="shared" si="10"/>
        <v>0</v>
      </c>
      <c r="DT107" s="25">
        <v>0</v>
      </c>
      <c r="DU107" s="26">
        <v>0</v>
      </c>
      <c r="DV107" s="26">
        <v>0</v>
      </c>
      <c r="DW107" s="26">
        <v>0</v>
      </c>
      <c r="DX107" s="26">
        <v>0</v>
      </c>
      <c r="DY107" s="26">
        <v>0</v>
      </c>
      <c r="DZ107" s="26">
        <v>0</v>
      </c>
      <c r="EA107" s="26">
        <v>0</v>
      </c>
      <c r="EB107" s="26">
        <v>0</v>
      </c>
      <c r="EC107" s="26">
        <v>0</v>
      </c>
      <c r="ED107" s="27">
        <f t="shared" si="11"/>
        <v>0</v>
      </c>
      <c r="EE107" s="25">
        <v>0</v>
      </c>
      <c r="EF107" s="26">
        <v>0</v>
      </c>
      <c r="EG107" s="26">
        <v>0</v>
      </c>
      <c r="EH107" s="26">
        <v>0</v>
      </c>
      <c r="EI107" s="26">
        <v>0</v>
      </c>
      <c r="EJ107" s="26">
        <v>0</v>
      </c>
      <c r="EK107" s="26">
        <v>0</v>
      </c>
      <c r="EL107" s="26">
        <v>0</v>
      </c>
      <c r="EM107" s="26">
        <v>0</v>
      </c>
      <c r="EN107" s="26">
        <v>0</v>
      </c>
      <c r="EO107" s="27">
        <f t="shared" si="12"/>
        <v>0</v>
      </c>
      <c r="EP107" s="25">
        <v>36</v>
      </c>
      <c r="EQ107" s="26">
        <v>33</v>
      </c>
      <c r="ER107" s="26">
        <v>51</v>
      </c>
      <c r="ES107" s="26">
        <v>5</v>
      </c>
      <c r="ET107" s="26">
        <v>22</v>
      </c>
      <c r="EU107" s="26">
        <v>2</v>
      </c>
      <c r="EV107" s="26">
        <v>0</v>
      </c>
      <c r="EW107" s="27">
        <f t="shared" si="13"/>
        <v>113</v>
      </c>
      <c r="EX107" s="26">
        <v>0</v>
      </c>
      <c r="EY107" s="26">
        <v>0</v>
      </c>
      <c r="EZ107" s="26">
        <v>0</v>
      </c>
      <c r="FA107" s="26">
        <v>0</v>
      </c>
      <c r="FB107" s="26">
        <v>0</v>
      </c>
      <c r="FC107" s="27">
        <f t="shared" si="14"/>
        <v>0</v>
      </c>
      <c r="FD107" s="26">
        <v>13</v>
      </c>
      <c r="FE107" s="26">
        <v>10</v>
      </c>
      <c r="FF107" s="26">
        <v>24</v>
      </c>
      <c r="FG107" s="26">
        <v>1045</v>
      </c>
      <c r="FH107" s="26">
        <v>0</v>
      </c>
      <c r="FI107" s="27">
        <f t="shared" si="15"/>
        <v>1079</v>
      </c>
      <c r="FJ107" s="26">
        <v>0</v>
      </c>
      <c r="FK107" s="26">
        <v>0</v>
      </c>
      <c r="FL107" s="26">
        <v>0</v>
      </c>
      <c r="FM107" s="26">
        <v>0</v>
      </c>
      <c r="FN107" s="26">
        <v>0</v>
      </c>
      <c r="FO107" s="27">
        <f t="shared" si="16"/>
        <v>0</v>
      </c>
      <c r="FP107" s="26">
        <v>0</v>
      </c>
      <c r="FQ107" s="26">
        <v>0</v>
      </c>
      <c r="FR107" s="26">
        <v>0</v>
      </c>
      <c r="FS107" s="26">
        <v>0</v>
      </c>
      <c r="FT107" s="26">
        <v>0</v>
      </c>
      <c r="FU107" s="27">
        <f t="shared" si="17"/>
        <v>0</v>
      </c>
      <c r="FV107" s="23"/>
    </row>
    <row r="108" spans="1:178" ht="15.75" customHeight="1">
      <c r="A108" s="58"/>
      <c r="B108" s="24" t="s">
        <v>133</v>
      </c>
      <c r="C108" s="25">
        <v>70</v>
      </c>
      <c r="D108" s="26">
        <v>16</v>
      </c>
      <c r="E108" s="26">
        <v>28</v>
      </c>
      <c r="F108" s="26">
        <v>54</v>
      </c>
      <c r="G108" s="26">
        <v>51</v>
      </c>
      <c r="H108" s="26">
        <v>7</v>
      </c>
      <c r="I108" s="26">
        <v>12</v>
      </c>
      <c r="J108" s="26">
        <v>44</v>
      </c>
      <c r="K108" s="26">
        <v>1</v>
      </c>
      <c r="L108" s="26">
        <v>0</v>
      </c>
      <c r="M108" s="27">
        <f t="shared" si="0"/>
        <v>212</v>
      </c>
      <c r="N108" s="25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7">
        <f t="shared" si="1"/>
        <v>0</v>
      </c>
      <c r="Y108" s="25">
        <v>3</v>
      </c>
      <c r="Z108" s="26">
        <v>0</v>
      </c>
      <c r="AA108" s="26">
        <v>0</v>
      </c>
      <c r="AB108" s="26">
        <v>1</v>
      </c>
      <c r="AC108" s="26">
        <v>1</v>
      </c>
      <c r="AD108" s="26">
        <v>0</v>
      </c>
      <c r="AE108" s="26">
        <v>1</v>
      </c>
      <c r="AF108" s="26">
        <v>0</v>
      </c>
      <c r="AG108" s="26">
        <v>0</v>
      </c>
      <c r="AH108" s="26">
        <v>0</v>
      </c>
      <c r="AI108" s="27">
        <f t="shared" si="2"/>
        <v>3</v>
      </c>
      <c r="AJ108" s="25">
        <v>46</v>
      </c>
      <c r="AK108" s="26">
        <v>11</v>
      </c>
      <c r="AL108" s="26">
        <v>6</v>
      </c>
      <c r="AM108" s="26">
        <v>12</v>
      </c>
      <c r="AN108" s="26">
        <v>16</v>
      </c>
      <c r="AO108" s="26">
        <v>10</v>
      </c>
      <c r="AP108" s="26">
        <v>0</v>
      </c>
      <c r="AQ108" s="26">
        <v>56</v>
      </c>
      <c r="AR108" s="26">
        <v>0</v>
      </c>
      <c r="AS108" s="26">
        <v>17</v>
      </c>
      <c r="AT108" s="27">
        <f t="shared" si="3"/>
        <v>111</v>
      </c>
      <c r="AU108" s="25">
        <v>44</v>
      </c>
      <c r="AV108" s="26">
        <v>13</v>
      </c>
      <c r="AW108" s="26">
        <v>12</v>
      </c>
      <c r="AX108" s="26">
        <v>43</v>
      </c>
      <c r="AY108" s="26">
        <v>29</v>
      </c>
      <c r="AZ108" s="26">
        <v>13</v>
      </c>
      <c r="BA108" s="26">
        <v>3</v>
      </c>
      <c r="BB108" s="26">
        <v>41</v>
      </c>
      <c r="BC108" s="26">
        <v>0</v>
      </c>
      <c r="BD108" s="26">
        <v>6</v>
      </c>
      <c r="BE108" s="27">
        <f t="shared" si="4"/>
        <v>154</v>
      </c>
      <c r="BF108" s="25">
        <v>8</v>
      </c>
      <c r="BG108" s="26">
        <v>13</v>
      </c>
      <c r="BH108" s="26">
        <v>1</v>
      </c>
      <c r="BI108" s="26">
        <v>5</v>
      </c>
      <c r="BJ108" s="26">
        <v>2</v>
      </c>
      <c r="BK108" s="26">
        <v>5</v>
      </c>
      <c r="BL108" s="26">
        <v>1</v>
      </c>
      <c r="BM108" s="26">
        <v>11</v>
      </c>
      <c r="BN108" s="26">
        <v>0</v>
      </c>
      <c r="BO108" s="26">
        <v>1</v>
      </c>
      <c r="BP108" s="27">
        <f t="shared" si="5"/>
        <v>38</v>
      </c>
      <c r="BQ108" s="25">
        <v>5</v>
      </c>
      <c r="BR108" s="26">
        <v>2</v>
      </c>
      <c r="BS108" s="26">
        <v>0</v>
      </c>
      <c r="BT108" s="26">
        <v>4</v>
      </c>
      <c r="BU108" s="26">
        <v>2</v>
      </c>
      <c r="BV108" s="26">
        <v>2</v>
      </c>
      <c r="BW108" s="26">
        <v>1</v>
      </c>
      <c r="BX108" s="26">
        <v>0</v>
      </c>
      <c r="BY108" s="26">
        <v>1</v>
      </c>
      <c r="BZ108" s="26">
        <v>0</v>
      </c>
      <c r="CA108" s="27">
        <f t="shared" si="6"/>
        <v>11</v>
      </c>
      <c r="CB108" s="25">
        <v>155</v>
      </c>
      <c r="CC108" s="26">
        <v>70</v>
      </c>
      <c r="CD108" s="26">
        <v>56</v>
      </c>
      <c r="CE108" s="26">
        <v>124</v>
      </c>
      <c r="CF108" s="26">
        <v>122</v>
      </c>
      <c r="CG108" s="26">
        <v>66</v>
      </c>
      <c r="CH108" s="26">
        <v>26</v>
      </c>
      <c r="CI108" s="26">
        <v>227</v>
      </c>
      <c r="CJ108" s="26">
        <v>11</v>
      </c>
      <c r="CK108" s="26">
        <v>36</v>
      </c>
      <c r="CL108" s="27">
        <f t="shared" si="7"/>
        <v>691</v>
      </c>
      <c r="CM108" s="25">
        <v>0</v>
      </c>
      <c r="CN108" s="26">
        <v>0</v>
      </c>
      <c r="CO108" s="26">
        <v>0</v>
      </c>
      <c r="CP108" s="26">
        <v>0</v>
      </c>
      <c r="CQ108" s="26">
        <v>0</v>
      </c>
      <c r="CR108" s="26">
        <v>0</v>
      </c>
      <c r="CS108" s="26">
        <v>0</v>
      </c>
      <c r="CT108" s="26">
        <v>0</v>
      </c>
      <c r="CU108" s="26">
        <v>0</v>
      </c>
      <c r="CV108" s="26">
        <v>0</v>
      </c>
      <c r="CW108" s="27">
        <f t="shared" si="8"/>
        <v>0</v>
      </c>
      <c r="CX108" s="26">
        <v>2</v>
      </c>
      <c r="CY108" s="26">
        <v>0</v>
      </c>
      <c r="CZ108" s="26">
        <v>0</v>
      </c>
      <c r="DA108" s="26">
        <v>0</v>
      </c>
      <c r="DB108" s="26">
        <v>0</v>
      </c>
      <c r="DC108" s="26">
        <v>0</v>
      </c>
      <c r="DD108" s="26">
        <v>0</v>
      </c>
      <c r="DE108" s="26">
        <v>2</v>
      </c>
      <c r="DF108" s="26">
        <v>2</v>
      </c>
      <c r="DG108" s="26">
        <v>0</v>
      </c>
      <c r="DH108" s="27">
        <f t="shared" si="9"/>
        <v>2</v>
      </c>
      <c r="DI108" s="25">
        <v>0</v>
      </c>
      <c r="DJ108" s="26">
        <v>0</v>
      </c>
      <c r="DK108" s="26">
        <v>0</v>
      </c>
      <c r="DL108" s="26">
        <v>0</v>
      </c>
      <c r="DM108" s="26">
        <v>0</v>
      </c>
      <c r="DN108" s="26">
        <v>0</v>
      </c>
      <c r="DO108" s="26">
        <v>0</v>
      </c>
      <c r="DP108" s="26">
        <v>0</v>
      </c>
      <c r="DQ108" s="26">
        <v>0</v>
      </c>
      <c r="DR108" s="26">
        <v>0</v>
      </c>
      <c r="DS108" s="27">
        <f t="shared" si="10"/>
        <v>0</v>
      </c>
      <c r="DT108" s="25">
        <v>0</v>
      </c>
      <c r="DU108" s="26">
        <v>0</v>
      </c>
      <c r="DV108" s="26">
        <v>0</v>
      </c>
      <c r="DW108" s="26">
        <v>0</v>
      </c>
      <c r="DX108" s="26">
        <v>0</v>
      </c>
      <c r="DY108" s="26">
        <v>0</v>
      </c>
      <c r="DZ108" s="26">
        <v>0</v>
      </c>
      <c r="EA108" s="26">
        <v>0</v>
      </c>
      <c r="EB108" s="26">
        <v>0</v>
      </c>
      <c r="EC108" s="26">
        <v>0</v>
      </c>
      <c r="ED108" s="27">
        <f t="shared" si="11"/>
        <v>0</v>
      </c>
      <c r="EE108" s="25">
        <v>0</v>
      </c>
      <c r="EF108" s="26">
        <v>0</v>
      </c>
      <c r="EG108" s="26">
        <v>0</v>
      </c>
      <c r="EH108" s="26">
        <v>0</v>
      </c>
      <c r="EI108" s="26">
        <v>0</v>
      </c>
      <c r="EJ108" s="26">
        <v>0</v>
      </c>
      <c r="EK108" s="26">
        <v>0</v>
      </c>
      <c r="EL108" s="26">
        <v>0</v>
      </c>
      <c r="EM108" s="26">
        <v>0</v>
      </c>
      <c r="EN108" s="26">
        <v>0</v>
      </c>
      <c r="EO108" s="27">
        <f t="shared" si="12"/>
        <v>0</v>
      </c>
      <c r="EP108" s="25">
        <v>0</v>
      </c>
      <c r="EQ108" s="26">
        <v>0</v>
      </c>
      <c r="ER108" s="26">
        <v>0</v>
      </c>
      <c r="ES108" s="26">
        <v>0</v>
      </c>
      <c r="ET108" s="26">
        <v>0</v>
      </c>
      <c r="EU108" s="26">
        <v>0</v>
      </c>
      <c r="EV108" s="26">
        <v>0</v>
      </c>
      <c r="EW108" s="27">
        <f t="shared" si="13"/>
        <v>0</v>
      </c>
      <c r="EX108" s="26">
        <v>1</v>
      </c>
      <c r="EY108" s="26">
        <v>0</v>
      </c>
      <c r="EZ108" s="26">
        <v>1</v>
      </c>
      <c r="FA108" s="26">
        <v>0</v>
      </c>
      <c r="FB108" s="26">
        <v>0</v>
      </c>
      <c r="FC108" s="27">
        <f t="shared" si="14"/>
        <v>1</v>
      </c>
      <c r="FD108" s="26">
        <v>40</v>
      </c>
      <c r="FE108" s="26">
        <v>55</v>
      </c>
      <c r="FF108" s="26">
        <v>96</v>
      </c>
      <c r="FG108" s="26">
        <v>806</v>
      </c>
      <c r="FH108" s="26">
        <v>0</v>
      </c>
      <c r="FI108" s="27">
        <f t="shared" si="15"/>
        <v>957</v>
      </c>
      <c r="FJ108" s="26">
        <v>0</v>
      </c>
      <c r="FK108" s="26">
        <v>0</v>
      </c>
      <c r="FL108" s="26">
        <v>0</v>
      </c>
      <c r="FM108" s="26">
        <v>0</v>
      </c>
      <c r="FN108" s="26">
        <v>0</v>
      </c>
      <c r="FO108" s="27">
        <f t="shared" si="16"/>
        <v>0</v>
      </c>
      <c r="FP108" s="26">
        <v>1</v>
      </c>
      <c r="FQ108" s="26">
        <v>1</v>
      </c>
      <c r="FR108" s="26">
        <v>0</v>
      </c>
      <c r="FS108" s="26">
        <v>0</v>
      </c>
      <c r="FT108" s="26">
        <v>0</v>
      </c>
      <c r="FU108" s="27">
        <f t="shared" si="17"/>
        <v>1</v>
      </c>
      <c r="FV108" s="23"/>
    </row>
    <row r="109" spans="1:178" ht="15.75" customHeight="1">
      <c r="A109" s="57" t="s">
        <v>13</v>
      </c>
      <c r="B109" s="16" t="s">
        <v>42</v>
      </c>
      <c r="C109" s="17">
        <v>2075</v>
      </c>
      <c r="D109" s="18">
        <v>843</v>
      </c>
      <c r="E109" s="18">
        <v>1032</v>
      </c>
      <c r="F109" s="18">
        <v>1381</v>
      </c>
      <c r="G109" s="18">
        <v>2203</v>
      </c>
      <c r="H109" s="18">
        <v>516</v>
      </c>
      <c r="I109" s="18">
        <v>192</v>
      </c>
      <c r="J109" s="18">
        <v>668</v>
      </c>
      <c r="K109" s="18">
        <v>59</v>
      </c>
      <c r="L109" s="18">
        <v>0</v>
      </c>
      <c r="M109" s="19">
        <f t="shared" si="0"/>
        <v>6835</v>
      </c>
      <c r="N109" s="17">
        <v>8</v>
      </c>
      <c r="O109" s="18">
        <v>1</v>
      </c>
      <c r="P109" s="18">
        <v>1</v>
      </c>
      <c r="Q109" s="18">
        <v>5</v>
      </c>
      <c r="R109" s="18">
        <v>4</v>
      </c>
      <c r="S109" s="18">
        <v>1</v>
      </c>
      <c r="T109" s="18">
        <v>0</v>
      </c>
      <c r="U109" s="18">
        <v>2</v>
      </c>
      <c r="V109" s="18">
        <v>2</v>
      </c>
      <c r="W109" s="18">
        <v>0</v>
      </c>
      <c r="X109" s="19">
        <f t="shared" si="1"/>
        <v>14</v>
      </c>
      <c r="Y109" s="17">
        <v>2</v>
      </c>
      <c r="Z109" s="18">
        <v>0</v>
      </c>
      <c r="AA109" s="18">
        <v>2</v>
      </c>
      <c r="AB109" s="18">
        <v>0</v>
      </c>
      <c r="AC109" s="18">
        <v>1</v>
      </c>
      <c r="AD109" s="18">
        <v>0</v>
      </c>
      <c r="AE109" s="18">
        <v>0</v>
      </c>
      <c r="AF109" s="18">
        <v>0</v>
      </c>
      <c r="AG109" s="18">
        <v>0</v>
      </c>
      <c r="AH109" s="18">
        <v>0</v>
      </c>
      <c r="AI109" s="19">
        <f t="shared" si="2"/>
        <v>3</v>
      </c>
      <c r="AJ109" s="17">
        <v>429</v>
      </c>
      <c r="AK109" s="18">
        <v>189</v>
      </c>
      <c r="AL109" s="18">
        <v>230</v>
      </c>
      <c r="AM109" s="18">
        <v>271</v>
      </c>
      <c r="AN109" s="18">
        <v>364</v>
      </c>
      <c r="AO109" s="18">
        <v>130</v>
      </c>
      <c r="AP109" s="18">
        <v>62</v>
      </c>
      <c r="AQ109" s="18">
        <v>375</v>
      </c>
      <c r="AR109" s="18">
        <v>0</v>
      </c>
      <c r="AS109" s="18">
        <v>218</v>
      </c>
      <c r="AT109" s="19">
        <f t="shared" si="3"/>
        <v>1621</v>
      </c>
      <c r="AU109" s="17">
        <v>291</v>
      </c>
      <c r="AV109" s="18">
        <v>68</v>
      </c>
      <c r="AW109" s="18">
        <v>75</v>
      </c>
      <c r="AX109" s="18">
        <v>199</v>
      </c>
      <c r="AY109" s="18">
        <v>164</v>
      </c>
      <c r="AZ109" s="18">
        <v>59</v>
      </c>
      <c r="BA109" s="18">
        <v>36</v>
      </c>
      <c r="BB109" s="18">
        <v>258</v>
      </c>
      <c r="BC109" s="18">
        <v>0</v>
      </c>
      <c r="BD109" s="18">
        <v>167</v>
      </c>
      <c r="BE109" s="19">
        <f t="shared" si="4"/>
        <v>859</v>
      </c>
      <c r="BF109" s="17">
        <v>65</v>
      </c>
      <c r="BG109" s="18">
        <v>68</v>
      </c>
      <c r="BH109" s="18">
        <v>16</v>
      </c>
      <c r="BI109" s="18">
        <v>47</v>
      </c>
      <c r="BJ109" s="18">
        <v>24</v>
      </c>
      <c r="BK109" s="18">
        <v>20</v>
      </c>
      <c r="BL109" s="18">
        <v>11</v>
      </c>
      <c r="BM109" s="18">
        <v>81</v>
      </c>
      <c r="BN109" s="18">
        <v>0</v>
      </c>
      <c r="BO109" s="18">
        <v>51</v>
      </c>
      <c r="BP109" s="19">
        <f t="shared" si="5"/>
        <v>267</v>
      </c>
      <c r="BQ109" s="17">
        <v>55</v>
      </c>
      <c r="BR109" s="18">
        <v>16</v>
      </c>
      <c r="BS109" s="18">
        <v>28</v>
      </c>
      <c r="BT109" s="18">
        <v>37</v>
      </c>
      <c r="BU109" s="18">
        <v>28</v>
      </c>
      <c r="BV109" s="18">
        <v>10</v>
      </c>
      <c r="BW109" s="18">
        <v>9</v>
      </c>
      <c r="BX109" s="18">
        <v>0</v>
      </c>
      <c r="BY109" s="18">
        <v>56</v>
      </c>
      <c r="BZ109" s="18">
        <v>45</v>
      </c>
      <c r="CA109" s="19">
        <f t="shared" si="6"/>
        <v>128</v>
      </c>
      <c r="CB109" s="17">
        <v>113</v>
      </c>
      <c r="CC109" s="18">
        <v>60</v>
      </c>
      <c r="CD109" s="18">
        <v>41</v>
      </c>
      <c r="CE109" s="18">
        <v>37</v>
      </c>
      <c r="CF109" s="18">
        <v>64</v>
      </c>
      <c r="CG109" s="18">
        <v>33</v>
      </c>
      <c r="CH109" s="18">
        <v>11</v>
      </c>
      <c r="CI109" s="18">
        <v>62</v>
      </c>
      <c r="CJ109" s="18">
        <v>26</v>
      </c>
      <c r="CK109" s="18">
        <v>21</v>
      </c>
      <c r="CL109" s="19">
        <f t="shared" si="7"/>
        <v>308</v>
      </c>
      <c r="CM109" s="17">
        <v>486</v>
      </c>
      <c r="CN109" s="18">
        <v>178</v>
      </c>
      <c r="CO109" s="18">
        <v>168</v>
      </c>
      <c r="CP109" s="18">
        <v>261</v>
      </c>
      <c r="CQ109" s="18">
        <v>349</v>
      </c>
      <c r="CR109" s="18">
        <v>103</v>
      </c>
      <c r="CS109" s="18">
        <v>37</v>
      </c>
      <c r="CT109" s="18">
        <v>388</v>
      </c>
      <c r="CU109" s="18">
        <v>0</v>
      </c>
      <c r="CV109" s="18">
        <v>255</v>
      </c>
      <c r="CW109" s="19">
        <f t="shared" si="8"/>
        <v>1484</v>
      </c>
      <c r="CX109" s="18">
        <v>18</v>
      </c>
      <c r="CY109" s="18">
        <v>0</v>
      </c>
      <c r="CZ109" s="18">
        <v>0</v>
      </c>
      <c r="DA109" s="18">
        <v>0</v>
      </c>
      <c r="DB109" s="18">
        <v>0</v>
      </c>
      <c r="DC109" s="18">
        <v>0</v>
      </c>
      <c r="DD109" s="18">
        <v>0</v>
      </c>
      <c r="DE109" s="18">
        <v>18</v>
      </c>
      <c r="DF109" s="18">
        <v>18</v>
      </c>
      <c r="DG109" s="18">
        <v>0</v>
      </c>
      <c r="DH109" s="19">
        <f t="shared" si="9"/>
        <v>18</v>
      </c>
      <c r="DI109" s="17">
        <v>2</v>
      </c>
      <c r="DJ109" s="18">
        <v>0</v>
      </c>
      <c r="DK109" s="18">
        <v>0</v>
      </c>
      <c r="DL109" s="18">
        <v>0</v>
      </c>
      <c r="DM109" s="18">
        <v>0</v>
      </c>
      <c r="DN109" s="18">
        <v>0</v>
      </c>
      <c r="DO109" s="18">
        <v>0</v>
      </c>
      <c r="DP109" s="18">
        <v>2</v>
      </c>
      <c r="DQ109" s="18">
        <v>1</v>
      </c>
      <c r="DR109" s="18">
        <v>0</v>
      </c>
      <c r="DS109" s="19">
        <f t="shared" si="10"/>
        <v>2</v>
      </c>
      <c r="DT109" s="17">
        <v>1</v>
      </c>
      <c r="DU109" s="18">
        <v>8</v>
      </c>
      <c r="DV109" s="18">
        <v>3</v>
      </c>
      <c r="DW109" s="18">
        <v>8</v>
      </c>
      <c r="DX109" s="18">
        <v>2</v>
      </c>
      <c r="DY109" s="18">
        <v>0</v>
      </c>
      <c r="DZ109" s="18">
        <v>0</v>
      </c>
      <c r="EA109" s="18">
        <v>10</v>
      </c>
      <c r="EB109" s="18">
        <v>0</v>
      </c>
      <c r="EC109" s="18">
        <v>0</v>
      </c>
      <c r="ED109" s="19">
        <f t="shared" si="11"/>
        <v>31</v>
      </c>
      <c r="EE109" s="17">
        <v>0</v>
      </c>
      <c r="EF109" s="18">
        <v>0</v>
      </c>
      <c r="EG109" s="18">
        <v>0</v>
      </c>
      <c r="EH109" s="18">
        <v>0</v>
      </c>
      <c r="EI109" s="18">
        <v>0</v>
      </c>
      <c r="EJ109" s="18">
        <v>0</v>
      </c>
      <c r="EK109" s="18">
        <v>0</v>
      </c>
      <c r="EL109" s="18">
        <v>0</v>
      </c>
      <c r="EM109" s="18">
        <v>0</v>
      </c>
      <c r="EN109" s="18">
        <v>0</v>
      </c>
      <c r="EO109" s="19">
        <f t="shared" si="12"/>
        <v>0</v>
      </c>
      <c r="EP109" s="17">
        <v>76</v>
      </c>
      <c r="EQ109" s="18">
        <v>43</v>
      </c>
      <c r="ER109" s="18">
        <v>31</v>
      </c>
      <c r="ES109" s="18">
        <v>0</v>
      </c>
      <c r="ET109" s="18">
        <v>0</v>
      </c>
      <c r="EU109" s="18">
        <v>22</v>
      </c>
      <c r="EV109" s="18">
        <v>1</v>
      </c>
      <c r="EW109" s="19">
        <f t="shared" si="13"/>
        <v>97</v>
      </c>
      <c r="EX109" s="18">
        <v>62</v>
      </c>
      <c r="EY109" s="18">
        <v>16</v>
      </c>
      <c r="EZ109" s="18">
        <v>13</v>
      </c>
      <c r="FA109" s="18">
        <v>212</v>
      </c>
      <c r="FB109" s="18">
        <v>352</v>
      </c>
      <c r="FC109" s="19">
        <f t="shared" si="14"/>
        <v>593</v>
      </c>
      <c r="FD109" s="18">
        <v>673</v>
      </c>
      <c r="FE109" s="18">
        <v>1146</v>
      </c>
      <c r="FF109" s="18">
        <v>2887</v>
      </c>
      <c r="FG109" s="18">
        <v>12027</v>
      </c>
      <c r="FH109" s="18">
        <v>5031</v>
      </c>
      <c r="FI109" s="19">
        <f t="shared" si="15"/>
        <v>21091</v>
      </c>
      <c r="FJ109" s="18">
        <v>17</v>
      </c>
      <c r="FK109" s="18">
        <v>23</v>
      </c>
      <c r="FL109" s="18">
        <v>45</v>
      </c>
      <c r="FM109" s="18">
        <v>0</v>
      </c>
      <c r="FN109" s="18">
        <v>0</v>
      </c>
      <c r="FO109" s="19">
        <f t="shared" si="16"/>
        <v>68</v>
      </c>
      <c r="FP109" s="18">
        <v>312</v>
      </c>
      <c r="FQ109" s="18">
        <v>641</v>
      </c>
      <c r="FR109" s="18">
        <v>733</v>
      </c>
      <c r="FS109" s="18">
        <v>5</v>
      </c>
      <c r="FT109" s="18">
        <v>3</v>
      </c>
      <c r="FU109" s="19">
        <f t="shared" si="17"/>
        <v>1382</v>
      </c>
      <c r="FV109" s="15"/>
    </row>
    <row r="110" spans="1:178" ht="15.75" customHeight="1">
      <c r="A110" s="58"/>
      <c r="B110" s="24" t="s">
        <v>134</v>
      </c>
      <c r="C110" s="25">
        <v>146</v>
      </c>
      <c r="D110" s="26">
        <v>69</v>
      </c>
      <c r="E110" s="26">
        <v>103</v>
      </c>
      <c r="F110" s="26">
        <v>143</v>
      </c>
      <c r="G110" s="26">
        <v>226</v>
      </c>
      <c r="H110" s="26">
        <v>17</v>
      </c>
      <c r="I110" s="26">
        <v>61</v>
      </c>
      <c r="J110" s="26">
        <v>78</v>
      </c>
      <c r="K110" s="26">
        <v>2</v>
      </c>
      <c r="L110" s="26">
        <v>0</v>
      </c>
      <c r="M110" s="27">
        <f t="shared" si="0"/>
        <v>697</v>
      </c>
      <c r="N110" s="25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7">
        <f t="shared" si="1"/>
        <v>0</v>
      </c>
      <c r="Y110" s="25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26">
        <v>0</v>
      </c>
      <c r="AF110" s="26">
        <v>0</v>
      </c>
      <c r="AG110" s="26">
        <v>0</v>
      </c>
      <c r="AH110" s="26">
        <v>0</v>
      </c>
      <c r="AI110" s="27">
        <f t="shared" si="2"/>
        <v>0</v>
      </c>
      <c r="AJ110" s="25">
        <v>0</v>
      </c>
      <c r="AK110" s="26">
        <v>0</v>
      </c>
      <c r="AL110" s="26">
        <v>0</v>
      </c>
      <c r="AM110" s="26">
        <v>0</v>
      </c>
      <c r="AN110" s="26">
        <v>0</v>
      </c>
      <c r="AO110" s="26">
        <v>0</v>
      </c>
      <c r="AP110" s="26">
        <v>0</v>
      </c>
      <c r="AQ110" s="26">
        <v>0</v>
      </c>
      <c r="AR110" s="26">
        <v>0</v>
      </c>
      <c r="AS110" s="26">
        <v>0</v>
      </c>
      <c r="AT110" s="27">
        <f t="shared" si="3"/>
        <v>0</v>
      </c>
      <c r="AU110" s="25">
        <v>0</v>
      </c>
      <c r="AV110" s="26">
        <v>0</v>
      </c>
      <c r="AW110" s="26">
        <v>0</v>
      </c>
      <c r="AX110" s="26">
        <v>0</v>
      </c>
      <c r="AY110" s="26">
        <v>0</v>
      </c>
      <c r="AZ110" s="26">
        <v>0</v>
      </c>
      <c r="BA110" s="26">
        <v>0</v>
      </c>
      <c r="BB110" s="26">
        <v>0</v>
      </c>
      <c r="BC110" s="26">
        <v>0</v>
      </c>
      <c r="BD110" s="26">
        <v>0</v>
      </c>
      <c r="BE110" s="27">
        <f t="shared" si="4"/>
        <v>0</v>
      </c>
      <c r="BF110" s="25">
        <v>0</v>
      </c>
      <c r="BG110" s="26">
        <v>0</v>
      </c>
      <c r="BH110" s="26">
        <v>0</v>
      </c>
      <c r="BI110" s="26">
        <v>0</v>
      </c>
      <c r="BJ110" s="26">
        <v>0</v>
      </c>
      <c r="BK110" s="26">
        <v>0</v>
      </c>
      <c r="BL110" s="26">
        <v>0</v>
      </c>
      <c r="BM110" s="26">
        <v>0</v>
      </c>
      <c r="BN110" s="26">
        <v>0</v>
      </c>
      <c r="BO110" s="26">
        <v>0</v>
      </c>
      <c r="BP110" s="27">
        <f t="shared" si="5"/>
        <v>0</v>
      </c>
      <c r="BQ110" s="25">
        <v>0</v>
      </c>
      <c r="BR110" s="26">
        <v>0</v>
      </c>
      <c r="BS110" s="26">
        <v>0</v>
      </c>
      <c r="BT110" s="26">
        <v>0</v>
      </c>
      <c r="BU110" s="26">
        <v>0</v>
      </c>
      <c r="BV110" s="26">
        <v>0</v>
      </c>
      <c r="BW110" s="26">
        <v>0</v>
      </c>
      <c r="BX110" s="26">
        <v>0</v>
      </c>
      <c r="BY110" s="26">
        <v>0</v>
      </c>
      <c r="BZ110" s="26">
        <v>0</v>
      </c>
      <c r="CA110" s="27">
        <f t="shared" si="6"/>
        <v>0</v>
      </c>
      <c r="CB110" s="25">
        <v>0</v>
      </c>
      <c r="CC110" s="26">
        <v>0</v>
      </c>
      <c r="CD110" s="26">
        <v>0</v>
      </c>
      <c r="CE110" s="26">
        <v>0</v>
      </c>
      <c r="CF110" s="26">
        <v>0</v>
      </c>
      <c r="CG110" s="26">
        <v>0</v>
      </c>
      <c r="CH110" s="26">
        <v>0</v>
      </c>
      <c r="CI110" s="26">
        <v>0</v>
      </c>
      <c r="CJ110" s="26">
        <v>0</v>
      </c>
      <c r="CK110" s="26">
        <v>0</v>
      </c>
      <c r="CL110" s="27">
        <f t="shared" si="7"/>
        <v>0</v>
      </c>
      <c r="CM110" s="25">
        <v>2</v>
      </c>
      <c r="CN110" s="26">
        <v>1</v>
      </c>
      <c r="CO110" s="26">
        <v>1</v>
      </c>
      <c r="CP110" s="26">
        <v>3</v>
      </c>
      <c r="CQ110" s="26">
        <v>5</v>
      </c>
      <c r="CR110" s="26">
        <v>0</v>
      </c>
      <c r="CS110" s="26">
        <v>2</v>
      </c>
      <c r="CT110" s="26">
        <v>1</v>
      </c>
      <c r="CU110" s="26">
        <v>0</v>
      </c>
      <c r="CV110" s="26">
        <v>0</v>
      </c>
      <c r="CW110" s="27">
        <f t="shared" si="8"/>
        <v>13</v>
      </c>
      <c r="CX110" s="26">
        <v>0</v>
      </c>
      <c r="CY110" s="26">
        <v>0</v>
      </c>
      <c r="CZ110" s="26">
        <v>0</v>
      </c>
      <c r="DA110" s="26">
        <v>0</v>
      </c>
      <c r="DB110" s="26">
        <v>0</v>
      </c>
      <c r="DC110" s="26">
        <v>0</v>
      </c>
      <c r="DD110" s="26">
        <v>0</v>
      </c>
      <c r="DE110" s="26">
        <v>0</v>
      </c>
      <c r="DF110" s="26">
        <v>0</v>
      </c>
      <c r="DG110" s="26">
        <v>0</v>
      </c>
      <c r="DH110" s="27">
        <f t="shared" si="9"/>
        <v>0</v>
      </c>
      <c r="DI110" s="25">
        <v>0</v>
      </c>
      <c r="DJ110" s="26">
        <v>0</v>
      </c>
      <c r="DK110" s="26">
        <v>0</v>
      </c>
      <c r="DL110" s="26">
        <v>0</v>
      </c>
      <c r="DM110" s="26">
        <v>0</v>
      </c>
      <c r="DN110" s="26">
        <v>0</v>
      </c>
      <c r="DO110" s="26">
        <v>0</v>
      </c>
      <c r="DP110" s="26">
        <v>0</v>
      </c>
      <c r="DQ110" s="26">
        <v>0</v>
      </c>
      <c r="DR110" s="26">
        <v>0</v>
      </c>
      <c r="DS110" s="27">
        <f t="shared" si="10"/>
        <v>0</v>
      </c>
      <c r="DT110" s="25">
        <v>0</v>
      </c>
      <c r="DU110" s="26">
        <v>0</v>
      </c>
      <c r="DV110" s="26">
        <v>0</v>
      </c>
      <c r="DW110" s="26">
        <v>0</v>
      </c>
      <c r="DX110" s="26">
        <v>0</v>
      </c>
      <c r="DY110" s="26">
        <v>0</v>
      </c>
      <c r="DZ110" s="26">
        <v>0</v>
      </c>
      <c r="EA110" s="26">
        <v>0</v>
      </c>
      <c r="EB110" s="26">
        <v>0</v>
      </c>
      <c r="EC110" s="26">
        <v>0</v>
      </c>
      <c r="ED110" s="27">
        <f t="shared" si="11"/>
        <v>0</v>
      </c>
      <c r="EE110" s="25">
        <v>0</v>
      </c>
      <c r="EF110" s="26">
        <v>0</v>
      </c>
      <c r="EG110" s="26">
        <v>0</v>
      </c>
      <c r="EH110" s="26">
        <v>0</v>
      </c>
      <c r="EI110" s="26">
        <v>0</v>
      </c>
      <c r="EJ110" s="26">
        <v>0</v>
      </c>
      <c r="EK110" s="26">
        <v>0</v>
      </c>
      <c r="EL110" s="26">
        <v>0</v>
      </c>
      <c r="EM110" s="26">
        <v>0</v>
      </c>
      <c r="EN110" s="26">
        <v>0</v>
      </c>
      <c r="EO110" s="27">
        <f t="shared" si="12"/>
        <v>0</v>
      </c>
      <c r="EP110" s="25">
        <v>3</v>
      </c>
      <c r="EQ110" s="26">
        <v>1</v>
      </c>
      <c r="ER110" s="26">
        <v>0</v>
      </c>
      <c r="ES110" s="26">
        <v>0</v>
      </c>
      <c r="ET110" s="26">
        <v>0</v>
      </c>
      <c r="EU110" s="26">
        <v>2</v>
      </c>
      <c r="EV110" s="26">
        <v>0</v>
      </c>
      <c r="EW110" s="27">
        <f t="shared" si="13"/>
        <v>3</v>
      </c>
      <c r="EX110" s="26">
        <v>0</v>
      </c>
      <c r="EY110" s="26">
        <v>0</v>
      </c>
      <c r="EZ110" s="26">
        <v>0</v>
      </c>
      <c r="FA110" s="26">
        <v>0</v>
      </c>
      <c r="FB110" s="26">
        <v>0</v>
      </c>
      <c r="FC110" s="27">
        <f t="shared" si="14"/>
        <v>0</v>
      </c>
      <c r="FD110" s="26">
        <v>6</v>
      </c>
      <c r="FE110" s="26">
        <v>2</v>
      </c>
      <c r="FF110" s="26">
        <v>10</v>
      </c>
      <c r="FG110" s="26">
        <v>560</v>
      </c>
      <c r="FH110" s="26">
        <v>0</v>
      </c>
      <c r="FI110" s="27">
        <f t="shared" si="15"/>
        <v>572</v>
      </c>
      <c r="FJ110" s="26">
        <v>0</v>
      </c>
      <c r="FK110" s="26">
        <v>0</v>
      </c>
      <c r="FL110" s="26">
        <v>0</v>
      </c>
      <c r="FM110" s="26">
        <v>0</v>
      </c>
      <c r="FN110" s="26">
        <v>0</v>
      </c>
      <c r="FO110" s="27">
        <f t="shared" si="16"/>
        <v>0</v>
      </c>
      <c r="FP110" s="26">
        <v>1</v>
      </c>
      <c r="FQ110" s="26">
        <v>2</v>
      </c>
      <c r="FR110" s="26">
        <v>0</v>
      </c>
      <c r="FS110" s="26">
        <v>0</v>
      </c>
      <c r="FT110" s="26">
        <v>0</v>
      </c>
      <c r="FU110" s="27">
        <f t="shared" si="17"/>
        <v>2</v>
      </c>
      <c r="FV110" s="23"/>
    </row>
    <row r="111" spans="1:178" ht="15.75" customHeight="1">
      <c r="A111" s="58"/>
      <c r="B111" s="24" t="s">
        <v>135</v>
      </c>
      <c r="C111" s="25">
        <v>424</v>
      </c>
      <c r="D111" s="26">
        <v>186</v>
      </c>
      <c r="E111" s="26">
        <v>229</v>
      </c>
      <c r="F111" s="26">
        <v>303</v>
      </c>
      <c r="G111" s="26">
        <v>420</v>
      </c>
      <c r="H111" s="26">
        <v>109</v>
      </c>
      <c r="I111" s="26">
        <v>33</v>
      </c>
      <c r="J111" s="26">
        <v>99</v>
      </c>
      <c r="K111" s="26">
        <v>8</v>
      </c>
      <c r="L111" s="26">
        <v>0</v>
      </c>
      <c r="M111" s="27">
        <f t="shared" si="0"/>
        <v>1379</v>
      </c>
      <c r="N111" s="25">
        <v>5</v>
      </c>
      <c r="O111" s="26">
        <v>1</v>
      </c>
      <c r="P111" s="26">
        <v>1</v>
      </c>
      <c r="Q111" s="26">
        <v>4</v>
      </c>
      <c r="R111" s="26">
        <v>2</v>
      </c>
      <c r="S111" s="26">
        <v>0</v>
      </c>
      <c r="T111" s="26">
        <v>0</v>
      </c>
      <c r="U111" s="26">
        <v>1</v>
      </c>
      <c r="V111" s="26">
        <v>1</v>
      </c>
      <c r="W111" s="26">
        <v>0</v>
      </c>
      <c r="X111" s="27">
        <f t="shared" si="1"/>
        <v>9</v>
      </c>
      <c r="Y111" s="25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0</v>
      </c>
      <c r="AE111" s="26">
        <v>0</v>
      </c>
      <c r="AF111" s="26">
        <v>0</v>
      </c>
      <c r="AG111" s="26">
        <v>0</v>
      </c>
      <c r="AH111" s="26">
        <v>0</v>
      </c>
      <c r="AI111" s="27">
        <f t="shared" si="2"/>
        <v>0</v>
      </c>
      <c r="AJ111" s="25">
        <v>76</v>
      </c>
      <c r="AK111" s="26">
        <v>25</v>
      </c>
      <c r="AL111" s="26">
        <v>19</v>
      </c>
      <c r="AM111" s="26">
        <v>19</v>
      </c>
      <c r="AN111" s="26">
        <v>24</v>
      </c>
      <c r="AO111" s="26">
        <v>8</v>
      </c>
      <c r="AP111" s="26">
        <v>3</v>
      </c>
      <c r="AQ111" s="26">
        <v>62</v>
      </c>
      <c r="AR111" s="26">
        <v>0</v>
      </c>
      <c r="AS111" s="26">
        <v>53</v>
      </c>
      <c r="AT111" s="27">
        <f t="shared" si="3"/>
        <v>160</v>
      </c>
      <c r="AU111" s="25">
        <v>58</v>
      </c>
      <c r="AV111" s="26">
        <v>2</v>
      </c>
      <c r="AW111" s="26">
        <v>8</v>
      </c>
      <c r="AX111" s="26">
        <v>24</v>
      </c>
      <c r="AY111" s="26">
        <v>17</v>
      </c>
      <c r="AZ111" s="26">
        <v>5</v>
      </c>
      <c r="BA111" s="26">
        <v>3</v>
      </c>
      <c r="BB111" s="26">
        <v>36</v>
      </c>
      <c r="BC111" s="26">
        <v>0</v>
      </c>
      <c r="BD111" s="26">
        <v>32</v>
      </c>
      <c r="BE111" s="27">
        <f t="shared" si="4"/>
        <v>95</v>
      </c>
      <c r="BF111" s="25">
        <v>8</v>
      </c>
      <c r="BG111" s="26">
        <v>2</v>
      </c>
      <c r="BH111" s="26">
        <v>0</v>
      </c>
      <c r="BI111" s="26">
        <v>5</v>
      </c>
      <c r="BJ111" s="26">
        <v>1</v>
      </c>
      <c r="BK111" s="26">
        <v>1</v>
      </c>
      <c r="BL111" s="26">
        <v>0</v>
      </c>
      <c r="BM111" s="26">
        <v>7</v>
      </c>
      <c r="BN111" s="26">
        <v>0</v>
      </c>
      <c r="BO111" s="26">
        <v>6</v>
      </c>
      <c r="BP111" s="27">
        <f t="shared" si="5"/>
        <v>16</v>
      </c>
      <c r="BQ111" s="25">
        <v>5</v>
      </c>
      <c r="BR111" s="26">
        <v>0</v>
      </c>
      <c r="BS111" s="26">
        <v>3</v>
      </c>
      <c r="BT111" s="26">
        <v>1</v>
      </c>
      <c r="BU111" s="26">
        <v>2</v>
      </c>
      <c r="BV111" s="26">
        <v>0</v>
      </c>
      <c r="BW111" s="26">
        <v>0</v>
      </c>
      <c r="BX111" s="26">
        <v>0</v>
      </c>
      <c r="BY111" s="26">
        <v>1</v>
      </c>
      <c r="BZ111" s="26">
        <v>1</v>
      </c>
      <c r="CA111" s="27">
        <f t="shared" si="6"/>
        <v>6</v>
      </c>
      <c r="CB111" s="25">
        <v>10</v>
      </c>
      <c r="CC111" s="26">
        <v>2</v>
      </c>
      <c r="CD111" s="26">
        <v>1</v>
      </c>
      <c r="CE111" s="26">
        <v>4</v>
      </c>
      <c r="CF111" s="26">
        <v>3</v>
      </c>
      <c r="CG111" s="26">
        <v>2</v>
      </c>
      <c r="CH111" s="26">
        <v>0</v>
      </c>
      <c r="CI111" s="26">
        <v>5</v>
      </c>
      <c r="CJ111" s="26">
        <v>2</v>
      </c>
      <c r="CK111" s="26">
        <v>1</v>
      </c>
      <c r="CL111" s="27">
        <f t="shared" si="7"/>
        <v>17</v>
      </c>
      <c r="CM111" s="25">
        <v>26</v>
      </c>
      <c r="CN111" s="26">
        <v>3</v>
      </c>
      <c r="CO111" s="26">
        <v>10</v>
      </c>
      <c r="CP111" s="26">
        <v>10</v>
      </c>
      <c r="CQ111" s="26">
        <v>16</v>
      </c>
      <c r="CR111" s="26">
        <v>5</v>
      </c>
      <c r="CS111" s="26">
        <v>0</v>
      </c>
      <c r="CT111" s="26">
        <v>3</v>
      </c>
      <c r="CU111" s="26">
        <v>0</v>
      </c>
      <c r="CV111" s="26">
        <v>2</v>
      </c>
      <c r="CW111" s="27">
        <f t="shared" si="8"/>
        <v>47</v>
      </c>
      <c r="CX111" s="26">
        <v>1</v>
      </c>
      <c r="CY111" s="26">
        <v>0</v>
      </c>
      <c r="CZ111" s="26">
        <v>0</v>
      </c>
      <c r="DA111" s="26">
        <v>0</v>
      </c>
      <c r="DB111" s="26">
        <v>0</v>
      </c>
      <c r="DC111" s="26">
        <v>0</v>
      </c>
      <c r="DD111" s="26">
        <v>0</v>
      </c>
      <c r="DE111" s="26">
        <v>1</v>
      </c>
      <c r="DF111" s="26">
        <v>1</v>
      </c>
      <c r="DG111" s="26">
        <v>0</v>
      </c>
      <c r="DH111" s="27">
        <f t="shared" si="9"/>
        <v>1</v>
      </c>
      <c r="DI111" s="25">
        <v>0</v>
      </c>
      <c r="DJ111" s="26">
        <v>0</v>
      </c>
      <c r="DK111" s="26">
        <v>0</v>
      </c>
      <c r="DL111" s="26">
        <v>0</v>
      </c>
      <c r="DM111" s="26">
        <v>0</v>
      </c>
      <c r="DN111" s="26">
        <v>0</v>
      </c>
      <c r="DO111" s="26">
        <v>0</v>
      </c>
      <c r="DP111" s="26">
        <v>0</v>
      </c>
      <c r="DQ111" s="26">
        <v>0</v>
      </c>
      <c r="DR111" s="26">
        <v>0</v>
      </c>
      <c r="DS111" s="27">
        <f t="shared" si="10"/>
        <v>0</v>
      </c>
      <c r="DT111" s="25">
        <v>0</v>
      </c>
      <c r="DU111" s="26">
        <v>0</v>
      </c>
      <c r="DV111" s="26">
        <v>0</v>
      </c>
      <c r="DW111" s="26">
        <v>0</v>
      </c>
      <c r="DX111" s="26">
        <v>0</v>
      </c>
      <c r="DY111" s="26">
        <v>0</v>
      </c>
      <c r="DZ111" s="26">
        <v>0</v>
      </c>
      <c r="EA111" s="26">
        <v>0</v>
      </c>
      <c r="EB111" s="26">
        <v>0</v>
      </c>
      <c r="EC111" s="26">
        <v>0</v>
      </c>
      <c r="ED111" s="27">
        <f t="shared" si="11"/>
        <v>0</v>
      </c>
      <c r="EE111" s="25">
        <v>0</v>
      </c>
      <c r="EF111" s="26">
        <v>0</v>
      </c>
      <c r="EG111" s="26">
        <v>0</v>
      </c>
      <c r="EH111" s="26">
        <v>0</v>
      </c>
      <c r="EI111" s="26">
        <v>0</v>
      </c>
      <c r="EJ111" s="26">
        <v>0</v>
      </c>
      <c r="EK111" s="26">
        <v>0</v>
      </c>
      <c r="EL111" s="26">
        <v>0</v>
      </c>
      <c r="EM111" s="26">
        <v>0</v>
      </c>
      <c r="EN111" s="26">
        <v>0</v>
      </c>
      <c r="EO111" s="27">
        <f t="shared" si="12"/>
        <v>0</v>
      </c>
      <c r="EP111" s="25">
        <v>1</v>
      </c>
      <c r="EQ111" s="26">
        <v>1</v>
      </c>
      <c r="ER111" s="26">
        <v>0</v>
      </c>
      <c r="ES111" s="26">
        <v>0</v>
      </c>
      <c r="ET111" s="26">
        <v>0</v>
      </c>
      <c r="EU111" s="26">
        <v>0</v>
      </c>
      <c r="EV111" s="26">
        <v>0</v>
      </c>
      <c r="EW111" s="27">
        <f t="shared" si="13"/>
        <v>1</v>
      </c>
      <c r="EX111" s="26">
        <v>1</v>
      </c>
      <c r="EY111" s="26">
        <v>0</v>
      </c>
      <c r="EZ111" s="26">
        <v>0</v>
      </c>
      <c r="FA111" s="26">
        <v>8</v>
      </c>
      <c r="FB111" s="26">
        <v>9</v>
      </c>
      <c r="FC111" s="27">
        <f t="shared" si="14"/>
        <v>17</v>
      </c>
      <c r="FD111" s="26">
        <v>122</v>
      </c>
      <c r="FE111" s="26">
        <v>134</v>
      </c>
      <c r="FF111" s="26">
        <v>545</v>
      </c>
      <c r="FG111" s="26">
        <v>1602</v>
      </c>
      <c r="FH111" s="26">
        <v>0</v>
      </c>
      <c r="FI111" s="27">
        <f t="shared" si="15"/>
        <v>2281</v>
      </c>
      <c r="FJ111" s="26">
        <v>0</v>
      </c>
      <c r="FK111" s="26">
        <v>0</v>
      </c>
      <c r="FL111" s="26">
        <v>0</v>
      </c>
      <c r="FM111" s="26">
        <v>0</v>
      </c>
      <c r="FN111" s="26">
        <v>0</v>
      </c>
      <c r="FO111" s="27">
        <f t="shared" si="16"/>
        <v>0</v>
      </c>
      <c r="FP111" s="26">
        <v>1</v>
      </c>
      <c r="FQ111" s="26">
        <v>1</v>
      </c>
      <c r="FR111" s="26">
        <v>2</v>
      </c>
      <c r="FS111" s="26">
        <v>0</v>
      </c>
      <c r="FT111" s="26">
        <v>0</v>
      </c>
      <c r="FU111" s="27">
        <f t="shared" si="17"/>
        <v>3</v>
      </c>
      <c r="FV111" s="23"/>
    </row>
    <row r="112" spans="1:178" ht="15.75" customHeight="1">
      <c r="A112" s="58"/>
      <c r="B112" s="24" t="s">
        <v>136</v>
      </c>
      <c r="C112" s="25">
        <v>135</v>
      </c>
      <c r="D112" s="26">
        <v>80</v>
      </c>
      <c r="E112" s="26">
        <v>83</v>
      </c>
      <c r="F112" s="26">
        <v>97</v>
      </c>
      <c r="G112" s="26">
        <v>179</v>
      </c>
      <c r="H112" s="26">
        <v>49</v>
      </c>
      <c r="I112" s="26">
        <v>6</v>
      </c>
      <c r="J112" s="26">
        <v>115</v>
      </c>
      <c r="K112" s="26">
        <v>10</v>
      </c>
      <c r="L112" s="26">
        <v>0</v>
      </c>
      <c r="M112" s="27">
        <f t="shared" si="0"/>
        <v>609</v>
      </c>
      <c r="N112" s="25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7">
        <f t="shared" si="1"/>
        <v>0</v>
      </c>
      <c r="Y112" s="25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  <c r="AF112" s="26">
        <v>0</v>
      </c>
      <c r="AG112" s="26">
        <v>0</v>
      </c>
      <c r="AH112" s="26">
        <v>0</v>
      </c>
      <c r="AI112" s="27">
        <f t="shared" si="2"/>
        <v>0</v>
      </c>
      <c r="AJ112" s="25">
        <v>3</v>
      </c>
      <c r="AK112" s="26">
        <v>3</v>
      </c>
      <c r="AL112" s="26">
        <v>6</v>
      </c>
      <c r="AM112" s="26">
        <v>4</v>
      </c>
      <c r="AN112" s="26">
        <v>6</v>
      </c>
      <c r="AO112" s="26">
        <v>1</v>
      </c>
      <c r="AP112" s="26">
        <v>3</v>
      </c>
      <c r="AQ112" s="26">
        <v>11</v>
      </c>
      <c r="AR112" s="26">
        <v>0</v>
      </c>
      <c r="AS112" s="26">
        <v>3</v>
      </c>
      <c r="AT112" s="27">
        <f t="shared" si="3"/>
        <v>34</v>
      </c>
      <c r="AU112" s="25">
        <v>2</v>
      </c>
      <c r="AV112" s="26">
        <v>2</v>
      </c>
      <c r="AW112" s="26">
        <v>3</v>
      </c>
      <c r="AX112" s="26">
        <v>5</v>
      </c>
      <c r="AY112" s="26">
        <v>5</v>
      </c>
      <c r="AZ112" s="26">
        <v>0</v>
      </c>
      <c r="BA112" s="26">
        <v>0</v>
      </c>
      <c r="BB112" s="26">
        <v>7</v>
      </c>
      <c r="BC112" s="26">
        <v>0</v>
      </c>
      <c r="BD112" s="26">
        <v>0</v>
      </c>
      <c r="BE112" s="27">
        <f t="shared" si="4"/>
        <v>22</v>
      </c>
      <c r="BF112" s="25">
        <v>1</v>
      </c>
      <c r="BG112" s="26">
        <v>2</v>
      </c>
      <c r="BH112" s="26">
        <v>0</v>
      </c>
      <c r="BI112" s="26">
        <v>0</v>
      </c>
      <c r="BJ112" s="26">
        <v>1</v>
      </c>
      <c r="BK112" s="26">
        <v>0</v>
      </c>
      <c r="BL112" s="26">
        <v>0</v>
      </c>
      <c r="BM112" s="26">
        <v>0</v>
      </c>
      <c r="BN112" s="26">
        <v>0</v>
      </c>
      <c r="BO112" s="26">
        <v>0</v>
      </c>
      <c r="BP112" s="27">
        <f t="shared" si="5"/>
        <v>3</v>
      </c>
      <c r="BQ112" s="25">
        <v>6</v>
      </c>
      <c r="BR112" s="26">
        <v>1</v>
      </c>
      <c r="BS112" s="26">
        <v>3</v>
      </c>
      <c r="BT112" s="26">
        <v>4</v>
      </c>
      <c r="BU112" s="26">
        <v>7</v>
      </c>
      <c r="BV112" s="26">
        <v>0</v>
      </c>
      <c r="BW112" s="26">
        <v>0</v>
      </c>
      <c r="BX112" s="26">
        <v>0</v>
      </c>
      <c r="BY112" s="26">
        <v>10</v>
      </c>
      <c r="BZ112" s="26">
        <v>8</v>
      </c>
      <c r="CA112" s="27">
        <f t="shared" si="6"/>
        <v>15</v>
      </c>
      <c r="CB112" s="25">
        <v>13</v>
      </c>
      <c r="CC112" s="26">
        <v>6</v>
      </c>
      <c r="CD112" s="26">
        <v>2</v>
      </c>
      <c r="CE112" s="26">
        <v>8</v>
      </c>
      <c r="CF112" s="26">
        <v>13</v>
      </c>
      <c r="CG112" s="26">
        <v>1</v>
      </c>
      <c r="CH112" s="26">
        <v>2</v>
      </c>
      <c r="CI112" s="26">
        <v>5</v>
      </c>
      <c r="CJ112" s="26">
        <v>1</v>
      </c>
      <c r="CK112" s="26">
        <v>0</v>
      </c>
      <c r="CL112" s="27">
        <f t="shared" si="7"/>
        <v>37</v>
      </c>
      <c r="CM112" s="25">
        <v>70</v>
      </c>
      <c r="CN112" s="26">
        <v>43</v>
      </c>
      <c r="CO112" s="26">
        <v>25</v>
      </c>
      <c r="CP112" s="26">
        <v>56</v>
      </c>
      <c r="CQ112" s="26">
        <v>67</v>
      </c>
      <c r="CR112" s="26">
        <v>19</v>
      </c>
      <c r="CS112" s="26">
        <v>6</v>
      </c>
      <c r="CT112" s="26">
        <v>77</v>
      </c>
      <c r="CU112" s="26">
        <v>0</v>
      </c>
      <c r="CV112" s="26">
        <v>23</v>
      </c>
      <c r="CW112" s="27">
        <f t="shared" si="8"/>
        <v>293</v>
      </c>
      <c r="CX112" s="26">
        <v>1</v>
      </c>
      <c r="CY112" s="26">
        <v>0</v>
      </c>
      <c r="CZ112" s="26">
        <v>0</v>
      </c>
      <c r="DA112" s="26">
        <v>0</v>
      </c>
      <c r="DB112" s="26">
        <v>0</v>
      </c>
      <c r="DC112" s="26">
        <v>0</v>
      </c>
      <c r="DD112" s="26">
        <v>0</v>
      </c>
      <c r="DE112" s="26">
        <v>1</v>
      </c>
      <c r="DF112" s="26">
        <v>1</v>
      </c>
      <c r="DG112" s="26">
        <v>0</v>
      </c>
      <c r="DH112" s="27">
        <f t="shared" si="9"/>
        <v>1</v>
      </c>
      <c r="DI112" s="25">
        <v>0</v>
      </c>
      <c r="DJ112" s="26">
        <v>0</v>
      </c>
      <c r="DK112" s="26">
        <v>0</v>
      </c>
      <c r="DL112" s="26">
        <v>0</v>
      </c>
      <c r="DM112" s="26">
        <v>0</v>
      </c>
      <c r="DN112" s="26">
        <v>0</v>
      </c>
      <c r="DO112" s="26">
        <v>0</v>
      </c>
      <c r="DP112" s="26">
        <v>0</v>
      </c>
      <c r="DQ112" s="26">
        <v>0</v>
      </c>
      <c r="DR112" s="26">
        <v>0</v>
      </c>
      <c r="DS112" s="27">
        <f t="shared" si="10"/>
        <v>0</v>
      </c>
      <c r="DT112" s="25">
        <v>0</v>
      </c>
      <c r="DU112" s="26">
        <v>0</v>
      </c>
      <c r="DV112" s="26">
        <v>0</v>
      </c>
      <c r="DW112" s="26">
        <v>0</v>
      </c>
      <c r="DX112" s="26">
        <v>0</v>
      </c>
      <c r="DY112" s="26">
        <v>0</v>
      </c>
      <c r="DZ112" s="26">
        <v>0</v>
      </c>
      <c r="EA112" s="26">
        <v>0</v>
      </c>
      <c r="EB112" s="26">
        <v>0</v>
      </c>
      <c r="EC112" s="26">
        <v>0</v>
      </c>
      <c r="ED112" s="27">
        <f t="shared" si="11"/>
        <v>0</v>
      </c>
      <c r="EE112" s="25">
        <v>0</v>
      </c>
      <c r="EF112" s="26">
        <v>0</v>
      </c>
      <c r="EG112" s="26">
        <v>0</v>
      </c>
      <c r="EH112" s="26">
        <v>0</v>
      </c>
      <c r="EI112" s="26">
        <v>0</v>
      </c>
      <c r="EJ112" s="26">
        <v>0</v>
      </c>
      <c r="EK112" s="26">
        <v>0</v>
      </c>
      <c r="EL112" s="26">
        <v>0</v>
      </c>
      <c r="EM112" s="26">
        <v>0</v>
      </c>
      <c r="EN112" s="26">
        <v>0</v>
      </c>
      <c r="EO112" s="27">
        <f t="shared" si="12"/>
        <v>0</v>
      </c>
      <c r="EP112" s="25">
        <v>8</v>
      </c>
      <c r="EQ112" s="26">
        <v>4</v>
      </c>
      <c r="ER112" s="26">
        <v>4</v>
      </c>
      <c r="ES112" s="26">
        <v>0</v>
      </c>
      <c r="ET112" s="26">
        <v>0</v>
      </c>
      <c r="EU112" s="26">
        <v>5</v>
      </c>
      <c r="EV112" s="26">
        <v>0</v>
      </c>
      <c r="EW112" s="27">
        <f t="shared" si="13"/>
        <v>13</v>
      </c>
      <c r="EX112" s="26">
        <v>14</v>
      </c>
      <c r="EY112" s="26">
        <v>10</v>
      </c>
      <c r="EZ112" s="26">
        <v>5</v>
      </c>
      <c r="FA112" s="26">
        <v>12</v>
      </c>
      <c r="FB112" s="26">
        <v>26</v>
      </c>
      <c r="FC112" s="27">
        <f t="shared" si="14"/>
        <v>53</v>
      </c>
      <c r="FD112" s="26">
        <v>110</v>
      </c>
      <c r="FE112" s="26">
        <v>232</v>
      </c>
      <c r="FF112" s="26">
        <v>525</v>
      </c>
      <c r="FG112" s="26">
        <v>1328</v>
      </c>
      <c r="FH112" s="26">
        <v>1</v>
      </c>
      <c r="FI112" s="27">
        <f t="shared" si="15"/>
        <v>2086</v>
      </c>
      <c r="FJ112" s="26">
        <v>1</v>
      </c>
      <c r="FK112" s="26">
        <v>4</v>
      </c>
      <c r="FL112" s="26">
        <v>1</v>
      </c>
      <c r="FM112" s="26">
        <v>0</v>
      </c>
      <c r="FN112" s="26">
        <v>0</v>
      </c>
      <c r="FO112" s="27">
        <f t="shared" si="16"/>
        <v>5</v>
      </c>
      <c r="FP112" s="26">
        <v>87</v>
      </c>
      <c r="FQ112" s="26">
        <v>192</v>
      </c>
      <c r="FR112" s="26">
        <v>201</v>
      </c>
      <c r="FS112" s="26">
        <v>0</v>
      </c>
      <c r="FT112" s="26">
        <v>0</v>
      </c>
      <c r="FU112" s="27">
        <f t="shared" si="17"/>
        <v>393</v>
      </c>
      <c r="FV112" s="23"/>
    </row>
    <row r="113" spans="1:178" ht="15.75" customHeight="1">
      <c r="A113" s="58"/>
      <c r="B113" s="24" t="s">
        <v>137</v>
      </c>
      <c r="C113" s="25">
        <v>139</v>
      </c>
      <c r="D113" s="26">
        <v>60</v>
      </c>
      <c r="E113" s="26">
        <v>66</v>
      </c>
      <c r="F113" s="26">
        <v>102</v>
      </c>
      <c r="G113" s="26">
        <v>114</v>
      </c>
      <c r="H113" s="26">
        <v>32</v>
      </c>
      <c r="I113" s="26">
        <v>21</v>
      </c>
      <c r="J113" s="26">
        <v>53</v>
      </c>
      <c r="K113" s="26">
        <v>10</v>
      </c>
      <c r="L113" s="26">
        <v>0</v>
      </c>
      <c r="M113" s="27">
        <f t="shared" si="0"/>
        <v>448</v>
      </c>
      <c r="N113" s="25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7">
        <f t="shared" si="1"/>
        <v>0</v>
      </c>
      <c r="Y113" s="25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  <c r="AF113" s="26">
        <v>0</v>
      </c>
      <c r="AG113" s="26">
        <v>0</v>
      </c>
      <c r="AH113" s="26">
        <v>0</v>
      </c>
      <c r="AI113" s="27">
        <f t="shared" si="2"/>
        <v>0</v>
      </c>
      <c r="AJ113" s="25">
        <v>57</v>
      </c>
      <c r="AK113" s="26">
        <v>48</v>
      </c>
      <c r="AL113" s="26">
        <v>45</v>
      </c>
      <c r="AM113" s="26">
        <v>106</v>
      </c>
      <c r="AN113" s="26">
        <v>93</v>
      </c>
      <c r="AO113" s="26">
        <v>45</v>
      </c>
      <c r="AP113" s="26">
        <v>15</v>
      </c>
      <c r="AQ113" s="26">
        <v>135</v>
      </c>
      <c r="AR113" s="26">
        <v>0</v>
      </c>
      <c r="AS113" s="26">
        <v>57</v>
      </c>
      <c r="AT113" s="27">
        <f t="shared" si="3"/>
        <v>487</v>
      </c>
      <c r="AU113" s="25">
        <v>18</v>
      </c>
      <c r="AV113" s="26">
        <v>9</v>
      </c>
      <c r="AW113" s="26">
        <v>3</v>
      </c>
      <c r="AX113" s="26">
        <v>24</v>
      </c>
      <c r="AY113" s="26">
        <v>23</v>
      </c>
      <c r="AZ113" s="26">
        <v>6</v>
      </c>
      <c r="BA113" s="26">
        <v>9</v>
      </c>
      <c r="BB113" s="26">
        <v>37</v>
      </c>
      <c r="BC113" s="26">
        <v>0</v>
      </c>
      <c r="BD113" s="26">
        <v>5</v>
      </c>
      <c r="BE113" s="27">
        <f t="shared" si="4"/>
        <v>111</v>
      </c>
      <c r="BF113" s="25">
        <v>6</v>
      </c>
      <c r="BG113" s="26">
        <v>9</v>
      </c>
      <c r="BH113" s="26">
        <v>2</v>
      </c>
      <c r="BI113" s="26">
        <v>20</v>
      </c>
      <c r="BJ113" s="26">
        <v>9</v>
      </c>
      <c r="BK113" s="26">
        <v>11</v>
      </c>
      <c r="BL113" s="26">
        <v>4</v>
      </c>
      <c r="BM113" s="26">
        <v>13</v>
      </c>
      <c r="BN113" s="26">
        <v>0</v>
      </c>
      <c r="BO113" s="26">
        <v>0</v>
      </c>
      <c r="BP113" s="27">
        <f t="shared" si="5"/>
        <v>68</v>
      </c>
      <c r="BQ113" s="25">
        <v>4</v>
      </c>
      <c r="BR113" s="26">
        <v>4</v>
      </c>
      <c r="BS113" s="26">
        <v>3</v>
      </c>
      <c r="BT113" s="26">
        <v>4</v>
      </c>
      <c r="BU113" s="26">
        <v>7</v>
      </c>
      <c r="BV113" s="26">
        <v>1</v>
      </c>
      <c r="BW113" s="26">
        <v>0</v>
      </c>
      <c r="BX113" s="26">
        <v>0</v>
      </c>
      <c r="BY113" s="26">
        <v>3</v>
      </c>
      <c r="BZ113" s="26">
        <v>2</v>
      </c>
      <c r="CA113" s="27">
        <f t="shared" si="6"/>
        <v>19</v>
      </c>
      <c r="CB113" s="25">
        <v>0</v>
      </c>
      <c r="CC113" s="26">
        <v>0</v>
      </c>
      <c r="CD113" s="26">
        <v>0</v>
      </c>
      <c r="CE113" s="26">
        <v>0</v>
      </c>
      <c r="CF113" s="26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7">
        <f t="shared" si="7"/>
        <v>0</v>
      </c>
      <c r="CM113" s="25">
        <v>4</v>
      </c>
      <c r="CN113" s="26">
        <v>2</v>
      </c>
      <c r="CO113" s="26">
        <v>0</v>
      </c>
      <c r="CP113" s="26">
        <v>3</v>
      </c>
      <c r="CQ113" s="26">
        <v>2</v>
      </c>
      <c r="CR113" s="26">
        <v>1</v>
      </c>
      <c r="CS113" s="26">
        <v>0</v>
      </c>
      <c r="CT113" s="26">
        <v>1</v>
      </c>
      <c r="CU113" s="26">
        <v>0</v>
      </c>
      <c r="CV113" s="26">
        <v>0</v>
      </c>
      <c r="CW113" s="27">
        <f t="shared" si="8"/>
        <v>9</v>
      </c>
      <c r="CX113" s="26">
        <v>4</v>
      </c>
      <c r="CY113" s="26">
        <v>0</v>
      </c>
      <c r="CZ113" s="26">
        <v>0</v>
      </c>
      <c r="DA113" s="26">
        <v>0</v>
      </c>
      <c r="DB113" s="26">
        <v>0</v>
      </c>
      <c r="DC113" s="26">
        <v>0</v>
      </c>
      <c r="DD113" s="26">
        <v>0</v>
      </c>
      <c r="DE113" s="26">
        <v>4</v>
      </c>
      <c r="DF113" s="26">
        <v>4</v>
      </c>
      <c r="DG113" s="26">
        <v>0</v>
      </c>
      <c r="DH113" s="27">
        <f t="shared" si="9"/>
        <v>4</v>
      </c>
      <c r="DI113" s="25">
        <v>1</v>
      </c>
      <c r="DJ113" s="26">
        <v>0</v>
      </c>
      <c r="DK113" s="26">
        <v>0</v>
      </c>
      <c r="DL113" s="26">
        <v>0</v>
      </c>
      <c r="DM113" s="26">
        <v>0</v>
      </c>
      <c r="DN113" s="26">
        <v>0</v>
      </c>
      <c r="DO113" s="26">
        <v>0</v>
      </c>
      <c r="DP113" s="26">
        <v>2</v>
      </c>
      <c r="DQ113" s="26">
        <v>1</v>
      </c>
      <c r="DR113" s="26">
        <v>0</v>
      </c>
      <c r="DS113" s="27">
        <f t="shared" si="10"/>
        <v>2</v>
      </c>
      <c r="DT113" s="25">
        <v>1</v>
      </c>
      <c r="DU113" s="26">
        <v>8</v>
      </c>
      <c r="DV113" s="26">
        <v>3</v>
      </c>
      <c r="DW113" s="26">
        <v>8</v>
      </c>
      <c r="DX113" s="26">
        <v>2</v>
      </c>
      <c r="DY113" s="26">
        <v>0</v>
      </c>
      <c r="DZ113" s="26">
        <v>0</v>
      </c>
      <c r="EA113" s="26">
        <v>10</v>
      </c>
      <c r="EB113" s="26">
        <v>0</v>
      </c>
      <c r="EC113" s="26">
        <v>0</v>
      </c>
      <c r="ED113" s="27">
        <f t="shared" si="11"/>
        <v>31</v>
      </c>
      <c r="EE113" s="25">
        <v>0</v>
      </c>
      <c r="EF113" s="26">
        <v>0</v>
      </c>
      <c r="EG113" s="26">
        <v>0</v>
      </c>
      <c r="EH113" s="26">
        <v>0</v>
      </c>
      <c r="EI113" s="26">
        <v>0</v>
      </c>
      <c r="EJ113" s="26">
        <v>0</v>
      </c>
      <c r="EK113" s="26">
        <v>0</v>
      </c>
      <c r="EL113" s="26">
        <v>0</v>
      </c>
      <c r="EM113" s="26">
        <v>0</v>
      </c>
      <c r="EN113" s="26">
        <v>0</v>
      </c>
      <c r="EO113" s="27">
        <f t="shared" si="12"/>
        <v>0</v>
      </c>
      <c r="EP113" s="25">
        <v>30</v>
      </c>
      <c r="EQ113" s="26">
        <v>14</v>
      </c>
      <c r="ER113" s="26">
        <v>9</v>
      </c>
      <c r="ES113" s="26">
        <v>0</v>
      </c>
      <c r="ET113" s="26">
        <v>0</v>
      </c>
      <c r="EU113" s="26">
        <v>7</v>
      </c>
      <c r="EV113" s="26">
        <v>0</v>
      </c>
      <c r="EW113" s="27">
        <f t="shared" si="13"/>
        <v>30</v>
      </c>
      <c r="EX113" s="26">
        <v>2</v>
      </c>
      <c r="EY113" s="26">
        <v>0</v>
      </c>
      <c r="EZ113" s="26">
        <v>0</v>
      </c>
      <c r="FA113" s="26">
        <v>0</v>
      </c>
      <c r="FB113" s="26">
        <v>0</v>
      </c>
      <c r="FC113" s="27">
        <f t="shared" si="14"/>
        <v>0</v>
      </c>
      <c r="FD113" s="26">
        <v>25</v>
      </c>
      <c r="FE113" s="26">
        <v>9</v>
      </c>
      <c r="FF113" s="26">
        <v>18</v>
      </c>
      <c r="FG113" s="26">
        <v>72</v>
      </c>
      <c r="FH113" s="26">
        <v>0</v>
      </c>
      <c r="FI113" s="27">
        <f t="shared" si="15"/>
        <v>99</v>
      </c>
      <c r="FJ113" s="26">
        <v>0</v>
      </c>
      <c r="FK113" s="26">
        <v>0</v>
      </c>
      <c r="FL113" s="26">
        <v>0</v>
      </c>
      <c r="FM113" s="26">
        <v>0</v>
      </c>
      <c r="FN113" s="26">
        <v>0</v>
      </c>
      <c r="FO113" s="27">
        <f t="shared" si="16"/>
        <v>0</v>
      </c>
      <c r="FP113" s="26">
        <v>6</v>
      </c>
      <c r="FQ113" s="26">
        <v>5</v>
      </c>
      <c r="FR113" s="26">
        <v>1</v>
      </c>
      <c r="FS113" s="26">
        <v>0</v>
      </c>
      <c r="FT113" s="26">
        <v>0</v>
      </c>
      <c r="FU113" s="27">
        <f t="shared" si="17"/>
        <v>6</v>
      </c>
      <c r="FV113" s="23"/>
    </row>
    <row r="114" spans="1:178" ht="15.75" customHeight="1">
      <c r="A114" s="58"/>
      <c r="B114" s="24" t="s">
        <v>138</v>
      </c>
      <c r="C114" s="25">
        <v>226</v>
      </c>
      <c r="D114" s="26">
        <v>76</v>
      </c>
      <c r="E114" s="26">
        <v>92</v>
      </c>
      <c r="F114" s="26">
        <v>221</v>
      </c>
      <c r="G114" s="26">
        <v>202</v>
      </c>
      <c r="H114" s="26">
        <v>37</v>
      </c>
      <c r="I114" s="26">
        <v>19</v>
      </c>
      <c r="J114" s="26">
        <v>60</v>
      </c>
      <c r="K114" s="26">
        <v>10</v>
      </c>
      <c r="L114" s="26">
        <v>0</v>
      </c>
      <c r="M114" s="27">
        <f t="shared" si="0"/>
        <v>707</v>
      </c>
      <c r="N114" s="25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7">
        <f t="shared" si="1"/>
        <v>0</v>
      </c>
      <c r="Y114" s="25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0</v>
      </c>
      <c r="AE114" s="26">
        <v>0</v>
      </c>
      <c r="AF114" s="26">
        <v>0</v>
      </c>
      <c r="AG114" s="26">
        <v>0</v>
      </c>
      <c r="AH114" s="26">
        <v>0</v>
      </c>
      <c r="AI114" s="27">
        <f t="shared" si="2"/>
        <v>0</v>
      </c>
      <c r="AJ114" s="25">
        <v>94</v>
      </c>
      <c r="AK114" s="26">
        <v>26</v>
      </c>
      <c r="AL114" s="26">
        <v>36</v>
      </c>
      <c r="AM114" s="26">
        <v>80</v>
      </c>
      <c r="AN114" s="26">
        <v>81</v>
      </c>
      <c r="AO114" s="26">
        <v>13</v>
      </c>
      <c r="AP114" s="26">
        <v>20</v>
      </c>
      <c r="AQ114" s="26">
        <v>70</v>
      </c>
      <c r="AR114" s="26">
        <v>0</v>
      </c>
      <c r="AS114" s="26">
        <v>46</v>
      </c>
      <c r="AT114" s="27">
        <f t="shared" si="3"/>
        <v>326</v>
      </c>
      <c r="AU114" s="25">
        <v>76</v>
      </c>
      <c r="AV114" s="26">
        <v>13</v>
      </c>
      <c r="AW114" s="26">
        <v>16</v>
      </c>
      <c r="AX114" s="26">
        <v>76</v>
      </c>
      <c r="AY114" s="26">
        <v>38</v>
      </c>
      <c r="AZ114" s="26">
        <v>6</v>
      </c>
      <c r="BA114" s="26">
        <v>6</v>
      </c>
      <c r="BB114" s="26">
        <v>98</v>
      </c>
      <c r="BC114" s="26">
        <v>0</v>
      </c>
      <c r="BD114" s="26">
        <v>80</v>
      </c>
      <c r="BE114" s="27">
        <f t="shared" si="4"/>
        <v>253</v>
      </c>
      <c r="BF114" s="25">
        <v>14</v>
      </c>
      <c r="BG114" s="26">
        <v>13</v>
      </c>
      <c r="BH114" s="26">
        <v>2</v>
      </c>
      <c r="BI114" s="26">
        <v>11</v>
      </c>
      <c r="BJ114" s="26">
        <v>1</v>
      </c>
      <c r="BK114" s="26">
        <v>0</v>
      </c>
      <c r="BL114" s="26">
        <v>3</v>
      </c>
      <c r="BM114" s="26">
        <v>27</v>
      </c>
      <c r="BN114" s="26">
        <v>0</v>
      </c>
      <c r="BO114" s="26">
        <v>17</v>
      </c>
      <c r="BP114" s="27">
        <f t="shared" si="5"/>
        <v>57</v>
      </c>
      <c r="BQ114" s="25">
        <v>22</v>
      </c>
      <c r="BR114" s="26">
        <v>4</v>
      </c>
      <c r="BS114" s="26">
        <v>2</v>
      </c>
      <c r="BT114" s="26">
        <v>21</v>
      </c>
      <c r="BU114" s="26">
        <v>5</v>
      </c>
      <c r="BV114" s="26">
        <v>1</v>
      </c>
      <c r="BW114" s="26">
        <v>2</v>
      </c>
      <c r="BX114" s="26">
        <v>0</v>
      </c>
      <c r="BY114" s="26">
        <v>34</v>
      </c>
      <c r="BZ114" s="26">
        <v>29</v>
      </c>
      <c r="CA114" s="27">
        <f t="shared" si="6"/>
        <v>35</v>
      </c>
      <c r="CB114" s="25">
        <v>14</v>
      </c>
      <c r="CC114" s="26">
        <v>3</v>
      </c>
      <c r="CD114" s="26">
        <v>3</v>
      </c>
      <c r="CE114" s="26">
        <v>12</v>
      </c>
      <c r="CF114" s="26">
        <v>3</v>
      </c>
      <c r="CG114" s="26">
        <v>0</v>
      </c>
      <c r="CH114" s="26">
        <v>0</v>
      </c>
      <c r="CI114" s="26">
        <v>10</v>
      </c>
      <c r="CJ114" s="26">
        <v>6</v>
      </c>
      <c r="CK114" s="26">
        <v>4</v>
      </c>
      <c r="CL114" s="27">
        <f t="shared" si="7"/>
        <v>31</v>
      </c>
      <c r="CM114" s="25">
        <v>66</v>
      </c>
      <c r="CN114" s="26">
        <v>22</v>
      </c>
      <c r="CO114" s="26">
        <v>23</v>
      </c>
      <c r="CP114" s="26">
        <v>57</v>
      </c>
      <c r="CQ114" s="26">
        <v>57</v>
      </c>
      <c r="CR114" s="26">
        <v>11</v>
      </c>
      <c r="CS114" s="26">
        <v>9</v>
      </c>
      <c r="CT114" s="26">
        <v>23</v>
      </c>
      <c r="CU114" s="26">
        <v>0</v>
      </c>
      <c r="CV114" s="26">
        <v>11</v>
      </c>
      <c r="CW114" s="27">
        <f t="shared" si="8"/>
        <v>202</v>
      </c>
      <c r="CX114" s="26">
        <v>8</v>
      </c>
      <c r="CY114" s="26">
        <v>0</v>
      </c>
      <c r="CZ114" s="26">
        <v>0</v>
      </c>
      <c r="DA114" s="26">
        <v>0</v>
      </c>
      <c r="DB114" s="26">
        <v>0</v>
      </c>
      <c r="DC114" s="26">
        <v>0</v>
      </c>
      <c r="DD114" s="26">
        <v>0</v>
      </c>
      <c r="DE114" s="26">
        <v>8</v>
      </c>
      <c r="DF114" s="26">
        <v>8</v>
      </c>
      <c r="DG114" s="26">
        <v>0</v>
      </c>
      <c r="DH114" s="27">
        <f t="shared" si="9"/>
        <v>8</v>
      </c>
      <c r="DI114" s="25">
        <v>0</v>
      </c>
      <c r="DJ114" s="26">
        <v>0</v>
      </c>
      <c r="DK114" s="26">
        <v>0</v>
      </c>
      <c r="DL114" s="26">
        <v>0</v>
      </c>
      <c r="DM114" s="26">
        <v>0</v>
      </c>
      <c r="DN114" s="26">
        <v>0</v>
      </c>
      <c r="DO114" s="26">
        <v>0</v>
      </c>
      <c r="DP114" s="26">
        <v>0</v>
      </c>
      <c r="DQ114" s="26">
        <v>0</v>
      </c>
      <c r="DR114" s="26">
        <v>0</v>
      </c>
      <c r="DS114" s="27">
        <f t="shared" si="10"/>
        <v>0</v>
      </c>
      <c r="DT114" s="25">
        <v>0</v>
      </c>
      <c r="DU114" s="26">
        <v>0</v>
      </c>
      <c r="DV114" s="26">
        <v>0</v>
      </c>
      <c r="DW114" s="26">
        <v>0</v>
      </c>
      <c r="DX114" s="26">
        <v>0</v>
      </c>
      <c r="DY114" s="26">
        <v>0</v>
      </c>
      <c r="DZ114" s="26">
        <v>0</v>
      </c>
      <c r="EA114" s="26">
        <v>0</v>
      </c>
      <c r="EB114" s="26">
        <v>0</v>
      </c>
      <c r="EC114" s="26">
        <v>0</v>
      </c>
      <c r="ED114" s="27">
        <f t="shared" si="11"/>
        <v>0</v>
      </c>
      <c r="EE114" s="25">
        <v>0</v>
      </c>
      <c r="EF114" s="26">
        <v>0</v>
      </c>
      <c r="EG114" s="26">
        <v>0</v>
      </c>
      <c r="EH114" s="26">
        <v>0</v>
      </c>
      <c r="EI114" s="26">
        <v>0</v>
      </c>
      <c r="EJ114" s="26">
        <v>0</v>
      </c>
      <c r="EK114" s="26">
        <v>0</v>
      </c>
      <c r="EL114" s="26">
        <v>0</v>
      </c>
      <c r="EM114" s="26">
        <v>0</v>
      </c>
      <c r="EN114" s="26">
        <v>0</v>
      </c>
      <c r="EO114" s="27">
        <f t="shared" si="12"/>
        <v>0</v>
      </c>
      <c r="EP114" s="25">
        <v>8</v>
      </c>
      <c r="EQ114" s="26">
        <v>5</v>
      </c>
      <c r="ER114" s="26">
        <v>5</v>
      </c>
      <c r="ES114" s="26">
        <v>0</v>
      </c>
      <c r="ET114" s="26">
        <v>0</v>
      </c>
      <c r="EU114" s="26">
        <v>0</v>
      </c>
      <c r="EV114" s="26">
        <v>0</v>
      </c>
      <c r="EW114" s="27">
        <f t="shared" si="13"/>
        <v>10</v>
      </c>
      <c r="EX114" s="26">
        <v>0</v>
      </c>
      <c r="EY114" s="26">
        <v>0</v>
      </c>
      <c r="EZ114" s="26">
        <v>0</v>
      </c>
      <c r="FA114" s="26">
        <v>0</v>
      </c>
      <c r="FB114" s="26">
        <v>0</v>
      </c>
      <c r="FC114" s="27">
        <f t="shared" si="14"/>
        <v>0</v>
      </c>
      <c r="FD114" s="26">
        <v>30</v>
      </c>
      <c r="FE114" s="26">
        <v>32</v>
      </c>
      <c r="FF114" s="26">
        <v>109</v>
      </c>
      <c r="FG114" s="26">
        <v>0</v>
      </c>
      <c r="FH114" s="26">
        <v>0</v>
      </c>
      <c r="FI114" s="27">
        <f t="shared" si="15"/>
        <v>141</v>
      </c>
      <c r="FJ114" s="26">
        <v>1</v>
      </c>
      <c r="FK114" s="26">
        <v>0</v>
      </c>
      <c r="FL114" s="26">
        <v>1</v>
      </c>
      <c r="FM114" s="26">
        <v>0</v>
      </c>
      <c r="FN114" s="26">
        <v>0</v>
      </c>
      <c r="FO114" s="27">
        <f t="shared" si="16"/>
        <v>1</v>
      </c>
      <c r="FP114" s="26">
        <v>7</v>
      </c>
      <c r="FQ114" s="26">
        <v>4</v>
      </c>
      <c r="FR114" s="26">
        <v>4</v>
      </c>
      <c r="FS114" s="26">
        <v>0</v>
      </c>
      <c r="FT114" s="26">
        <v>0</v>
      </c>
      <c r="FU114" s="27">
        <f t="shared" si="17"/>
        <v>8</v>
      </c>
      <c r="FV114" s="23"/>
    </row>
    <row r="115" spans="1:178" ht="15.75" customHeight="1">
      <c r="A115" s="58"/>
      <c r="B115" s="24" t="s">
        <v>139</v>
      </c>
      <c r="C115" s="25">
        <v>316</v>
      </c>
      <c r="D115" s="26">
        <v>102</v>
      </c>
      <c r="E115" s="26">
        <v>119</v>
      </c>
      <c r="F115" s="26">
        <v>242</v>
      </c>
      <c r="G115" s="26">
        <v>413</v>
      </c>
      <c r="H115" s="26">
        <v>33</v>
      </c>
      <c r="I115" s="26">
        <v>16</v>
      </c>
      <c r="J115" s="26">
        <v>82</v>
      </c>
      <c r="K115" s="26">
        <v>6</v>
      </c>
      <c r="L115" s="26">
        <v>0</v>
      </c>
      <c r="M115" s="27">
        <f t="shared" si="0"/>
        <v>1007</v>
      </c>
      <c r="N115" s="25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7">
        <f t="shared" si="1"/>
        <v>0</v>
      </c>
      <c r="Y115" s="25">
        <v>0</v>
      </c>
      <c r="Z115" s="26">
        <v>0</v>
      </c>
      <c r="AA115" s="26">
        <v>0</v>
      </c>
      <c r="AB115" s="26">
        <v>0</v>
      </c>
      <c r="AC115" s="26">
        <v>0</v>
      </c>
      <c r="AD115" s="26">
        <v>0</v>
      </c>
      <c r="AE115" s="26">
        <v>0</v>
      </c>
      <c r="AF115" s="26">
        <v>0</v>
      </c>
      <c r="AG115" s="26">
        <v>0</v>
      </c>
      <c r="AH115" s="26">
        <v>0</v>
      </c>
      <c r="AI115" s="27">
        <f t="shared" si="2"/>
        <v>0</v>
      </c>
      <c r="AJ115" s="25">
        <v>11</v>
      </c>
      <c r="AK115" s="26">
        <v>1</v>
      </c>
      <c r="AL115" s="26">
        <v>2</v>
      </c>
      <c r="AM115" s="26">
        <v>0</v>
      </c>
      <c r="AN115" s="26">
        <v>2</v>
      </c>
      <c r="AO115" s="26">
        <v>5</v>
      </c>
      <c r="AP115" s="26">
        <v>0</v>
      </c>
      <c r="AQ115" s="26">
        <v>14</v>
      </c>
      <c r="AR115" s="26">
        <v>0</v>
      </c>
      <c r="AS115" s="26">
        <v>11</v>
      </c>
      <c r="AT115" s="27">
        <f t="shared" si="3"/>
        <v>24</v>
      </c>
      <c r="AU115" s="25">
        <v>16</v>
      </c>
      <c r="AV115" s="26">
        <v>5</v>
      </c>
      <c r="AW115" s="26">
        <v>3</v>
      </c>
      <c r="AX115" s="26">
        <v>9</v>
      </c>
      <c r="AY115" s="26">
        <v>5</v>
      </c>
      <c r="AZ115" s="26">
        <v>0</v>
      </c>
      <c r="BA115" s="26">
        <v>3</v>
      </c>
      <c r="BB115" s="26">
        <v>19</v>
      </c>
      <c r="BC115" s="26">
        <v>0</v>
      </c>
      <c r="BD115" s="26">
        <v>12</v>
      </c>
      <c r="BE115" s="27">
        <f t="shared" si="4"/>
        <v>44</v>
      </c>
      <c r="BF115" s="25">
        <v>4</v>
      </c>
      <c r="BG115" s="26">
        <v>5</v>
      </c>
      <c r="BH115" s="26">
        <v>1</v>
      </c>
      <c r="BI115" s="26">
        <v>2</v>
      </c>
      <c r="BJ115" s="26">
        <v>1</v>
      </c>
      <c r="BK115" s="26">
        <v>1</v>
      </c>
      <c r="BL115" s="26">
        <v>0</v>
      </c>
      <c r="BM115" s="26">
        <v>3</v>
      </c>
      <c r="BN115" s="26">
        <v>0</v>
      </c>
      <c r="BO115" s="26">
        <v>2</v>
      </c>
      <c r="BP115" s="27">
        <f t="shared" si="5"/>
        <v>13</v>
      </c>
      <c r="BQ115" s="25">
        <v>1</v>
      </c>
      <c r="BR115" s="26">
        <v>0</v>
      </c>
      <c r="BS115" s="26">
        <v>0</v>
      </c>
      <c r="BT115" s="26">
        <v>0</v>
      </c>
      <c r="BU115" s="26">
        <v>1</v>
      </c>
      <c r="BV115" s="26">
        <v>0</v>
      </c>
      <c r="BW115" s="26">
        <v>0</v>
      </c>
      <c r="BX115" s="26">
        <v>0</v>
      </c>
      <c r="BY115" s="26">
        <v>0</v>
      </c>
      <c r="BZ115" s="26">
        <v>0</v>
      </c>
      <c r="CA115" s="27">
        <f t="shared" si="6"/>
        <v>1</v>
      </c>
      <c r="CB115" s="25">
        <v>0</v>
      </c>
      <c r="CC115" s="26">
        <v>0</v>
      </c>
      <c r="CD115" s="26">
        <v>0</v>
      </c>
      <c r="CE115" s="26">
        <v>0</v>
      </c>
      <c r="CF115" s="26">
        <v>0</v>
      </c>
      <c r="CG115" s="26">
        <v>0</v>
      </c>
      <c r="CH115" s="26">
        <v>0</v>
      </c>
      <c r="CI115" s="26">
        <v>0</v>
      </c>
      <c r="CJ115" s="26">
        <v>0</v>
      </c>
      <c r="CK115" s="26">
        <v>0</v>
      </c>
      <c r="CL115" s="27">
        <f t="shared" si="7"/>
        <v>0</v>
      </c>
      <c r="CM115" s="25">
        <v>1</v>
      </c>
      <c r="CN115" s="26">
        <v>0</v>
      </c>
      <c r="CO115" s="26">
        <v>0</v>
      </c>
      <c r="CP115" s="26">
        <v>1</v>
      </c>
      <c r="CQ115" s="26">
        <v>0</v>
      </c>
      <c r="CR115" s="26">
        <v>0</v>
      </c>
      <c r="CS115" s="26">
        <v>0</v>
      </c>
      <c r="CT115" s="26">
        <v>0</v>
      </c>
      <c r="CU115" s="26">
        <v>0</v>
      </c>
      <c r="CV115" s="26">
        <v>0</v>
      </c>
      <c r="CW115" s="27">
        <f t="shared" si="8"/>
        <v>1</v>
      </c>
      <c r="CX115" s="26">
        <v>0</v>
      </c>
      <c r="CY115" s="26">
        <v>0</v>
      </c>
      <c r="CZ115" s="26">
        <v>0</v>
      </c>
      <c r="DA115" s="26">
        <v>0</v>
      </c>
      <c r="DB115" s="26">
        <v>0</v>
      </c>
      <c r="DC115" s="26">
        <v>0</v>
      </c>
      <c r="DD115" s="26">
        <v>0</v>
      </c>
      <c r="DE115" s="26">
        <v>0</v>
      </c>
      <c r="DF115" s="26">
        <v>0</v>
      </c>
      <c r="DG115" s="26">
        <v>0</v>
      </c>
      <c r="DH115" s="27">
        <f t="shared" si="9"/>
        <v>0</v>
      </c>
      <c r="DI115" s="25">
        <v>0</v>
      </c>
      <c r="DJ115" s="26">
        <v>0</v>
      </c>
      <c r="DK115" s="26">
        <v>0</v>
      </c>
      <c r="DL115" s="26">
        <v>0</v>
      </c>
      <c r="DM115" s="26">
        <v>0</v>
      </c>
      <c r="DN115" s="26">
        <v>0</v>
      </c>
      <c r="DO115" s="26">
        <v>0</v>
      </c>
      <c r="DP115" s="26">
        <v>0</v>
      </c>
      <c r="DQ115" s="26">
        <v>0</v>
      </c>
      <c r="DR115" s="26">
        <v>0</v>
      </c>
      <c r="DS115" s="27">
        <f t="shared" si="10"/>
        <v>0</v>
      </c>
      <c r="DT115" s="25">
        <v>0</v>
      </c>
      <c r="DU115" s="26">
        <v>0</v>
      </c>
      <c r="DV115" s="26">
        <v>0</v>
      </c>
      <c r="DW115" s="26">
        <v>0</v>
      </c>
      <c r="DX115" s="26">
        <v>0</v>
      </c>
      <c r="DY115" s="26">
        <v>0</v>
      </c>
      <c r="DZ115" s="26">
        <v>0</v>
      </c>
      <c r="EA115" s="26">
        <v>0</v>
      </c>
      <c r="EB115" s="26">
        <v>0</v>
      </c>
      <c r="EC115" s="26">
        <v>0</v>
      </c>
      <c r="ED115" s="27">
        <f t="shared" si="11"/>
        <v>0</v>
      </c>
      <c r="EE115" s="25">
        <v>0</v>
      </c>
      <c r="EF115" s="26">
        <v>0</v>
      </c>
      <c r="EG115" s="26">
        <v>0</v>
      </c>
      <c r="EH115" s="26">
        <v>0</v>
      </c>
      <c r="EI115" s="26">
        <v>0</v>
      </c>
      <c r="EJ115" s="26">
        <v>0</v>
      </c>
      <c r="EK115" s="26">
        <v>0</v>
      </c>
      <c r="EL115" s="26">
        <v>0</v>
      </c>
      <c r="EM115" s="26">
        <v>0</v>
      </c>
      <c r="EN115" s="26">
        <v>0</v>
      </c>
      <c r="EO115" s="27">
        <f t="shared" si="12"/>
        <v>0</v>
      </c>
      <c r="EP115" s="25">
        <v>1</v>
      </c>
      <c r="EQ115" s="26">
        <v>1</v>
      </c>
      <c r="ER115" s="26">
        <v>0</v>
      </c>
      <c r="ES115" s="26">
        <v>0</v>
      </c>
      <c r="ET115" s="26">
        <v>0</v>
      </c>
      <c r="EU115" s="26">
        <v>0</v>
      </c>
      <c r="EV115" s="26">
        <v>0</v>
      </c>
      <c r="EW115" s="27">
        <f t="shared" si="13"/>
        <v>1</v>
      </c>
      <c r="EX115" s="26">
        <v>0</v>
      </c>
      <c r="EY115" s="26">
        <v>0</v>
      </c>
      <c r="EZ115" s="26">
        <v>0</v>
      </c>
      <c r="FA115" s="26">
        <v>0</v>
      </c>
      <c r="FB115" s="26">
        <v>0</v>
      </c>
      <c r="FC115" s="27">
        <f t="shared" si="14"/>
        <v>0</v>
      </c>
      <c r="FD115" s="26">
        <v>37</v>
      </c>
      <c r="FE115" s="26">
        <v>75</v>
      </c>
      <c r="FF115" s="26">
        <v>185</v>
      </c>
      <c r="FG115" s="26">
        <v>334</v>
      </c>
      <c r="FH115" s="26">
        <v>0</v>
      </c>
      <c r="FI115" s="27">
        <f t="shared" si="15"/>
        <v>594</v>
      </c>
      <c r="FJ115" s="26">
        <v>0</v>
      </c>
      <c r="FK115" s="26">
        <v>0</v>
      </c>
      <c r="FL115" s="26">
        <v>0</v>
      </c>
      <c r="FM115" s="26">
        <v>0</v>
      </c>
      <c r="FN115" s="26">
        <v>0</v>
      </c>
      <c r="FO115" s="27">
        <f t="shared" si="16"/>
        <v>0</v>
      </c>
      <c r="FP115" s="26">
        <v>0</v>
      </c>
      <c r="FQ115" s="26">
        <v>0</v>
      </c>
      <c r="FR115" s="26">
        <v>0</v>
      </c>
      <c r="FS115" s="26">
        <v>0</v>
      </c>
      <c r="FT115" s="26">
        <v>0</v>
      </c>
      <c r="FU115" s="27">
        <f t="shared" si="17"/>
        <v>0</v>
      </c>
      <c r="FV115" s="23"/>
    </row>
    <row r="116" spans="1:178" ht="15.75" customHeight="1">
      <c r="A116" s="58"/>
      <c r="B116" s="24" t="s">
        <v>140</v>
      </c>
      <c r="C116" s="25">
        <v>218</v>
      </c>
      <c r="D116" s="26">
        <v>84</v>
      </c>
      <c r="E116" s="26">
        <v>80</v>
      </c>
      <c r="F116" s="26">
        <v>91</v>
      </c>
      <c r="G116" s="26">
        <v>210</v>
      </c>
      <c r="H116" s="26">
        <v>55</v>
      </c>
      <c r="I116" s="26">
        <v>7</v>
      </c>
      <c r="J116" s="26">
        <v>57</v>
      </c>
      <c r="K116" s="26">
        <v>2</v>
      </c>
      <c r="L116" s="26">
        <v>0</v>
      </c>
      <c r="M116" s="27">
        <f t="shared" si="0"/>
        <v>584</v>
      </c>
      <c r="N116" s="25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7">
        <f t="shared" si="1"/>
        <v>0</v>
      </c>
      <c r="Y116" s="25">
        <v>0</v>
      </c>
      <c r="Z116" s="26">
        <v>0</v>
      </c>
      <c r="AA116" s="26">
        <v>0</v>
      </c>
      <c r="AB116" s="26">
        <v>0</v>
      </c>
      <c r="AC116" s="26">
        <v>0</v>
      </c>
      <c r="AD116" s="26">
        <v>0</v>
      </c>
      <c r="AE116" s="26">
        <v>0</v>
      </c>
      <c r="AF116" s="26">
        <v>0</v>
      </c>
      <c r="AG116" s="26">
        <v>0</v>
      </c>
      <c r="AH116" s="26">
        <v>0</v>
      </c>
      <c r="AI116" s="27">
        <f t="shared" si="2"/>
        <v>0</v>
      </c>
      <c r="AJ116" s="25">
        <v>13</v>
      </c>
      <c r="AK116" s="26">
        <v>4</v>
      </c>
      <c r="AL116" s="26">
        <v>5</v>
      </c>
      <c r="AM116" s="26">
        <v>7</v>
      </c>
      <c r="AN116" s="26">
        <v>11</v>
      </c>
      <c r="AO116" s="26">
        <v>5</v>
      </c>
      <c r="AP116" s="26">
        <v>0</v>
      </c>
      <c r="AQ116" s="26">
        <v>18</v>
      </c>
      <c r="AR116" s="26">
        <v>0</v>
      </c>
      <c r="AS116" s="26">
        <v>16</v>
      </c>
      <c r="AT116" s="27">
        <f t="shared" si="3"/>
        <v>50</v>
      </c>
      <c r="AU116" s="25">
        <v>16</v>
      </c>
      <c r="AV116" s="26">
        <v>6</v>
      </c>
      <c r="AW116" s="26">
        <v>3</v>
      </c>
      <c r="AX116" s="26">
        <v>10</v>
      </c>
      <c r="AY116" s="26">
        <v>8</v>
      </c>
      <c r="AZ116" s="26">
        <v>0</v>
      </c>
      <c r="BA116" s="26">
        <v>0</v>
      </c>
      <c r="BB116" s="26">
        <v>18</v>
      </c>
      <c r="BC116" s="26">
        <v>0</v>
      </c>
      <c r="BD116" s="26">
        <v>13</v>
      </c>
      <c r="BE116" s="27">
        <f t="shared" si="4"/>
        <v>45</v>
      </c>
      <c r="BF116" s="25">
        <v>8</v>
      </c>
      <c r="BG116" s="26">
        <v>6</v>
      </c>
      <c r="BH116" s="26">
        <v>0</v>
      </c>
      <c r="BI116" s="26">
        <v>0</v>
      </c>
      <c r="BJ116" s="26">
        <v>0</v>
      </c>
      <c r="BK116" s="26">
        <v>1</v>
      </c>
      <c r="BL116" s="26">
        <v>1</v>
      </c>
      <c r="BM116" s="26">
        <v>13</v>
      </c>
      <c r="BN116" s="26">
        <v>0</v>
      </c>
      <c r="BO116" s="26">
        <v>13</v>
      </c>
      <c r="BP116" s="27">
        <f t="shared" si="5"/>
        <v>21</v>
      </c>
      <c r="BQ116" s="25">
        <v>3</v>
      </c>
      <c r="BR116" s="26">
        <v>1</v>
      </c>
      <c r="BS116" s="26">
        <v>0</v>
      </c>
      <c r="BT116" s="26">
        <v>0</v>
      </c>
      <c r="BU116" s="26">
        <v>1</v>
      </c>
      <c r="BV116" s="26">
        <v>0</v>
      </c>
      <c r="BW116" s="26">
        <v>0</v>
      </c>
      <c r="BX116" s="26">
        <v>0</v>
      </c>
      <c r="BY116" s="26">
        <v>4</v>
      </c>
      <c r="BZ116" s="26">
        <v>4</v>
      </c>
      <c r="CA116" s="27">
        <f t="shared" si="6"/>
        <v>2</v>
      </c>
      <c r="CB116" s="25">
        <v>1</v>
      </c>
      <c r="CC116" s="26">
        <v>0</v>
      </c>
      <c r="CD116" s="26">
        <v>0</v>
      </c>
      <c r="CE116" s="26">
        <v>0</v>
      </c>
      <c r="CF116" s="26">
        <v>0</v>
      </c>
      <c r="CG116" s="26">
        <v>0</v>
      </c>
      <c r="CH116" s="26">
        <v>0</v>
      </c>
      <c r="CI116" s="26">
        <v>2</v>
      </c>
      <c r="CJ116" s="26">
        <v>0</v>
      </c>
      <c r="CK116" s="26">
        <v>2</v>
      </c>
      <c r="CL116" s="27">
        <f t="shared" si="7"/>
        <v>2</v>
      </c>
      <c r="CM116" s="25">
        <v>52</v>
      </c>
      <c r="CN116" s="26">
        <v>17</v>
      </c>
      <c r="CO116" s="26">
        <v>11</v>
      </c>
      <c r="CP116" s="26">
        <v>16</v>
      </c>
      <c r="CQ116" s="26">
        <v>30</v>
      </c>
      <c r="CR116" s="26">
        <v>10</v>
      </c>
      <c r="CS116" s="26">
        <v>3</v>
      </c>
      <c r="CT116" s="26">
        <v>46</v>
      </c>
      <c r="CU116" s="26">
        <v>0</v>
      </c>
      <c r="CV116" s="26">
        <v>41</v>
      </c>
      <c r="CW116" s="27">
        <f t="shared" si="8"/>
        <v>133</v>
      </c>
      <c r="CX116" s="26">
        <v>0</v>
      </c>
      <c r="CY116" s="26">
        <v>0</v>
      </c>
      <c r="CZ116" s="26">
        <v>0</v>
      </c>
      <c r="DA116" s="26">
        <v>0</v>
      </c>
      <c r="DB116" s="26">
        <v>0</v>
      </c>
      <c r="DC116" s="26">
        <v>0</v>
      </c>
      <c r="DD116" s="26">
        <v>0</v>
      </c>
      <c r="DE116" s="26">
        <v>0</v>
      </c>
      <c r="DF116" s="26">
        <v>0</v>
      </c>
      <c r="DG116" s="26">
        <v>0</v>
      </c>
      <c r="DH116" s="27">
        <f t="shared" si="9"/>
        <v>0</v>
      </c>
      <c r="DI116" s="25">
        <v>0</v>
      </c>
      <c r="DJ116" s="26">
        <v>0</v>
      </c>
      <c r="DK116" s="26">
        <v>0</v>
      </c>
      <c r="DL116" s="26">
        <v>0</v>
      </c>
      <c r="DM116" s="26">
        <v>0</v>
      </c>
      <c r="DN116" s="26">
        <v>0</v>
      </c>
      <c r="DO116" s="26">
        <v>0</v>
      </c>
      <c r="DP116" s="26">
        <v>0</v>
      </c>
      <c r="DQ116" s="26">
        <v>0</v>
      </c>
      <c r="DR116" s="26">
        <v>0</v>
      </c>
      <c r="DS116" s="27">
        <f t="shared" si="10"/>
        <v>0</v>
      </c>
      <c r="DT116" s="25">
        <v>0</v>
      </c>
      <c r="DU116" s="26">
        <v>0</v>
      </c>
      <c r="DV116" s="26">
        <v>0</v>
      </c>
      <c r="DW116" s="26">
        <v>0</v>
      </c>
      <c r="DX116" s="26">
        <v>0</v>
      </c>
      <c r="DY116" s="26">
        <v>0</v>
      </c>
      <c r="DZ116" s="26">
        <v>0</v>
      </c>
      <c r="EA116" s="26">
        <v>0</v>
      </c>
      <c r="EB116" s="26">
        <v>0</v>
      </c>
      <c r="EC116" s="26">
        <v>0</v>
      </c>
      <c r="ED116" s="27">
        <f t="shared" si="11"/>
        <v>0</v>
      </c>
      <c r="EE116" s="25">
        <v>0</v>
      </c>
      <c r="EF116" s="26">
        <v>0</v>
      </c>
      <c r="EG116" s="26">
        <v>0</v>
      </c>
      <c r="EH116" s="26">
        <v>0</v>
      </c>
      <c r="EI116" s="26">
        <v>0</v>
      </c>
      <c r="EJ116" s="26">
        <v>0</v>
      </c>
      <c r="EK116" s="26">
        <v>0</v>
      </c>
      <c r="EL116" s="26">
        <v>0</v>
      </c>
      <c r="EM116" s="26">
        <v>0</v>
      </c>
      <c r="EN116" s="26">
        <v>0</v>
      </c>
      <c r="EO116" s="27">
        <f t="shared" si="12"/>
        <v>0</v>
      </c>
      <c r="EP116" s="25">
        <v>5</v>
      </c>
      <c r="EQ116" s="26">
        <v>1</v>
      </c>
      <c r="ER116" s="26">
        <v>4</v>
      </c>
      <c r="ES116" s="26">
        <v>0</v>
      </c>
      <c r="ET116" s="26">
        <v>0</v>
      </c>
      <c r="EU116" s="26">
        <v>1</v>
      </c>
      <c r="EV116" s="26">
        <v>0</v>
      </c>
      <c r="EW116" s="27">
        <f t="shared" si="13"/>
        <v>6</v>
      </c>
      <c r="EX116" s="26">
        <v>12</v>
      </c>
      <c r="EY116" s="26">
        <v>1</v>
      </c>
      <c r="EZ116" s="26">
        <v>1</v>
      </c>
      <c r="FA116" s="26">
        <v>35</v>
      </c>
      <c r="FB116" s="26">
        <v>140</v>
      </c>
      <c r="FC116" s="27">
        <f t="shared" si="14"/>
        <v>177</v>
      </c>
      <c r="FD116" s="26">
        <v>82</v>
      </c>
      <c r="FE116" s="26">
        <v>145</v>
      </c>
      <c r="FF116" s="26">
        <v>610</v>
      </c>
      <c r="FG116" s="26">
        <v>3050</v>
      </c>
      <c r="FH116" s="26">
        <v>1980</v>
      </c>
      <c r="FI116" s="27">
        <f t="shared" si="15"/>
        <v>5785</v>
      </c>
      <c r="FJ116" s="26">
        <v>10</v>
      </c>
      <c r="FK116" s="26">
        <v>16</v>
      </c>
      <c r="FL116" s="26">
        <v>34</v>
      </c>
      <c r="FM116" s="26">
        <v>0</v>
      </c>
      <c r="FN116" s="26">
        <v>0</v>
      </c>
      <c r="FO116" s="27">
        <f t="shared" si="16"/>
        <v>50</v>
      </c>
      <c r="FP116" s="26">
        <v>38</v>
      </c>
      <c r="FQ116" s="26">
        <v>69</v>
      </c>
      <c r="FR116" s="26">
        <v>81</v>
      </c>
      <c r="FS116" s="26">
        <v>0</v>
      </c>
      <c r="FT116" s="26">
        <v>0</v>
      </c>
      <c r="FU116" s="27">
        <f t="shared" si="17"/>
        <v>150</v>
      </c>
      <c r="FV116" s="23"/>
    </row>
    <row r="117" spans="1:178" ht="15.75" customHeight="1">
      <c r="A117" s="58"/>
      <c r="B117" s="24" t="s">
        <v>141</v>
      </c>
      <c r="C117" s="25">
        <v>148</v>
      </c>
      <c r="D117" s="26">
        <v>66</v>
      </c>
      <c r="E117" s="26">
        <v>61</v>
      </c>
      <c r="F117" s="26">
        <v>65</v>
      </c>
      <c r="G117" s="26">
        <v>124</v>
      </c>
      <c r="H117" s="26">
        <v>56</v>
      </c>
      <c r="I117" s="26">
        <v>2</v>
      </c>
      <c r="J117" s="26">
        <v>69</v>
      </c>
      <c r="K117" s="26">
        <v>5</v>
      </c>
      <c r="L117" s="26">
        <v>0</v>
      </c>
      <c r="M117" s="27">
        <f t="shared" si="0"/>
        <v>443</v>
      </c>
      <c r="N117" s="25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7">
        <f t="shared" si="1"/>
        <v>0</v>
      </c>
      <c r="Y117" s="25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  <c r="AF117" s="26">
        <v>0</v>
      </c>
      <c r="AG117" s="26">
        <v>0</v>
      </c>
      <c r="AH117" s="26">
        <v>0</v>
      </c>
      <c r="AI117" s="27">
        <f t="shared" si="2"/>
        <v>0</v>
      </c>
      <c r="AJ117" s="25">
        <v>9</v>
      </c>
      <c r="AK117" s="26">
        <v>3</v>
      </c>
      <c r="AL117" s="26">
        <v>4</v>
      </c>
      <c r="AM117" s="26">
        <v>0</v>
      </c>
      <c r="AN117" s="26">
        <v>9</v>
      </c>
      <c r="AO117" s="26">
        <v>2</v>
      </c>
      <c r="AP117" s="26">
        <v>2</v>
      </c>
      <c r="AQ117" s="26">
        <v>5</v>
      </c>
      <c r="AR117" s="26">
        <v>0</v>
      </c>
      <c r="AS117" s="26">
        <v>5</v>
      </c>
      <c r="AT117" s="27">
        <f t="shared" si="3"/>
        <v>25</v>
      </c>
      <c r="AU117" s="25">
        <v>15</v>
      </c>
      <c r="AV117" s="26">
        <v>2</v>
      </c>
      <c r="AW117" s="26">
        <v>4</v>
      </c>
      <c r="AX117" s="26">
        <v>8</v>
      </c>
      <c r="AY117" s="26">
        <v>6</v>
      </c>
      <c r="AZ117" s="26">
        <v>6</v>
      </c>
      <c r="BA117" s="26">
        <v>0</v>
      </c>
      <c r="BB117" s="26">
        <v>20</v>
      </c>
      <c r="BC117" s="26">
        <v>0</v>
      </c>
      <c r="BD117" s="26">
        <v>15</v>
      </c>
      <c r="BE117" s="27">
        <f t="shared" si="4"/>
        <v>46</v>
      </c>
      <c r="BF117" s="25">
        <v>7</v>
      </c>
      <c r="BG117" s="26">
        <v>2</v>
      </c>
      <c r="BH117" s="26">
        <v>1</v>
      </c>
      <c r="BI117" s="26">
        <v>2</v>
      </c>
      <c r="BJ117" s="26">
        <v>1</v>
      </c>
      <c r="BK117" s="26">
        <v>4</v>
      </c>
      <c r="BL117" s="26">
        <v>1</v>
      </c>
      <c r="BM117" s="26">
        <v>13</v>
      </c>
      <c r="BN117" s="26">
        <v>0</v>
      </c>
      <c r="BO117" s="26">
        <v>11</v>
      </c>
      <c r="BP117" s="27">
        <f t="shared" si="5"/>
        <v>24</v>
      </c>
      <c r="BQ117" s="25">
        <v>1</v>
      </c>
      <c r="BR117" s="26">
        <v>0</v>
      </c>
      <c r="BS117" s="26">
        <v>0</v>
      </c>
      <c r="BT117" s="26">
        <v>0</v>
      </c>
      <c r="BU117" s="26">
        <v>0</v>
      </c>
      <c r="BV117" s="26">
        <v>0</v>
      </c>
      <c r="BW117" s="26">
        <v>0</v>
      </c>
      <c r="BX117" s="26">
        <v>0</v>
      </c>
      <c r="BY117" s="26">
        <v>2</v>
      </c>
      <c r="BZ117" s="26">
        <v>0</v>
      </c>
      <c r="CA117" s="27">
        <f t="shared" si="6"/>
        <v>0</v>
      </c>
      <c r="CB117" s="25">
        <v>39</v>
      </c>
      <c r="CC117" s="26">
        <v>31</v>
      </c>
      <c r="CD117" s="26">
        <v>13</v>
      </c>
      <c r="CE117" s="26">
        <v>5</v>
      </c>
      <c r="CF117" s="26">
        <v>31</v>
      </c>
      <c r="CG117" s="26">
        <v>17</v>
      </c>
      <c r="CH117" s="26">
        <v>6</v>
      </c>
      <c r="CI117" s="26">
        <v>22</v>
      </c>
      <c r="CJ117" s="26">
        <v>13</v>
      </c>
      <c r="CK117" s="26">
        <v>5</v>
      </c>
      <c r="CL117" s="27">
        <f t="shared" si="7"/>
        <v>125</v>
      </c>
      <c r="CM117" s="25">
        <v>202</v>
      </c>
      <c r="CN117" s="26">
        <v>62</v>
      </c>
      <c r="CO117" s="26">
        <v>72</v>
      </c>
      <c r="CP117" s="26">
        <v>88</v>
      </c>
      <c r="CQ117" s="26">
        <v>130</v>
      </c>
      <c r="CR117" s="26">
        <v>44</v>
      </c>
      <c r="CS117" s="26">
        <v>9</v>
      </c>
      <c r="CT117" s="26">
        <v>217</v>
      </c>
      <c r="CU117" s="26">
        <v>0</v>
      </c>
      <c r="CV117" s="26">
        <v>166</v>
      </c>
      <c r="CW117" s="27">
        <f t="shared" si="8"/>
        <v>622</v>
      </c>
      <c r="CX117" s="26">
        <v>0</v>
      </c>
      <c r="CY117" s="26">
        <v>0</v>
      </c>
      <c r="CZ117" s="26">
        <v>0</v>
      </c>
      <c r="DA117" s="26">
        <v>0</v>
      </c>
      <c r="DB117" s="26">
        <v>0</v>
      </c>
      <c r="DC117" s="26">
        <v>0</v>
      </c>
      <c r="DD117" s="26">
        <v>0</v>
      </c>
      <c r="DE117" s="26">
        <v>0</v>
      </c>
      <c r="DF117" s="26">
        <v>0</v>
      </c>
      <c r="DG117" s="26">
        <v>0</v>
      </c>
      <c r="DH117" s="27">
        <f t="shared" si="9"/>
        <v>0</v>
      </c>
      <c r="DI117" s="25">
        <v>0</v>
      </c>
      <c r="DJ117" s="26">
        <v>0</v>
      </c>
      <c r="DK117" s="26">
        <v>0</v>
      </c>
      <c r="DL117" s="26">
        <v>0</v>
      </c>
      <c r="DM117" s="26">
        <v>0</v>
      </c>
      <c r="DN117" s="26">
        <v>0</v>
      </c>
      <c r="DO117" s="26">
        <v>0</v>
      </c>
      <c r="DP117" s="26">
        <v>0</v>
      </c>
      <c r="DQ117" s="26">
        <v>0</v>
      </c>
      <c r="DR117" s="26">
        <v>0</v>
      </c>
      <c r="DS117" s="27">
        <f t="shared" si="10"/>
        <v>0</v>
      </c>
      <c r="DT117" s="25">
        <v>0</v>
      </c>
      <c r="DU117" s="26">
        <v>0</v>
      </c>
      <c r="DV117" s="26">
        <v>0</v>
      </c>
      <c r="DW117" s="26">
        <v>0</v>
      </c>
      <c r="DX117" s="26">
        <v>0</v>
      </c>
      <c r="DY117" s="26">
        <v>0</v>
      </c>
      <c r="DZ117" s="26">
        <v>0</v>
      </c>
      <c r="EA117" s="26">
        <v>0</v>
      </c>
      <c r="EB117" s="26">
        <v>0</v>
      </c>
      <c r="EC117" s="26">
        <v>0</v>
      </c>
      <c r="ED117" s="27">
        <f t="shared" si="11"/>
        <v>0</v>
      </c>
      <c r="EE117" s="25">
        <v>0</v>
      </c>
      <c r="EF117" s="26">
        <v>0</v>
      </c>
      <c r="EG117" s="26">
        <v>0</v>
      </c>
      <c r="EH117" s="26">
        <v>0</v>
      </c>
      <c r="EI117" s="26">
        <v>0</v>
      </c>
      <c r="EJ117" s="26">
        <v>0</v>
      </c>
      <c r="EK117" s="26">
        <v>0</v>
      </c>
      <c r="EL117" s="26">
        <v>0</v>
      </c>
      <c r="EM117" s="26">
        <v>0</v>
      </c>
      <c r="EN117" s="26">
        <v>0</v>
      </c>
      <c r="EO117" s="27">
        <f t="shared" si="12"/>
        <v>0</v>
      </c>
      <c r="EP117" s="25">
        <v>0</v>
      </c>
      <c r="EQ117" s="26">
        <v>0</v>
      </c>
      <c r="ER117" s="26">
        <v>0</v>
      </c>
      <c r="ES117" s="26">
        <v>0</v>
      </c>
      <c r="ET117" s="26">
        <v>0</v>
      </c>
      <c r="EU117" s="26">
        <v>0</v>
      </c>
      <c r="EV117" s="26">
        <v>0</v>
      </c>
      <c r="EW117" s="27">
        <f t="shared" si="13"/>
        <v>0</v>
      </c>
      <c r="EX117" s="26">
        <v>18</v>
      </c>
      <c r="EY117" s="26">
        <v>4</v>
      </c>
      <c r="EZ117" s="26">
        <v>7</v>
      </c>
      <c r="FA117" s="26">
        <v>76</v>
      </c>
      <c r="FB117" s="26">
        <v>118</v>
      </c>
      <c r="FC117" s="27">
        <f t="shared" si="14"/>
        <v>205</v>
      </c>
      <c r="FD117" s="26">
        <v>178</v>
      </c>
      <c r="FE117" s="26">
        <v>337</v>
      </c>
      <c r="FF117" s="26">
        <v>610</v>
      </c>
      <c r="FG117" s="26">
        <v>4445</v>
      </c>
      <c r="FH117" s="26">
        <v>3050</v>
      </c>
      <c r="FI117" s="27">
        <f t="shared" si="15"/>
        <v>8442</v>
      </c>
      <c r="FJ117" s="26">
        <v>5</v>
      </c>
      <c r="FK117" s="26">
        <v>3</v>
      </c>
      <c r="FL117" s="26">
        <v>9</v>
      </c>
      <c r="FM117" s="26">
        <v>0</v>
      </c>
      <c r="FN117" s="26">
        <v>0</v>
      </c>
      <c r="FO117" s="27">
        <f t="shared" si="16"/>
        <v>12</v>
      </c>
      <c r="FP117" s="26">
        <v>139</v>
      </c>
      <c r="FQ117" s="26">
        <v>299</v>
      </c>
      <c r="FR117" s="26">
        <v>352</v>
      </c>
      <c r="FS117" s="26">
        <v>5</v>
      </c>
      <c r="FT117" s="26">
        <v>3</v>
      </c>
      <c r="FU117" s="27">
        <f t="shared" si="17"/>
        <v>659</v>
      </c>
      <c r="FV117" s="23"/>
    </row>
    <row r="118" spans="1:178" ht="15.75" customHeight="1">
      <c r="A118" s="58"/>
      <c r="B118" s="24" t="s">
        <v>142</v>
      </c>
      <c r="C118" s="25">
        <v>2</v>
      </c>
      <c r="D118" s="26">
        <v>1</v>
      </c>
      <c r="E118" s="26">
        <v>1</v>
      </c>
      <c r="F118" s="26">
        <v>0</v>
      </c>
      <c r="G118" s="26">
        <v>4</v>
      </c>
      <c r="H118" s="26">
        <v>1</v>
      </c>
      <c r="I118" s="26">
        <v>0</v>
      </c>
      <c r="J118" s="26">
        <v>0</v>
      </c>
      <c r="K118" s="26">
        <v>0</v>
      </c>
      <c r="L118" s="26">
        <v>0</v>
      </c>
      <c r="M118" s="27">
        <f t="shared" si="0"/>
        <v>7</v>
      </c>
      <c r="N118" s="25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7">
        <f t="shared" si="1"/>
        <v>0</v>
      </c>
      <c r="Y118" s="25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0</v>
      </c>
      <c r="AE118" s="26">
        <v>0</v>
      </c>
      <c r="AF118" s="26">
        <v>0</v>
      </c>
      <c r="AG118" s="26">
        <v>0</v>
      </c>
      <c r="AH118" s="26">
        <v>0</v>
      </c>
      <c r="AI118" s="27">
        <f t="shared" si="2"/>
        <v>0</v>
      </c>
      <c r="AJ118" s="25">
        <v>1</v>
      </c>
      <c r="AK118" s="26">
        <v>1</v>
      </c>
      <c r="AL118" s="26">
        <v>2</v>
      </c>
      <c r="AM118" s="26">
        <v>0</v>
      </c>
      <c r="AN118" s="26">
        <v>1</v>
      </c>
      <c r="AO118" s="26">
        <v>1</v>
      </c>
      <c r="AP118" s="26">
        <v>1</v>
      </c>
      <c r="AQ118" s="26">
        <v>2</v>
      </c>
      <c r="AR118" s="26">
        <v>0</v>
      </c>
      <c r="AS118" s="26">
        <v>0</v>
      </c>
      <c r="AT118" s="27">
        <f t="shared" si="3"/>
        <v>8</v>
      </c>
      <c r="AU118" s="25">
        <v>0</v>
      </c>
      <c r="AV118" s="26">
        <v>0</v>
      </c>
      <c r="AW118" s="26">
        <v>0</v>
      </c>
      <c r="AX118" s="26">
        <v>0</v>
      </c>
      <c r="AY118" s="26">
        <v>0</v>
      </c>
      <c r="AZ118" s="26">
        <v>0</v>
      </c>
      <c r="BA118" s="26">
        <v>0</v>
      </c>
      <c r="BB118" s="26">
        <v>0</v>
      </c>
      <c r="BC118" s="26">
        <v>0</v>
      </c>
      <c r="BD118" s="26">
        <v>0</v>
      </c>
      <c r="BE118" s="27">
        <f t="shared" si="4"/>
        <v>0</v>
      </c>
      <c r="BF118" s="25">
        <v>0</v>
      </c>
      <c r="BG118" s="26">
        <v>0</v>
      </c>
      <c r="BH118" s="26">
        <v>0</v>
      </c>
      <c r="BI118" s="26">
        <v>0</v>
      </c>
      <c r="BJ118" s="26">
        <v>0</v>
      </c>
      <c r="BK118" s="26">
        <v>0</v>
      </c>
      <c r="BL118" s="26">
        <v>0</v>
      </c>
      <c r="BM118" s="26">
        <v>0</v>
      </c>
      <c r="BN118" s="26">
        <v>0</v>
      </c>
      <c r="BO118" s="26">
        <v>0</v>
      </c>
      <c r="BP118" s="27">
        <f t="shared" si="5"/>
        <v>0</v>
      </c>
      <c r="BQ118" s="25">
        <v>0</v>
      </c>
      <c r="BR118" s="26">
        <v>0</v>
      </c>
      <c r="BS118" s="26">
        <v>0</v>
      </c>
      <c r="BT118" s="26">
        <v>0</v>
      </c>
      <c r="BU118" s="26">
        <v>0</v>
      </c>
      <c r="BV118" s="26">
        <v>0</v>
      </c>
      <c r="BW118" s="26">
        <v>0</v>
      </c>
      <c r="BX118" s="26">
        <v>0</v>
      </c>
      <c r="BY118" s="26">
        <v>0</v>
      </c>
      <c r="BZ118" s="26">
        <v>0</v>
      </c>
      <c r="CA118" s="27">
        <f t="shared" si="6"/>
        <v>0</v>
      </c>
      <c r="CB118" s="25">
        <v>12</v>
      </c>
      <c r="CC118" s="26">
        <v>4</v>
      </c>
      <c r="CD118" s="26">
        <v>6</v>
      </c>
      <c r="CE118" s="26">
        <v>2</v>
      </c>
      <c r="CF118" s="26">
        <v>3</v>
      </c>
      <c r="CG118" s="26">
        <v>8</v>
      </c>
      <c r="CH118" s="26">
        <v>3</v>
      </c>
      <c r="CI118" s="26">
        <v>8</v>
      </c>
      <c r="CJ118" s="26">
        <v>3</v>
      </c>
      <c r="CK118" s="26">
        <v>4</v>
      </c>
      <c r="CL118" s="27">
        <f t="shared" si="7"/>
        <v>34</v>
      </c>
      <c r="CM118" s="25">
        <v>11</v>
      </c>
      <c r="CN118" s="26">
        <v>12</v>
      </c>
      <c r="CO118" s="26">
        <v>8</v>
      </c>
      <c r="CP118" s="26">
        <v>7</v>
      </c>
      <c r="CQ118" s="26">
        <v>11</v>
      </c>
      <c r="CR118" s="26">
        <v>1</v>
      </c>
      <c r="CS118" s="26">
        <v>4</v>
      </c>
      <c r="CT118" s="26">
        <v>10</v>
      </c>
      <c r="CU118" s="26">
        <v>0</v>
      </c>
      <c r="CV118" s="26">
        <v>10</v>
      </c>
      <c r="CW118" s="27">
        <f t="shared" si="8"/>
        <v>53</v>
      </c>
      <c r="CX118" s="26">
        <v>0</v>
      </c>
      <c r="CY118" s="26">
        <v>0</v>
      </c>
      <c r="CZ118" s="26">
        <v>0</v>
      </c>
      <c r="DA118" s="26">
        <v>0</v>
      </c>
      <c r="DB118" s="26">
        <v>0</v>
      </c>
      <c r="DC118" s="26">
        <v>0</v>
      </c>
      <c r="DD118" s="26">
        <v>0</v>
      </c>
      <c r="DE118" s="26">
        <v>0</v>
      </c>
      <c r="DF118" s="26">
        <v>0</v>
      </c>
      <c r="DG118" s="26">
        <v>0</v>
      </c>
      <c r="DH118" s="27">
        <f t="shared" si="9"/>
        <v>0</v>
      </c>
      <c r="DI118" s="25">
        <v>0</v>
      </c>
      <c r="DJ118" s="26">
        <v>0</v>
      </c>
      <c r="DK118" s="26">
        <v>0</v>
      </c>
      <c r="DL118" s="26">
        <v>0</v>
      </c>
      <c r="DM118" s="26">
        <v>0</v>
      </c>
      <c r="DN118" s="26">
        <v>0</v>
      </c>
      <c r="DO118" s="26">
        <v>0</v>
      </c>
      <c r="DP118" s="26">
        <v>0</v>
      </c>
      <c r="DQ118" s="26">
        <v>0</v>
      </c>
      <c r="DR118" s="26">
        <v>0</v>
      </c>
      <c r="DS118" s="27">
        <f t="shared" si="10"/>
        <v>0</v>
      </c>
      <c r="DT118" s="25">
        <v>0</v>
      </c>
      <c r="DU118" s="26">
        <v>0</v>
      </c>
      <c r="DV118" s="26">
        <v>0</v>
      </c>
      <c r="DW118" s="26">
        <v>0</v>
      </c>
      <c r="DX118" s="26">
        <v>0</v>
      </c>
      <c r="DY118" s="26">
        <v>0</v>
      </c>
      <c r="DZ118" s="26">
        <v>0</v>
      </c>
      <c r="EA118" s="26">
        <v>0</v>
      </c>
      <c r="EB118" s="26">
        <v>0</v>
      </c>
      <c r="EC118" s="26">
        <v>0</v>
      </c>
      <c r="ED118" s="27">
        <f t="shared" si="11"/>
        <v>0</v>
      </c>
      <c r="EE118" s="25">
        <v>0</v>
      </c>
      <c r="EF118" s="26">
        <v>0</v>
      </c>
      <c r="EG118" s="26">
        <v>0</v>
      </c>
      <c r="EH118" s="26">
        <v>0</v>
      </c>
      <c r="EI118" s="26">
        <v>0</v>
      </c>
      <c r="EJ118" s="26">
        <v>0</v>
      </c>
      <c r="EK118" s="26">
        <v>0</v>
      </c>
      <c r="EL118" s="26">
        <v>0</v>
      </c>
      <c r="EM118" s="26">
        <v>0</v>
      </c>
      <c r="EN118" s="26">
        <v>0</v>
      </c>
      <c r="EO118" s="27">
        <f t="shared" si="12"/>
        <v>0</v>
      </c>
      <c r="EP118" s="25">
        <v>4</v>
      </c>
      <c r="EQ118" s="26">
        <v>1</v>
      </c>
      <c r="ER118" s="26">
        <v>3</v>
      </c>
      <c r="ES118" s="26">
        <v>0</v>
      </c>
      <c r="ET118" s="26">
        <v>0</v>
      </c>
      <c r="EU118" s="26">
        <v>0</v>
      </c>
      <c r="EV118" s="26">
        <v>1</v>
      </c>
      <c r="EW118" s="27">
        <f t="shared" si="13"/>
        <v>5</v>
      </c>
      <c r="EX118" s="26">
        <v>13</v>
      </c>
      <c r="EY118" s="26">
        <v>1</v>
      </c>
      <c r="EZ118" s="26">
        <v>0</v>
      </c>
      <c r="FA118" s="26">
        <v>79</v>
      </c>
      <c r="FB118" s="26">
        <v>59</v>
      </c>
      <c r="FC118" s="27">
        <f t="shared" si="14"/>
        <v>139</v>
      </c>
      <c r="FD118" s="26">
        <v>39</v>
      </c>
      <c r="FE118" s="26">
        <v>159</v>
      </c>
      <c r="FF118" s="26">
        <v>207</v>
      </c>
      <c r="FG118" s="26">
        <v>0</v>
      </c>
      <c r="FH118" s="26">
        <v>0</v>
      </c>
      <c r="FI118" s="27">
        <f t="shared" si="15"/>
        <v>366</v>
      </c>
      <c r="FJ118" s="26">
        <v>0</v>
      </c>
      <c r="FK118" s="26">
        <v>0</v>
      </c>
      <c r="FL118" s="26">
        <v>0</v>
      </c>
      <c r="FM118" s="26">
        <v>0</v>
      </c>
      <c r="FN118" s="26">
        <v>0</v>
      </c>
      <c r="FO118" s="27">
        <f t="shared" si="16"/>
        <v>0</v>
      </c>
      <c r="FP118" s="26">
        <v>20</v>
      </c>
      <c r="FQ118" s="26">
        <v>60</v>
      </c>
      <c r="FR118" s="26">
        <v>83</v>
      </c>
      <c r="FS118" s="26">
        <v>0</v>
      </c>
      <c r="FT118" s="26">
        <v>0</v>
      </c>
      <c r="FU118" s="27">
        <f t="shared" si="17"/>
        <v>143</v>
      </c>
      <c r="FV118" s="23"/>
    </row>
    <row r="119" spans="1:178" ht="15.75" customHeight="1">
      <c r="A119" s="58"/>
      <c r="B119" s="24" t="s">
        <v>143</v>
      </c>
      <c r="C119" s="25">
        <v>54</v>
      </c>
      <c r="D119" s="26">
        <v>26</v>
      </c>
      <c r="E119" s="26">
        <v>65</v>
      </c>
      <c r="F119" s="26">
        <v>13</v>
      </c>
      <c r="G119" s="26">
        <v>41</v>
      </c>
      <c r="H119" s="26">
        <v>9</v>
      </c>
      <c r="I119" s="26">
        <v>0</v>
      </c>
      <c r="J119" s="26">
        <v>2</v>
      </c>
      <c r="K119" s="26">
        <v>0</v>
      </c>
      <c r="L119" s="26">
        <v>0</v>
      </c>
      <c r="M119" s="27">
        <f t="shared" si="0"/>
        <v>156</v>
      </c>
      <c r="N119" s="25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7">
        <f t="shared" si="1"/>
        <v>0</v>
      </c>
      <c r="Y119" s="25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  <c r="AF119" s="26">
        <v>0</v>
      </c>
      <c r="AG119" s="26">
        <v>0</v>
      </c>
      <c r="AH119" s="26">
        <v>0</v>
      </c>
      <c r="AI119" s="27">
        <f t="shared" si="2"/>
        <v>0</v>
      </c>
      <c r="AJ119" s="25">
        <v>28</v>
      </c>
      <c r="AK119" s="26">
        <v>42</v>
      </c>
      <c r="AL119" s="26">
        <v>76</v>
      </c>
      <c r="AM119" s="26">
        <v>24</v>
      </c>
      <c r="AN119" s="26">
        <v>53</v>
      </c>
      <c r="AO119" s="26">
        <v>11</v>
      </c>
      <c r="AP119" s="26">
        <v>7</v>
      </c>
      <c r="AQ119" s="26">
        <v>15</v>
      </c>
      <c r="AR119" s="26">
        <v>0</v>
      </c>
      <c r="AS119" s="26">
        <v>0</v>
      </c>
      <c r="AT119" s="27">
        <f t="shared" si="3"/>
        <v>228</v>
      </c>
      <c r="AU119" s="25">
        <v>7</v>
      </c>
      <c r="AV119" s="26">
        <v>4</v>
      </c>
      <c r="AW119" s="26">
        <v>6</v>
      </c>
      <c r="AX119" s="26">
        <v>9</v>
      </c>
      <c r="AY119" s="26">
        <v>7</v>
      </c>
      <c r="AZ119" s="26">
        <v>7</v>
      </c>
      <c r="BA119" s="26">
        <v>4</v>
      </c>
      <c r="BB119" s="26">
        <v>0</v>
      </c>
      <c r="BC119" s="26">
        <v>0</v>
      </c>
      <c r="BD119" s="26">
        <v>0</v>
      </c>
      <c r="BE119" s="27">
        <f t="shared" si="4"/>
        <v>37</v>
      </c>
      <c r="BF119" s="25">
        <v>2</v>
      </c>
      <c r="BG119" s="26">
        <v>4</v>
      </c>
      <c r="BH119" s="26">
        <v>1</v>
      </c>
      <c r="BI119" s="26">
        <v>1</v>
      </c>
      <c r="BJ119" s="26">
        <v>1</v>
      </c>
      <c r="BK119" s="26">
        <v>0</v>
      </c>
      <c r="BL119" s="26">
        <v>1</v>
      </c>
      <c r="BM119" s="26">
        <v>0</v>
      </c>
      <c r="BN119" s="26">
        <v>0</v>
      </c>
      <c r="BO119" s="26">
        <v>0</v>
      </c>
      <c r="BP119" s="27">
        <f t="shared" si="5"/>
        <v>8</v>
      </c>
      <c r="BQ119" s="25">
        <v>9</v>
      </c>
      <c r="BR119" s="26">
        <v>5</v>
      </c>
      <c r="BS119" s="26">
        <v>16</v>
      </c>
      <c r="BT119" s="26">
        <v>5</v>
      </c>
      <c r="BU119" s="26">
        <v>4</v>
      </c>
      <c r="BV119" s="26">
        <v>6</v>
      </c>
      <c r="BW119" s="26">
        <v>7</v>
      </c>
      <c r="BX119" s="26">
        <v>0</v>
      </c>
      <c r="BY119" s="26">
        <v>1</v>
      </c>
      <c r="BZ119" s="26">
        <v>0</v>
      </c>
      <c r="CA119" s="27">
        <f t="shared" si="6"/>
        <v>43</v>
      </c>
      <c r="CB119" s="25">
        <v>10</v>
      </c>
      <c r="CC119" s="26">
        <v>5</v>
      </c>
      <c r="CD119" s="26">
        <v>10</v>
      </c>
      <c r="CE119" s="26">
        <v>1</v>
      </c>
      <c r="CF119" s="26">
        <v>3</v>
      </c>
      <c r="CG119" s="26">
        <v>0</v>
      </c>
      <c r="CH119" s="26">
        <v>0</v>
      </c>
      <c r="CI119" s="26">
        <v>4</v>
      </c>
      <c r="CJ119" s="26">
        <v>0</v>
      </c>
      <c r="CK119" s="26">
        <v>0</v>
      </c>
      <c r="CL119" s="27">
        <f t="shared" si="7"/>
        <v>23</v>
      </c>
      <c r="CM119" s="25">
        <v>4</v>
      </c>
      <c r="CN119" s="26">
        <v>4</v>
      </c>
      <c r="CO119" s="26">
        <v>8</v>
      </c>
      <c r="CP119" s="26">
        <v>0</v>
      </c>
      <c r="CQ119" s="26">
        <v>2</v>
      </c>
      <c r="CR119" s="26">
        <v>0</v>
      </c>
      <c r="CS119" s="26">
        <v>1</v>
      </c>
      <c r="CT119" s="26">
        <v>0</v>
      </c>
      <c r="CU119" s="26">
        <v>0</v>
      </c>
      <c r="CV119" s="26">
        <v>0</v>
      </c>
      <c r="CW119" s="27">
        <f t="shared" si="8"/>
        <v>15</v>
      </c>
      <c r="CX119" s="26">
        <v>1</v>
      </c>
      <c r="CY119" s="26">
        <v>0</v>
      </c>
      <c r="CZ119" s="26">
        <v>0</v>
      </c>
      <c r="DA119" s="26">
        <v>0</v>
      </c>
      <c r="DB119" s="26">
        <v>0</v>
      </c>
      <c r="DC119" s="26">
        <v>0</v>
      </c>
      <c r="DD119" s="26">
        <v>0</v>
      </c>
      <c r="DE119" s="26">
        <v>1</v>
      </c>
      <c r="DF119" s="26">
        <v>1</v>
      </c>
      <c r="DG119" s="26">
        <v>0</v>
      </c>
      <c r="DH119" s="27">
        <f t="shared" si="9"/>
        <v>1</v>
      </c>
      <c r="DI119" s="25">
        <v>1</v>
      </c>
      <c r="DJ119" s="26">
        <v>0</v>
      </c>
      <c r="DK119" s="26">
        <v>0</v>
      </c>
      <c r="DL119" s="26">
        <v>0</v>
      </c>
      <c r="DM119" s="26">
        <v>0</v>
      </c>
      <c r="DN119" s="26">
        <v>0</v>
      </c>
      <c r="DO119" s="26">
        <v>0</v>
      </c>
      <c r="DP119" s="26">
        <v>0</v>
      </c>
      <c r="DQ119" s="26">
        <v>0</v>
      </c>
      <c r="DR119" s="26">
        <v>0</v>
      </c>
      <c r="DS119" s="27">
        <f t="shared" si="10"/>
        <v>0</v>
      </c>
      <c r="DT119" s="25">
        <v>0</v>
      </c>
      <c r="DU119" s="26">
        <v>0</v>
      </c>
      <c r="DV119" s="26">
        <v>0</v>
      </c>
      <c r="DW119" s="26">
        <v>0</v>
      </c>
      <c r="DX119" s="26">
        <v>0</v>
      </c>
      <c r="DY119" s="26">
        <v>0</v>
      </c>
      <c r="DZ119" s="26">
        <v>0</v>
      </c>
      <c r="EA119" s="26">
        <v>0</v>
      </c>
      <c r="EB119" s="26">
        <v>0</v>
      </c>
      <c r="EC119" s="26">
        <v>0</v>
      </c>
      <c r="ED119" s="27">
        <f t="shared" si="11"/>
        <v>0</v>
      </c>
      <c r="EE119" s="25">
        <v>0</v>
      </c>
      <c r="EF119" s="26">
        <v>0</v>
      </c>
      <c r="EG119" s="26">
        <v>0</v>
      </c>
      <c r="EH119" s="26">
        <v>0</v>
      </c>
      <c r="EI119" s="26">
        <v>0</v>
      </c>
      <c r="EJ119" s="26">
        <v>0</v>
      </c>
      <c r="EK119" s="26">
        <v>0</v>
      </c>
      <c r="EL119" s="26">
        <v>0</v>
      </c>
      <c r="EM119" s="26">
        <v>0</v>
      </c>
      <c r="EN119" s="26">
        <v>0</v>
      </c>
      <c r="EO119" s="27">
        <f t="shared" si="12"/>
        <v>0</v>
      </c>
      <c r="EP119" s="25">
        <v>16</v>
      </c>
      <c r="EQ119" s="26">
        <v>15</v>
      </c>
      <c r="ER119" s="26">
        <v>6</v>
      </c>
      <c r="ES119" s="26">
        <v>0</v>
      </c>
      <c r="ET119" s="26">
        <v>0</v>
      </c>
      <c r="EU119" s="26">
        <v>7</v>
      </c>
      <c r="EV119" s="26">
        <v>0</v>
      </c>
      <c r="EW119" s="27">
        <f t="shared" si="13"/>
        <v>28</v>
      </c>
      <c r="EX119" s="26">
        <v>2</v>
      </c>
      <c r="EY119" s="26">
        <v>0</v>
      </c>
      <c r="EZ119" s="26">
        <v>0</v>
      </c>
      <c r="FA119" s="26">
        <v>2</v>
      </c>
      <c r="FB119" s="26">
        <v>0</v>
      </c>
      <c r="FC119" s="27">
        <f t="shared" si="14"/>
        <v>2</v>
      </c>
      <c r="FD119" s="26">
        <v>18</v>
      </c>
      <c r="FE119" s="26">
        <v>4</v>
      </c>
      <c r="FF119" s="26">
        <v>6</v>
      </c>
      <c r="FG119" s="26">
        <v>304</v>
      </c>
      <c r="FH119" s="26">
        <v>0</v>
      </c>
      <c r="FI119" s="27">
        <f t="shared" si="15"/>
        <v>314</v>
      </c>
      <c r="FJ119" s="26">
        <v>0</v>
      </c>
      <c r="FK119" s="26">
        <v>0</v>
      </c>
      <c r="FL119" s="26">
        <v>0</v>
      </c>
      <c r="FM119" s="26">
        <v>0</v>
      </c>
      <c r="FN119" s="26">
        <v>0</v>
      </c>
      <c r="FO119" s="27">
        <f t="shared" si="16"/>
        <v>0</v>
      </c>
      <c r="FP119" s="26">
        <v>2</v>
      </c>
      <c r="FQ119" s="26">
        <v>3</v>
      </c>
      <c r="FR119" s="26">
        <v>0</v>
      </c>
      <c r="FS119" s="26">
        <v>0</v>
      </c>
      <c r="FT119" s="26">
        <v>0</v>
      </c>
      <c r="FU119" s="27">
        <f t="shared" si="17"/>
        <v>3</v>
      </c>
      <c r="FV119" s="23"/>
    </row>
    <row r="120" spans="1:178" ht="15.75" customHeight="1">
      <c r="A120" s="58"/>
      <c r="B120" s="24" t="s">
        <v>144</v>
      </c>
      <c r="C120" s="25">
        <v>267</v>
      </c>
      <c r="D120" s="26">
        <v>93</v>
      </c>
      <c r="E120" s="26">
        <v>133</v>
      </c>
      <c r="F120" s="26">
        <v>104</v>
      </c>
      <c r="G120" s="26">
        <v>270</v>
      </c>
      <c r="H120" s="26">
        <v>118</v>
      </c>
      <c r="I120" s="26">
        <v>27</v>
      </c>
      <c r="J120" s="26">
        <v>53</v>
      </c>
      <c r="K120" s="26">
        <v>6</v>
      </c>
      <c r="L120" s="26">
        <v>0</v>
      </c>
      <c r="M120" s="27">
        <f t="shared" si="0"/>
        <v>798</v>
      </c>
      <c r="N120" s="25">
        <v>3</v>
      </c>
      <c r="O120" s="26">
        <v>0</v>
      </c>
      <c r="P120" s="26">
        <v>0</v>
      </c>
      <c r="Q120" s="26">
        <v>1</v>
      </c>
      <c r="R120" s="26">
        <v>2</v>
      </c>
      <c r="S120" s="26">
        <v>1</v>
      </c>
      <c r="T120" s="26">
        <v>0</v>
      </c>
      <c r="U120" s="26">
        <v>1</v>
      </c>
      <c r="V120" s="26">
        <v>1</v>
      </c>
      <c r="W120" s="26">
        <v>0</v>
      </c>
      <c r="X120" s="27">
        <f t="shared" si="1"/>
        <v>5</v>
      </c>
      <c r="Y120" s="25">
        <v>2</v>
      </c>
      <c r="Z120" s="26">
        <v>0</v>
      </c>
      <c r="AA120" s="26">
        <v>2</v>
      </c>
      <c r="AB120" s="26">
        <v>0</v>
      </c>
      <c r="AC120" s="26">
        <v>1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7">
        <f t="shared" si="2"/>
        <v>3</v>
      </c>
      <c r="AJ120" s="25">
        <v>137</v>
      </c>
      <c r="AK120" s="26">
        <v>36</v>
      </c>
      <c r="AL120" s="26">
        <v>35</v>
      </c>
      <c r="AM120" s="26">
        <v>31</v>
      </c>
      <c r="AN120" s="26">
        <v>84</v>
      </c>
      <c r="AO120" s="26">
        <v>39</v>
      </c>
      <c r="AP120" s="26">
        <v>11</v>
      </c>
      <c r="AQ120" s="26">
        <v>43</v>
      </c>
      <c r="AR120" s="26">
        <v>0</v>
      </c>
      <c r="AS120" s="26">
        <v>27</v>
      </c>
      <c r="AT120" s="27">
        <f t="shared" si="3"/>
        <v>279</v>
      </c>
      <c r="AU120" s="25">
        <v>83</v>
      </c>
      <c r="AV120" s="26">
        <v>25</v>
      </c>
      <c r="AW120" s="26">
        <v>29</v>
      </c>
      <c r="AX120" s="26">
        <v>34</v>
      </c>
      <c r="AY120" s="26">
        <v>55</v>
      </c>
      <c r="AZ120" s="26">
        <v>29</v>
      </c>
      <c r="BA120" s="26">
        <v>11</v>
      </c>
      <c r="BB120" s="26">
        <v>23</v>
      </c>
      <c r="BC120" s="26">
        <v>0</v>
      </c>
      <c r="BD120" s="26">
        <v>10</v>
      </c>
      <c r="BE120" s="27">
        <f t="shared" si="4"/>
        <v>206</v>
      </c>
      <c r="BF120" s="25">
        <v>15</v>
      </c>
      <c r="BG120" s="26">
        <v>25</v>
      </c>
      <c r="BH120" s="26">
        <v>9</v>
      </c>
      <c r="BI120" s="26">
        <v>6</v>
      </c>
      <c r="BJ120" s="26">
        <v>9</v>
      </c>
      <c r="BK120" s="26">
        <v>2</v>
      </c>
      <c r="BL120" s="26">
        <v>1</v>
      </c>
      <c r="BM120" s="26">
        <v>5</v>
      </c>
      <c r="BN120" s="26">
        <v>0</v>
      </c>
      <c r="BO120" s="26">
        <v>2</v>
      </c>
      <c r="BP120" s="27">
        <f t="shared" si="5"/>
        <v>57</v>
      </c>
      <c r="BQ120" s="25">
        <v>4</v>
      </c>
      <c r="BR120" s="26">
        <v>1</v>
      </c>
      <c r="BS120" s="26">
        <v>1</v>
      </c>
      <c r="BT120" s="26">
        <v>2</v>
      </c>
      <c r="BU120" s="26">
        <v>1</v>
      </c>
      <c r="BV120" s="26">
        <v>2</v>
      </c>
      <c r="BW120" s="26">
        <v>0</v>
      </c>
      <c r="BX120" s="26">
        <v>0</v>
      </c>
      <c r="BY120" s="26">
        <v>1</v>
      </c>
      <c r="BZ120" s="26">
        <v>1</v>
      </c>
      <c r="CA120" s="27">
        <f t="shared" si="6"/>
        <v>7</v>
      </c>
      <c r="CB120" s="25">
        <v>14</v>
      </c>
      <c r="CC120" s="26">
        <v>9</v>
      </c>
      <c r="CD120" s="26">
        <v>6</v>
      </c>
      <c r="CE120" s="26">
        <v>5</v>
      </c>
      <c r="CF120" s="26">
        <v>8</v>
      </c>
      <c r="CG120" s="26">
        <v>5</v>
      </c>
      <c r="CH120" s="26">
        <v>0</v>
      </c>
      <c r="CI120" s="26">
        <v>6</v>
      </c>
      <c r="CJ120" s="26">
        <v>1</v>
      </c>
      <c r="CK120" s="26">
        <v>5</v>
      </c>
      <c r="CL120" s="27">
        <f t="shared" si="7"/>
        <v>39</v>
      </c>
      <c r="CM120" s="25">
        <v>48</v>
      </c>
      <c r="CN120" s="26">
        <v>12</v>
      </c>
      <c r="CO120" s="26">
        <v>10</v>
      </c>
      <c r="CP120" s="26">
        <v>20</v>
      </c>
      <c r="CQ120" s="26">
        <v>29</v>
      </c>
      <c r="CR120" s="26">
        <v>12</v>
      </c>
      <c r="CS120" s="26">
        <v>3</v>
      </c>
      <c r="CT120" s="26">
        <v>10</v>
      </c>
      <c r="CU120" s="26">
        <v>0</v>
      </c>
      <c r="CV120" s="26">
        <v>2</v>
      </c>
      <c r="CW120" s="27">
        <f t="shared" si="8"/>
        <v>96</v>
      </c>
      <c r="CX120" s="26">
        <v>3</v>
      </c>
      <c r="CY120" s="26">
        <v>0</v>
      </c>
      <c r="CZ120" s="26">
        <v>0</v>
      </c>
      <c r="DA120" s="26">
        <v>0</v>
      </c>
      <c r="DB120" s="26">
        <v>0</v>
      </c>
      <c r="DC120" s="26">
        <v>0</v>
      </c>
      <c r="DD120" s="26">
        <v>0</v>
      </c>
      <c r="DE120" s="26">
        <v>3</v>
      </c>
      <c r="DF120" s="26">
        <v>3</v>
      </c>
      <c r="DG120" s="26">
        <v>0</v>
      </c>
      <c r="DH120" s="27">
        <f t="shared" si="9"/>
        <v>3</v>
      </c>
      <c r="DI120" s="25">
        <v>0</v>
      </c>
      <c r="DJ120" s="26">
        <v>0</v>
      </c>
      <c r="DK120" s="26">
        <v>0</v>
      </c>
      <c r="DL120" s="26">
        <v>0</v>
      </c>
      <c r="DM120" s="26">
        <v>0</v>
      </c>
      <c r="DN120" s="26">
        <v>0</v>
      </c>
      <c r="DO120" s="26">
        <v>0</v>
      </c>
      <c r="DP120" s="26">
        <v>0</v>
      </c>
      <c r="DQ120" s="26">
        <v>0</v>
      </c>
      <c r="DR120" s="26">
        <v>0</v>
      </c>
      <c r="DS120" s="27">
        <f t="shared" si="10"/>
        <v>0</v>
      </c>
      <c r="DT120" s="25">
        <v>0</v>
      </c>
      <c r="DU120" s="26">
        <v>0</v>
      </c>
      <c r="DV120" s="26">
        <v>0</v>
      </c>
      <c r="DW120" s="26">
        <v>0</v>
      </c>
      <c r="DX120" s="26">
        <v>0</v>
      </c>
      <c r="DY120" s="26">
        <v>0</v>
      </c>
      <c r="DZ120" s="26">
        <v>0</v>
      </c>
      <c r="EA120" s="26">
        <v>0</v>
      </c>
      <c r="EB120" s="26">
        <v>0</v>
      </c>
      <c r="EC120" s="26">
        <v>0</v>
      </c>
      <c r="ED120" s="27">
        <f t="shared" si="11"/>
        <v>0</v>
      </c>
      <c r="EE120" s="25">
        <v>0</v>
      </c>
      <c r="EF120" s="26">
        <v>0</v>
      </c>
      <c r="EG120" s="26">
        <v>0</v>
      </c>
      <c r="EH120" s="26">
        <v>0</v>
      </c>
      <c r="EI120" s="26">
        <v>0</v>
      </c>
      <c r="EJ120" s="26">
        <v>0</v>
      </c>
      <c r="EK120" s="26">
        <v>0</v>
      </c>
      <c r="EL120" s="26">
        <v>0</v>
      </c>
      <c r="EM120" s="26">
        <v>0</v>
      </c>
      <c r="EN120" s="26">
        <v>0</v>
      </c>
      <c r="EO120" s="27">
        <f t="shared" si="12"/>
        <v>0</v>
      </c>
      <c r="EP120" s="25">
        <v>0</v>
      </c>
      <c r="EQ120" s="26">
        <v>0</v>
      </c>
      <c r="ER120" s="26">
        <v>0</v>
      </c>
      <c r="ES120" s="26">
        <v>0</v>
      </c>
      <c r="ET120" s="26">
        <v>0</v>
      </c>
      <c r="EU120" s="26">
        <v>0</v>
      </c>
      <c r="EV120" s="26">
        <v>0</v>
      </c>
      <c r="EW120" s="27">
        <f t="shared" si="13"/>
        <v>0</v>
      </c>
      <c r="EX120" s="26">
        <v>0</v>
      </c>
      <c r="EY120" s="26">
        <v>0</v>
      </c>
      <c r="EZ120" s="26">
        <v>0</v>
      </c>
      <c r="FA120" s="26">
        <v>0</v>
      </c>
      <c r="FB120" s="26">
        <v>0</v>
      </c>
      <c r="FC120" s="27">
        <f t="shared" si="14"/>
        <v>0</v>
      </c>
      <c r="FD120" s="26">
        <v>26</v>
      </c>
      <c r="FE120" s="26">
        <v>17</v>
      </c>
      <c r="FF120" s="26">
        <v>62</v>
      </c>
      <c r="FG120" s="26">
        <v>332</v>
      </c>
      <c r="FH120" s="26">
        <v>0</v>
      </c>
      <c r="FI120" s="27">
        <f t="shared" si="15"/>
        <v>411</v>
      </c>
      <c r="FJ120" s="26">
        <v>0</v>
      </c>
      <c r="FK120" s="26">
        <v>0</v>
      </c>
      <c r="FL120" s="26">
        <v>0</v>
      </c>
      <c r="FM120" s="26">
        <v>0</v>
      </c>
      <c r="FN120" s="26">
        <v>0</v>
      </c>
      <c r="FO120" s="27">
        <f t="shared" si="16"/>
        <v>0</v>
      </c>
      <c r="FP120" s="26">
        <v>11</v>
      </c>
      <c r="FQ120" s="26">
        <v>6</v>
      </c>
      <c r="FR120" s="26">
        <v>9</v>
      </c>
      <c r="FS120" s="26">
        <v>0</v>
      </c>
      <c r="FT120" s="26">
        <v>0</v>
      </c>
      <c r="FU120" s="27">
        <f t="shared" si="17"/>
        <v>15</v>
      </c>
      <c r="FV120" s="23"/>
    </row>
    <row r="121" spans="1:178" ht="15.75" customHeight="1">
      <c r="A121" s="57" t="s">
        <v>14</v>
      </c>
      <c r="B121" s="16" t="s">
        <v>42</v>
      </c>
      <c r="C121" s="17">
        <v>1716</v>
      </c>
      <c r="D121" s="18">
        <v>924</v>
      </c>
      <c r="E121" s="18">
        <v>1034</v>
      </c>
      <c r="F121" s="18">
        <v>1512</v>
      </c>
      <c r="G121" s="18">
        <v>2012</v>
      </c>
      <c r="H121" s="18">
        <v>590</v>
      </c>
      <c r="I121" s="18">
        <v>84</v>
      </c>
      <c r="J121" s="18">
        <v>836</v>
      </c>
      <c r="K121" s="18">
        <v>103</v>
      </c>
      <c r="L121" s="18">
        <v>0</v>
      </c>
      <c r="M121" s="19">
        <f t="shared" si="0"/>
        <v>6992</v>
      </c>
      <c r="N121" s="17">
        <v>108</v>
      </c>
      <c r="O121" s="18">
        <v>43</v>
      </c>
      <c r="P121" s="18">
        <v>48</v>
      </c>
      <c r="Q121" s="18">
        <v>63</v>
      </c>
      <c r="R121" s="18">
        <v>104</v>
      </c>
      <c r="S121" s="18">
        <v>49</v>
      </c>
      <c r="T121" s="18">
        <v>4</v>
      </c>
      <c r="U121" s="18">
        <v>64</v>
      </c>
      <c r="V121" s="18">
        <v>2</v>
      </c>
      <c r="W121" s="18">
        <v>0</v>
      </c>
      <c r="X121" s="19">
        <f t="shared" si="1"/>
        <v>375</v>
      </c>
      <c r="Y121" s="17">
        <v>25</v>
      </c>
      <c r="Z121" s="18">
        <v>6</v>
      </c>
      <c r="AA121" s="18">
        <v>12</v>
      </c>
      <c r="AB121" s="18">
        <v>10</v>
      </c>
      <c r="AC121" s="18">
        <v>29</v>
      </c>
      <c r="AD121" s="18">
        <v>10</v>
      </c>
      <c r="AE121" s="18">
        <v>0</v>
      </c>
      <c r="AF121" s="18">
        <v>3</v>
      </c>
      <c r="AG121" s="18">
        <v>0</v>
      </c>
      <c r="AH121" s="18">
        <v>0</v>
      </c>
      <c r="AI121" s="19">
        <f t="shared" si="2"/>
        <v>70</v>
      </c>
      <c r="AJ121" s="17">
        <v>81</v>
      </c>
      <c r="AK121" s="18">
        <v>62</v>
      </c>
      <c r="AL121" s="18">
        <v>51</v>
      </c>
      <c r="AM121" s="18">
        <v>103</v>
      </c>
      <c r="AN121" s="18">
        <v>110</v>
      </c>
      <c r="AO121" s="18">
        <v>75</v>
      </c>
      <c r="AP121" s="18">
        <v>22</v>
      </c>
      <c r="AQ121" s="18">
        <v>68</v>
      </c>
      <c r="AR121" s="18">
        <v>0</v>
      </c>
      <c r="AS121" s="18">
        <v>6</v>
      </c>
      <c r="AT121" s="19">
        <f t="shared" si="3"/>
        <v>491</v>
      </c>
      <c r="AU121" s="17">
        <v>37</v>
      </c>
      <c r="AV121" s="18">
        <v>61</v>
      </c>
      <c r="AW121" s="18">
        <v>69</v>
      </c>
      <c r="AX121" s="18">
        <v>127</v>
      </c>
      <c r="AY121" s="18">
        <v>97</v>
      </c>
      <c r="AZ121" s="18">
        <v>58</v>
      </c>
      <c r="BA121" s="18">
        <v>33</v>
      </c>
      <c r="BB121" s="18">
        <v>77</v>
      </c>
      <c r="BC121" s="18">
        <v>0</v>
      </c>
      <c r="BD121" s="18">
        <v>14</v>
      </c>
      <c r="BE121" s="19">
        <f t="shared" si="4"/>
        <v>522</v>
      </c>
      <c r="BF121" s="17">
        <v>8</v>
      </c>
      <c r="BG121" s="18">
        <v>61</v>
      </c>
      <c r="BH121" s="18">
        <v>29</v>
      </c>
      <c r="BI121" s="18">
        <v>41</v>
      </c>
      <c r="BJ121" s="18">
        <v>19</v>
      </c>
      <c r="BK121" s="18">
        <v>18</v>
      </c>
      <c r="BL121" s="18">
        <v>0</v>
      </c>
      <c r="BM121" s="18">
        <v>26</v>
      </c>
      <c r="BN121" s="18">
        <v>0</v>
      </c>
      <c r="BO121" s="18">
        <v>0</v>
      </c>
      <c r="BP121" s="19">
        <f t="shared" si="5"/>
        <v>194</v>
      </c>
      <c r="BQ121" s="17">
        <v>11</v>
      </c>
      <c r="BR121" s="18">
        <v>6</v>
      </c>
      <c r="BS121" s="18">
        <v>9</v>
      </c>
      <c r="BT121" s="18">
        <v>6</v>
      </c>
      <c r="BU121" s="18">
        <v>13</v>
      </c>
      <c r="BV121" s="18">
        <v>3</v>
      </c>
      <c r="BW121" s="18">
        <v>0</v>
      </c>
      <c r="BX121" s="18">
        <v>0</v>
      </c>
      <c r="BY121" s="18">
        <v>15</v>
      </c>
      <c r="BZ121" s="18">
        <v>8</v>
      </c>
      <c r="CA121" s="19">
        <f t="shared" si="6"/>
        <v>37</v>
      </c>
      <c r="CB121" s="17">
        <v>4763</v>
      </c>
      <c r="CC121" s="18">
        <v>2395</v>
      </c>
      <c r="CD121" s="18">
        <v>2087</v>
      </c>
      <c r="CE121" s="18">
        <v>4795</v>
      </c>
      <c r="CF121" s="18">
        <v>4046</v>
      </c>
      <c r="CG121" s="18">
        <v>1617</v>
      </c>
      <c r="CH121" s="18">
        <v>692</v>
      </c>
      <c r="CI121" s="18">
        <v>7037</v>
      </c>
      <c r="CJ121" s="18">
        <v>405</v>
      </c>
      <c r="CK121" s="18">
        <v>3820</v>
      </c>
      <c r="CL121" s="19">
        <f t="shared" si="7"/>
        <v>22669</v>
      </c>
      <c r="CM121" s="17">
        <v>140</v>
      </c>
      <c r="CN121" s="18">
        <v>86</v>
      </c>
      <c r="CO121" s="18">
        <v>82</v>
      </c>
      <c r="CP121" s="18">
        <v>55</v>
      </c>
      <c r="CQ121" s="18">
        <v>131</v>
      </c>
      <c r="CR121" s="18">
        <v>12</v>
      </c>
      <c r="CS121" s="18">
        <v>1</v>
      </c>
      <c r="CT121" s="18">
        <v>237</v>
      </c>
      <c r="CU121" s="18">
        <v>0</v>
      </c>
      <c r="CV121" s="18">
        <v>132</v>
      </c>
      <c r="CW121" s="19">
        <f t="shared" si="8"/>
        <v>604</v>
      </c>
      <c r="CX121" s="18">
        <v>6</v>
      </c>
      <c r="CY121" s="18">
        <v>0</v>
      </c>
      <c r="CZ121" s="18">
        <v>0</v>
      </c>
      <c r="DA121" s="18">
        <v>0</v>
      </c>
      <c r="DB121" s="18">
        <v>0</v>
      </c>
      <c r="DC121" s="18">
        <v>0</v>
      </c>
      <c r="DD121" s="18">
        <v>0</v>
      </c>
      <c r="DE121" s="18">
        <v>7</v>
      </c>
      <c r="DF121" s="18">
        <v>7</v>
      </c>
      <c r="DG121" s="18">
        <v>0</v>
      </c>
      <c r="DH121" s="19">
        <f t="shared" si="9"/>
        <v>7</v>
      </c>
      <c r="DI121" s="17">
        <v>0</v>
      </c>
      <c r="DJ121" s="18">
        <v>0</v>
      </c>
      <c r="DK121" s="18">
        <v>0</v>
      </c>
      <c r="DL121" s="18">
        <v>0</v>
      </c>
      <c r="DM121" s="18">
        <v>0</v>
      </c>
      <c r="DN121" s="18">
        <v>0</v>
      </c>
      <c r="DO121" s="18">
        <v>0</v>
      </c>
      <c r="DP121" s="18">
        <v>0</v>
      </c>
      <c r="DQ121" s="18">
        <v>0</v>
      </c>
      <c r="DR121" s="18">
        <v>0</v>
      </c>
      <c r="DS121" s="19">
        <f t="shared" si="10"/>
        <v>0</v>
      </c>
      <c r="DT121" s="17">
        <v>0</v>
      </c>
      <c r="DU121" s="18">
        <v>0</v>
      </c>
      <c r="DV121" s="18">
        <v>0</v>
      </c>
      <c r="DW121" s="18">
        <v>0</v>
      </c>
      <c r="DX121" s="18">
        <v>0</v>
      </c>
      <c r="DY121" s="18">
        <v>0</v>
      </c>
      <c r="DZ121" s="18">
        <v>0</v>
      </c>
      <c r="EA121" s="18">
        <v>0</v>
      </c>
      <c r="EB121" s="18">
        <v>0</v>
      </c>
      <c r="EC121" s="18">
        <v>0</v>
      </c>
      <c r="ED121" s="19">
        <f t="shared" si="11"/>
        <v>0</v>
      </c>
      <c r="EE121" s="17">
        <v>67</v>
      </c>
      <c r="EF121" s="18">
        <v>23</v>
      </c>
      <c r="EG121" s="18">
        <v>24</v>
      </c>
      <c r="EH121" s="18">
        <v>64</v>
      </c>
      <c r="EI121" s="18">
        <v>44</v>
      </c>
      <c r="EJ121" s="18">
        <v>24</v>
      </c>
      <c r="EK121" s="18">
        <v>3</v>
      </c>
      <c r="EL121" s="18">
        <v>65</v>
      </c>
      <c r="EM121" s="18">
        <v>15</v>
      </c>
      <c r="EN121" s="18">
        <v>26</v>
      </c>
      <c r="EO121" s="19">
        <f t="shared" si="12"/>
        <v>247</v>
      </c>
      <c r="EP121" s="17">
        <v>39</v>
      </c>
      <c r="EQ121" s="18">
        <v>26</v>
      </c>
      <c r="ER121" s="18">
        <v>15</v>
      </c>
      <c r="ES121" s="18">
        <v>1</v>
      </c>
      <c r="ET121" s="18">
        <v>0</v>
      </c>
      <c r="EU121" s="18">
        <v>19</v>
      </c>
      <c r="EV121" s="18">
        <v>0</v>
      </c>
      <c r="EW121" s="19">
        <f t="shared" si="13"/>
        <v>61</v>
      </c>
      <c r="EX121" s="18">
        <v>1352</v>
      </c>
      <c r="EY121" s="18">
        <v>1220</v>
      </c>
      <c r="EZ121" s="18">
        <v>861</v>
      </c>
      <c r="FA121" s="18">
        <v>1470</v>
      </c>
      <c r="FB121" s="18">
        <v>1189</v>
      </c>
      <c r="FC121" s="19">
        <f t="shared" si="14"/>
        <v>4740</v>
      </c>
      <c r="FD121" s="18">
        <v>5544</v>
      </c>
      <c r="FE121" s="18">
        <v>14159</v>
      </c>
      <c r="FF121" s="18">
        <v>19811</v>
      </c>
      <c r="FG121" s="18">
        <v>38141</v>
      </c>
      <c r="FH121" s="18">
        <v>52907</v>
      </c>
      <c r="FI121" s="19">
        <f t="shared" si="15"/>
        <v>125018</v>
      </c>
      <c r="FJ121" s="18">
        <v>1086</v>
      </c>
      <c r="FK121" s="18">
        <v>1790</v>
      </c>
      <c r="FL121" s="18">
        <v>4059</v>
      </c>
      <c r="FM121" s="18">
        <v>2</v>
      </c>
      <c r="FN121" s="18">
        <v>3</v>
      </c>
      <c r="FO121" s="19">
        <f t="shared" si="16"/>
        <v>5854</v>
      </c>
      <c r="FP121" s="18">
        <v>3178</v>
      </c>
      <c r="FQ121" s="18">
        <v>8751</v>
      </c>
      <c r="FR121" s="18">
        <v>10296</v>
      </c>
      <c r="FS121" s="18">
        <v>26</v>
      </c>
      <c r="FT121" s="18">
        <v>32</v>
      </c>
      <c r="FU121" s="19">
        <f t="shared" si="17"/>
        <v>19105</v>
      </c>
      <c r="FV121" s="15"/>
    </row>
    <row r="122" spans="1:178" ht="15.75" customHeight="1">
      <c r="A122" s="58"/>
      <c r="B122" s="24" t="s">
        <v>145</v>
      </c>
      <c r="C122" s="25">
        <v>52</v>
      </c>
      <c r="D122" s="26">
        <v>15</v>
      </c>
      <c r="E122" s="26">
        <v>16</v>
      </c>
      <c r="F122" s="26">
        <v>53</v>
      </c>
      <c r="G122" s="26">
        <v>37</v>
      </c>
      <c r="H122" s="26">
        <v>17</v>
      </c>
      <c r="I122" s="26">
        <v>5</v>
      </c>
      <c r="J122" s="26">
        <v>19</v>
      </c>
      <c r="K122" s="26">
        <v>5</v>
      </c>
      <c r="L122" s="26">
        <v>0</v>
      </c>
      <c r="M122" s="27">
        <f t="shared" si="0"/>
        <v>162</v>
      </c>
      <c r="N122" s="25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7">
        <f t="shared" si="1"/>
        <v>0</v>
      </c>
      <c r="Y122" s="25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0</v>
      </c>
      <c r="AE122" s="26">
        <v>0</v>
      </c>
      <c r="AF122" s="26">
        <v>0</v>
      </c>
      <c r="AG122" s="26">
        <v>0</v>
      </c>
      <c r="AH122" s="26">
        <v>0</v>
      </c>
      <c r="AI122" s="27">
        <f t="shared" si="2"/>
        <v>0</v>
      </c>
      <c r="AJ122" s="25">
        <v>1</v>
      </c>
      <c r="AK122" s="26">
        <v>1</v>
      </c>
      <c r="AL122" s="26">
        <v>0</v>
      </c>
      <c r="AM122" s="26">
        <v>0</v>
      </c>
      <c r="AN122" s="26">
        <v>1</v>
      </c>
      <c r="AO122" s="26">
        <v>0</v>
      </c>
      <c r="AP122" s="26">
        <v>0</v>
      </c>
      <c r="AQ122" s="26">
        <v>0</v>
      </c>
      <c r="AR122" s="26">
        <v>0</v>
      </c>
      <c r="AS122" s="26">
        <v>0</v>
      </c>
      <c r="AT122" s="27">
        <f t="shared" si="3"/>
        <v>2</v>
      </c>
      <c r="AU122" s="25">
        <v>1</v>
      </c>
      <c r="AV122" s="26">
        <v>0</v>
      </c>
      <c r="AW122" s="26">
        <v>0</v>
      </c>
      <c r="AX122" s="26">
        <v>1</v>
      </c>
      <c r="AY122" s="26">
        <v>0</v>
      </c>
      <c r="AZ122" s="26">
        <v>0</v>
      </c>
      <c r="BA122" s="26">
        <v>0</v>
      </c>
      <c r="BB122" s="26">
        <v>0</v>
      </c>
      <c r="BC122" s="26">
        <v>0</v>
      </c>
      <c r="BD122" s="26">
        <v>0</v>
      </c>
      <c r="BE122" s="27">
        <f t="shared" si="4"/>
        <v>1</v>
      </c>
      <c r="BF122" s="25">
        <v>0</v>
      </c>
      <c r="BG122" s="26">
        <v>0</v>
      </c>
      <c r="BH122" s="26">
        <v>0</v>
      </c>
      <c r="BI122" s="26">
        <v>0</v>
      </c>
      <c r="BJ122" s="26">
        <v>0</v>
      </c>
      <c r="BK122" s="26">
        <v>0</v>
      </c>
      <c r="BL122" s="26">
        <v>0</v>
      </c>
      <c r="BM122" s="26">
        <v>0</v>
      </c>
      <c r="BN122" s="26">
        <v>0</v>
      </c>
      <c r="BO122" s="26">
        <v>0</v>
      </c>
      <c r="BP122" s="27">
        <f t="shared" si="5"/>
        <v>0</v>
      </c>
      <c r="BQ122" s="25">
        <v>0</v>
      </c>
      <c r="BR122" s="26">
        <v>0</v>
      </c>
      <c r="BS122" s="26">
        <v>0</v>
      </c>
      <c r="BT122" s="26">
        <v>0</v>
      </c>
      <c r="BU122" s="26">
        <v>0</v>
      </c>
      <c r="BV122" s="26">
        <v>0</v>
      </c>
      <c r="BW122" s="26">
        <v>0</v>
      </c>
      <c r="BX122" s="26">
        <v>0</v>
      </c>
      <c r="BY122" s="26">
        <v>0</v>
      </c>
      <c r="BZ122" s="26">
        <v>0</v>
      </c>
      <c r="CA122" s="27">
        <f t="shared" si="6"/>
        <v>0</v>
      </c>
      <c r="CB122" s="25">
        <v>210</v>
      </c>
      <c r="CC122" s="26">
        <v>80</v>
      </c>
      <c r="CD122" s="26">
        <v>82</v>
      </c>
      <c r="CE122" s="26">
        <v>271</v>
      </c>
      <c r="CF122" s="26">
        <v>160</v>
      </c>
      <c r="CG122" s="26">
        <v>97</v>
      </c>
      <c r="CH122" s="26">
        <v>67</v>
      </c>
      <c r="CI122" s="26">
        <v>212</v>
      </c>
      <c r="CJ122" s="26">
        <v>41</v>
      </c>
      <c r="CK122" s="26">
        <v>84</v>
      </c>
      <c r="CL122" s="27">
        <f t="shared" si="7"/>
        <v>969</v>
      </c>
      <c r="CM122" s="25">
        <v>0</v>
      </c>
      <c r="CN122" s="26">
        <v>0</v>
      </c>
      <c r="CO122" s="26">
        <v>0</v>
      </c>
      <c r="CP122" s="26">
        <v>0</v>
      </c>
      <c r="CQ122" s="26">
        <v>0</v>
      </c>
      <c r="CR122" s="26">
        <v>0</v>
      </c>
      <c r="CS122" s="26">
        <v>0</v>
      </c>
      <c r="CT122" s="26">
        <v>0</v>
      </c>
      <c r="CU122" s="26">
        <v>0</v>
      </c>
      <c r="CV122" s="26">
        <v>0</v>
      </c>
      <c r="CW122" s="27">
        <f t="shared" si="8"/>
        <v>0</v>
      </c>
      <c r="CX122" s="26">
        <v>0</v>
      </c>
      <c r="CY122" s="26">
        <v>0</v>
      </c>
      <c r="CZ122" s="26">
        <v>0</v>
      </c>
      <c r="DA122" s="26">
        <v>0</v>
      </c>
      <c r="DB122" s="26">
        <v>0</v>
      </c>
      <c r="DC122" s="26">
        <v>0</v>
      </c>
      <c r="DD122" s="26">
        <v>0</v>
      </c>
      <c r="DE122" s="26">
        <v>0</v>
      </c>
      <c r="DF122" s="26">
        <v>0</v>
      </c>
      <c r="DG122" s="26">
        <v>0</v>
      </c>
      <c r="DH122" s="27">
        <f t="shared" si="9"/>
        <v>0</v>
      </c>
      <c r="DI122" s="25">
        <v>0</v>
      </c>
      <c r="DJ122" s="26">
        <v>0</v>
      </c>
      <c r="DK122" s="26">
        <v>0</v>
      </c>
      <c r="DL122" s="26">
        <v>0</v>
      </c>
      <c r="DM122" s="26">
        <v>0</v>
      </c>
      <c r="DN122" s="26">
        <v>0</v>
      </c>
      <c r="DO122" s="26">
        <v>0</v>
      </c>
      <c r="DP122" s="26">
        <v>0</v>
      </c>
      <c r="DQ122" s="26">
        <v>0</v>
      </c>
      <c r="DR122" s="26">
        <v>0</v>
      </c>
      <c r="DS122" s="27">
        <f t="shared" si="10"/>
        <v>0</v>
      </c>
      <c r="DT122" s="25">
        <v>0</v>
      </c>
      <c r="DU122" s="26">
        <v>0</v>
      </c>
      <c r="DV122" s="26">
        <v>0</v>
      </c>
      <c r="DW122" s="26">
        <v>0</v>
      </c>
      <c r="DX122" s="26">
        <v>0</v>
      </c>
      <c r="DY122" s="26">
        <v>0</v>
      </c>
      <c r="DZ122" s="26">
        <v>0</v>
      </c>
      <c r="EA122" s="26">
        <v>0</v>
      </c>
      <c r="EB122" s="26">
        <v>0</v>
      </c>
      <c r="EC122" s="26">
        <v>0</v>
      </c>
      <c r="ED122" s="27">
        <f t="shared" si="11"/>
        <v>0</v>
      </c>
      <c r="EE122" s="25">
        <v>1</v>
      </c>
      <c r="EF122" s="26">
        <v>0</v>
      </c>
      <c r="EG122" s="26">
        <v>0</v>
      </c>
      <c r="EH122" s="26">
        <v>1</v>
      </c>
      <c r="EI122" s="26">
        <v>0</v>
      </c>
      <c r="EJ122" s="26">
        <v>1</v>
      </c>
      <c r="EK122" s="26">
        <v>1</v>
      </c>
      <c r="EL122" s="26">
        <v>1</v>
      </c>
      <c r="EM122" s="26">
        <v>1</v>
      </c>
      <c r="EN122" s="26">
        <v>0</v>
      </c>
      <c r="EO122" s="27">
        <f t="shared" si="12"/>
        <v>4</v>
      </c>
      <c r="EP122" s="25">
        <v>0</v>
      </c>
      <c r="EQ122" s="26">
        <v>0</v>
      </c>
      <c r="ER122" s="26">
        <v>0</v>
      </c>
      <c r="ES122" s="26">
        <v>0</v>
      </c>
      <c r="ET122" s="26">
        <v>0</v>
      </c>
      <c r="EU122" s="26">
        <v>0</v>
      </c>
      <c r="EV122" s="26">
        <v>0</v>
      </c>
      <c r="EW122" s="27">
        <f t="shared" si="13"/>
        <v>0</v>
      </c>
      <c r="EX122" s="26">
        <v>52</v>
      </c>
      <c r="EY122" s="26">
        <v>30</v>
      </c>
      <c r="EZ122" s="26">
        <v>15</v>
      </c>
      <c r="FA122" s="26">
        <v>33</v>
      </c>
      <c r="FB122" s="26">
        <v>34</v>
      </c>
      <c r="FC122" s="27">
        <f t="shared" si="14"/>
        <v>112</v>
      </c>
      <c r="FD122" s="26">
        <v>152</v>
      </c>
      <c r="FE122" s="26">
        <v>295</v>
      </c>
      <c r="FF122" s="26">
        <v>371</v>
      </c>
      <c r="FG122" s="26">
        <v>0</v>
      </c>
      <c r="FH122" s="26">
        <v>0</v>
      </c>
      <c r="FI122" s="27">
        <f t="shared" si="15"/>
        <v>666</v>
      </c>
      <c r="FJ122" s="26">
        <v>0</v>
      </c>
      <c r="FK122" s="26">
        <v>0</v>
      </c>
      <c r="FL122" s="26">
        <v>0</v>
      </c>
      <c r="FM122" s="26">
        <v>0</v>
      </c>
      <c r="FN122" s="26">
        <v>0</v>
      </c>
      <c r="FO122" s="27">
        <f t="shared" si="16"/>
        <v>0</v>
      </c>
      <c r="FP122" s="26">
        <v>6</v>
      </c>
      <c r="FQ122" s="26">
        <v>10</v>
      </c>
      <c r="FR122" s="26">
        <v>26</v>
      </c>
      <c r="FS122" s="26">
        <v>0</v>
      </c>
      <c r="FT122" s="26">
        <v>0</v>
      </c>
      <c r="FU122" s="27">
        <f t="shared" si="17"/>
        <v>36</v>
      </c>
      <c r="FV122" s="23"/>
    </row>
    <row r="123" spans="1:178" ht="15.75" customHeight="1">
      <c r="A123" s="58"/>
      <c r="B123" s="24" t="s">
        <v>146</v>
      </c>
      <c r="C123" s="25">
        <v>270</v>
      </c>
      <c r="D123" s="26">
        <v>111</v>
      </c>
      <c r="E123" s="26">
        <v>130</v>
      </c>
      <c r="F123" s="26">
        <v>222</v>
      </c>
      <c r="G123" s="26">
        <v>287</v>
      </c>
      <c r="H123" s="26">
        <v>96</v>
      </c>
      <c r="I123" s="26">
        <v>2</v>
      </c>
      <c r="J123" s="26">
        <v>85</v>
      </c>
      <c r="K123" s="26">
        <v>15</v>
      </c>
      <c r="L123" s="26">
        <v>0</v>
      </c>
      <c r="M123" s="27">
        <f t="shared" si="0"/>
        <v>933</v>
      </c>
      <c r="N123" s="25">
        <v>1</v>
      </c>
      <c r="O123" s="26">
        <v>0</v>
      </c>
      <c r="P123" s="26">
        <v>0</v>
      </c>
      <c r="Q123" s="26">
        <v>0</v>
      </c>
      <c r="R123" s="26">
        <v>1</v>
      </c>
      <c r="S123" s="26">
        <v>0</v>
      </c>
      <c r="T123" s="26">
        <v>0</v>
      </c>
      <c r="U123" s="26">
        <v>1</v>
      </c>
      <c r="V123" s="26">
        <v>0</v>
      </c>
      <c r="W123" s="26">
        <v>0</v>
      </c>
      <c r="X123" s="27">
        <f t="shared" si="1"/>
        <v>2</v>
      </c>
      <c r="Y123" s="25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  <c r="AF123" s="26">
        <v>0</v>
      </c>
      <c r="AG123" s="26">
        <v>0</v>
      </c>
      <c r="AH123" s="26">
        <v>0</v>
      </c>
      <c r="AI123" s="27">
        <f t="shared" si="2"/>
        <v>0</v>
      </c>
      <c r="AJ123" s="25">
        <v>12</v>
      </c>
      <c r="AK123" s="26">
        <v>12</v>
      </c>
      <c r="AL123" s="26">
        <v>6</v>
      </c>
      <c r="AM123" s="26">
        <v>16</v>
      </c>
      <c r="AN123" s="26">
        <v>14</v>
      </c>
      <c r="AO123" s="26">
        <v>14</v>
      </c>
      <c r="AP123" s="26">
        <v>0</v>
      </c>
      <c r="AQ123" s="26">
        <v>9</v>
      </c>
      <c r="AR123" s="26">
        <v>0</v>
      </c>
      <c r="AS123" s="26">
        <v>0</v>
      </c>
      <c r="AT123" s="27">
        <f t="shared" si="3"/>
        <v>71</v>
      </c>
      <c r="AU123" s="25">
        <v>11</v>
      </c>
      <c r="AV123" s="26">
        <v>6</v>
      </c>
      <c r="AW123" s="26">
        <v>8</v>
      </c>
      <c r="AX123" s="26">
        <v>40</v>
      </c>
      <c r="AY123" s="26">
        <v>15</v>
      </c>
      <c r="AZ123" s="26">
        <v>7</v>
      </c>
      <c r="BA123" s="26">
        <v>0</v>
      </c>
      <c r="BB123" s="26">
        <v>24</v>
      </c>
      <c r="BC123" s="26">
        <v>0</v>
      </c>
      <c r="BD123" s="26">
        <v>4</v>
      </c>
      <c r="BE123" s="27">
        <f t="shared" si="4"/>
        <v>100</v>
      </c>
      <c r="BF123" s="25">
        <v>1</v>
      </c>
      <c r="BG123" s="26">
        <v>6</v>
      </c>
      <c r="BH123" s="26">
        <v>0</v>
      </c>
      <c r="BI123" s="26">
        <v>0</v>
      </c>
      <c r="BJ123" s="26">
        <v>1</v>
      </c>
      <c r="BK123" s="26">
        <v>0</v>
      </c>
      <c r="BL123" s="26">
        <v>0</v>
      </c>
      <c r="BM123" s="26">
        <v>0</v>
      </c>
      <c r="BN123" s="26">
        <v>0</v>
      </c>
      <c r="BO123" s="26">
        <v>0</v>
      </c>
      <c r="BP123" s="27">
        <f t="shared" si="5"/>
        <v>7</v>
      </c>
      <c r="BQ123" s="25">
        <v>1</v>
      </c>
      <c r="BR123" s="26">
        <v>0</v>
      </c>
      <c r="BS123" s="26">
        <v>1</v>
      </c>
      <c r="BT123" s="26">
        <v>0</v>
      </c>
      <c r="BU123" s="26">
        <v>1</v>
      </c>
      <c r="BV123" s="26">
        <v>0</v>
      </c>
      <c r="BW123" s="26">
        <v>0</v>
      </c>
      <c r="BX123" s="26">
        <v>0</v>
      </c>
      <c r="BY123" s="26">
        <v>0</v>
      </c>
      <c r="BZ123" s="26">
        <v>0</v>
      </c>
      <c r="CA123" s="27">
        <f t="shared" si="6"/>
        <v>2</v>
      </c>
      <c r="CB123" s="25">
        <v>538</v>
      </c>
      <c r="CC123" s="26">
        <v>199</v>
      </c>
      <c r="CD123" s="26">
        <v>204</v>
      </c>
      <c r="CE123" s="26">
        <v>665</v>
      </c>
      <c r="CF123" s="26">
        <v>448</v>
      </c>
      <c r="CG123" s="26">
        <v>165</v>
      </c>
      <c r="CH123" s="26">
        <v>5</v>
      </c>
      <c r="CI123" s="26">
        <v>736</v>
      </c>
      <c r="CJ123" s="26">
        <v>21</v>
      </c>
      <c r="CK123" s="26">
        <v>478</v>
      </c>
      <c r="CL123" s="27">
        <f t="shared" si="7"/>
        <v>2422</v>
      </c>
      <c r="CM123" s="25">
        <v>0</v>
      </c>
      <c r="CN123" s="26">
        <v>0</v>
      </c>
      <c r="CO123" s="26">
        <v>0</v>
      </c>
      <c r="CP123" s="26">
        <v>0</v>
      </c>
      <c r="CQ123" s="26">
        <v>0</v>
      </c>
      <c r="CR123" s="26">
        <v>0</v>
      </c>
      <c r="CS123" s="26">
        <v>0</v>
      </c>
      <c r="CT123" s="26">
        <v>0</v>
      </c>
      <c r="CU123" s="26">
        <v>0</v>
      </c>
      <c r="CV123" s="26">
        <v>0</v>
      </c>
      <c r="CW123" s="27">
        <f t="shared" si="8"/>
        <v>0</v>
      </c>
      <c r="CX123" s="26">
        <v>1</v>
      </c>
      <c r="CY123" s="26">
        <v>0</v>
      </c>
      <c r="CZ123" s="26">
        <v>0</v>
      </c>
      <c r="DA123" s="26">
        <v>0</v>
      </c>
      <c r="DB123" s="26">
        <v>0</v>
      </c>
      <c r="DC123" s="26">
        <v>0</v>
      </c>
      <c r="DD123" s="26">
        <v>0</v>
      </c>
      <c r="DE123" s="26">
        <v>1</v>
      </c>
      <c r="DF123" s="26">
        <v>1</v>
      </c>
      <c r="DG123" s="26">
        <v>0</v>
      </c>
      <c r="DH123" s="27">
        <f t="shared" si="9"/>
        <v>1</v>
      </c>
      <c r="DI123" s="25">
        <v>0</v>
      </c>
      <c r="DJ123" s="26">
        <v>0</v>
      </c>
      <c r="DK123" s="26">
        <v>0</v>
      </c>
      <c r="DL123" s="26">
        <v>0</v>
      </c>
      <c r="DM123" s="26">
        <v>0</v>
      </c>
      <c r="DN123" s="26">
        <v>0</v>
      </c>
      <c r="DO123" s="26">
        <v>0</v>
      </c>
      <c r="DP123" s="26">
        <v>0</v>
      </c>
      <c r="DQ123" s="26">
        <v>0</v>
      </c>
      <c r="DR123" s="26">
        <v>0</v>
      </c>
      <c r="DS123" s="27">
        <f t="shared" si="10"/>
        <v>0</v>
      </c>
      <c r="DT123" s="25">
        <v>0</v>
      </c>
      <c r="DU123" s="26">
        <v>0</v>
      </c>
      <c r="DV123" s="26">
        <v>0</v>
      </c>
      <c r="DW123" s="26">
        <v>0</v>
      </c>
      <c r="DX123" s="26">
        <v>0</v>
      </c>
      <c r="DY123" s="26">
        <v>0</v>
      </c>
      <c r="DZ123" s="26">
        <v>0</v>
      </c>
      <c r="EA123" s="26">
        <v>0</v>
      </c>
      <c r="EB123" s="26">
        <v>0</v>
      </c>
      <c r="EC123" s="26">
        <v>0</v>
      </c>
      <c r="ED123" s="27">
        <f t="shared" si="11"/>
        <v>0</v>
      </c>
      <c r="EE123" s="25">
        <v>18</v>
      </c>
      <c r="EF123" s="26">
        <v>8</v>
      </c>
      <c r="EG123" s="26">
        <v>10</v>
      </c>
      <c r="EH123" s="26">
        <v>11</v>
      </c>
      <c r="EI123" s="26">
        <v>12</v>
      </c>
      <c r="EJ123" s="26">
        <v>5</v>
      </c>
      <c r="EK123" s="26">
        <v>0</v>
      </c>
      <c r="EL123" s="26">
        <v>8</v>
      </c>
      <c r="EM123" s="26">
        <v>5</v>
      </c>
      <c r="EN123" s="26">
        <v>1</v>
      </c>
      <c r="EO123" s="27">
        <f t="shared" si="12"/>
        <v>54</v>
      </c>
      <c r="EP123" s="25">
        <v>8</v>
      </c>
      <c r="EQ123" s="26">
        <v>12</v>
      </c>
      <c r="ER123" s="26">
        <v>7</v>
      </c>
      <c r="ES123" s="26">
        <v>1</v>
      </c>
      <c r="ET123" s="26">
        <v>0</v>
      </c>
      <c r="EU123" s="26">
        <v>5</v>
      </c>
      <c r="EV123" s="26">
        <v>0</v>
      </c>
      <c r="EW123" s="27">
        <f t="shared" si="13"/>
        <v>25</v>
      </c>
      <c r="EX123" s="26">
        <v>293</v>
      </c>
      <c r="EY123" s="26">
        <v>282</v>
      </c>
      <c r="EZ123" s="26">
        <v>178</v>
      </c>
      <c r="FA123" s="26">
        <v>183</v>
      </c>
      <c r="FB123" s="26">
        <v>140</v>
      </c>
      <c r="FC123" s="27">
        <f t="shared" si="14"/>
        <v>783</v>
      </c>
      <c r="FD123" s="26">
        <v>440</v>
      </c>
      <c r="FE123" s="26">
        <v>693</v>
      </c>
      <c r="FF123" s="26">
        <v>1145</v>
      </c>
      <c r="FG123" s="26">
        <v>11340</v>
      </c>
      <c r="FH123" s="26">
        <v>450</v>
      </c>
      <c r="FI123" s="27">
        <f t="shared" si="15"/>
        <v>13628</v>
      </c>
      <c r="FJ123" s="26">
        <v>12</v>
      </c>
      <c r="FK123" s="26">
        <v>10</v>
      </c>
      <c r="FL123" s="26">
        <v>22</v>
      </c>
      <c r="FM123" s="26">
        <v>0</v>
      </c>
      <c r="FN123" s="26">
        <v>0</v>
      </c>
      <c r="FO123" s="27">
        <f t="shared" si="16"/>
        <v>32</v>
      </c>
      <c r="FP123" s="26">
        <v>196</v>
      </c>
      <c r="FQ123" s="26">
        <v>389</v>
      </c>
      <c r="FR123" s="26">
        <v>530</v>
      </c>
      <c r="FS123" s="26">
        <v>1</v>
      </c>
      <c r="FT123" s="26">
        <v>0</v>
      </c>
      <c r="FU123" s="27">
        <f t="shared" si="17"/>
        <v>920</v>
      </c>
      <c r="FV123" s="23"/>
    </row>
    <row r="124" spans="1:178" ht="15.75" customHeight="1">
      <c r="A124" s="58"/>
      <c r="B124" s="24" t="s">
        <v>147</v>
      </c>
      <c r="C124" s="25">
        <v>125</v>
      </c>
      <c r="D124" s="26">
        <v>62</v>
      </c>
      <c r="E124" s="26">
        <v>89</v>
      </c>
      <c r="F124" s="26">
        <v>116</v>
      </c>
      <c r="G124" s="26">
        <v>176</v>
      </c>
      <c r="H124" s="26">
        <v>43</v>
      </c>
      <c r="I124" s="26">
        <v>14</v>
      </c>
      <c r="J124" s="26">
        <v>76</v>
      </c>
      <c r="K124" s="26">
        <v>6</v>
      </c>
      <c r="L124" s="26">
        <v>0</v>
      </c>
      <c r="M124" s="27">
        <f t="shared" si="0"/>
        <v>576</v>
      </c>
      <c r="N124" s="25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7">
        <f t="shared" si="1"/>
        <v>0</v>
      </c>
      <c r="Y124" s="25">
        <v>13</v>
      </c>
      <c r="Z124" s="26">
        <v>3</v>
      </c>
      <c r="AA124" s="26">
        <v>4</v>
      </c>
      <c r="AB124" s="26">
        <v>0</v>
      </c>
      <c r="AC124" s="26">
        <v>11</v>
      </c>
      <c r="AD124" s="26">
        <v>2</v>
      </c>
      <c r="AE124" s="26">
        <v>0</v>
      </c>
      <c r="AF124" s="26">
        <v>0</v>
      </c>
      <c r="AG124" s="26">
        <v>0</v>
      </c>
      <c r="AH124" s="26">
        <v>0</v>
      </c>
      <c r="AI124" s="27">
        <f t="shared" si="2"/>
        <v>20</v>
      </c>
      <c r="AJ124" s="25">
        <v>7</v>
      </c>
      <c r="AK124" s="26">
        <v>7</v>
      </c>
      <c r="AL124" s="26">
        <v>2</v>
      </c>
      <c r="AM124" s="26">
        <v>13</v>
      </c>
      <c r="AN124" s="26">
        <v>18</v>
      </c>
      <c r="AO124" s="26">
        <v>19</v>
      </c>
      <c r="AP124" s="26">
        <v>8</v>
      </c>
      <c r="AQ124" s="26">
        <v>7</v>
      </c>
      <c r="AR124" s="26">
        <v>0</v>
      </c>
      <c r="AS124" s="26">
        <v>0</v>
      </c>
      <c r="AT124" s="27">
        <f t="shared" si="3"/>
        <v>74</v>
      </c>
      <c r="AU124" s="25">
        <v>12</v>
      </c>
      <c r="AV124" s="26">
        <v>28</v>
      </c>
      <c r="AW124" s="26">
        <v>28</v>
      </c>
      <c r="AX124" s="26">
        <v>33</v>
      </c>
      <c r="AY124" s="26">
        <v>49</v>
      </c>
      <c r="AZ124" s="26">
        <v>29</v>
      </c>
      <c r="BA124" s="26">
        <v>12</v>
      </c>
      <c r="BB124" s="26">
        <v>34</v>
      </c>
      <c r="BC124" s="26">
        <v>0</v>
      </c>
      <c r="BD124" s="26">
        <v>10</v>
      </c>
      <c r="BE124" s="27">
        <f t="shared" si="4"/>
        <v>213</v>
      </c>
      <c r="BF124" s="25">
        <v>6</v>
      </c>
      <c r="BG124" s="26">
        <v>28</v>
      </c>
      <c r="BH124" s="26">
        <v>23</v>
      </c>
      <c r="BI124" s="26">
        <v>29</v>
      </c>
      <c r="BJ124" s="26">
        <v>13</v>
      </c>
      <c r="BK124" s="26">
        <v>14</v>
      </c>
      <c r="BL124" s="26">
        <v>0</v>
      </c>
      <c r="BM124" s="26">
        <v>23</v>
      </c>
      <c r="BN124" s="26">
        <v>0</v>
      </c>
      <c r="BO124" s="26">
        <v>0</v>
      </c>
      <c r="BP124" s="27">
        <f t="shared" si="5"/>
        <v>130</v>
      </c>
      <c r="BQ124" s="25">
        <v>4</v>
      </c>
      <c r="BR124" s="26">
        <v>3</v>
      </c>
      <c r="BS124" s="26">
        <v>4</v>
      </c>
      <c r="BT124" s="26">
        <v>6</v>
      </c>
      <c r="BU124" s="26">
        <v>5</v>
      </c>
      <c r="BV124" s="26">
        <v>2</v>
      </c>
      <c r="BW124" s="26">
        <v>0</v>
      </c>
      <c r="BX124" s="26">
        <v>0</v>
      </c>
      <c r="BY124" s="26">
        <v>5</v>
      </c>
      <c r="BZ124" s="26">
        <v>2</v>
      </c>
      <c r="CA124" s="27">
        <f t="shared" si="6"/>
        <v>20</v>
      </c>
      <c r="CB124" s="25">
        <v>339</v>
      </c>
      <c r="CC124" s="26">
        <v>168</v>
      </c>
      <c r="CD124" s="26">
        <v>186</v>
      </c>
      <c r="CE124" s="26">
        <v>428</v>
      </c>
      <c r="CF124" s="26">
        <v>338</v>
      </c>
      <c r="CG124" s="26">
        <v>176</v>
      </c>
      <c r="CH124" s="26">
        <v>27</v>
      </c>
      <c r="CI124" s="26">
        <v>684</v>
      </c>
      <c r="CJ124" s="26">
        <v>16</v>
      </c>
      <c r="CK124" s="26">
        <v>297</v>
      </c>
      <c r="CL124" s="27">
        <f t="shared" si="7"/>
        <v>2007</v>
      </c>
      <c r="CM124" s="25">
        <v>0</v>
      </c>
      <c r="CN124" s="26">
        <v>0</v>
      </c>
      <c r="CO124" s="26">
        <v>0</v>
      </c>
      <c r="CP124" s="26">
        <v>0</v>
      </c>
      <c r="CQ124" s="26">
        <v>0</v>
      </c>
      <c r="CR124" s="26">
        <v>0</v>
      </c>
      <c r="CS124" s="26">
        <v>0</v>
      </c>
      <c r="CT124" s="26">
        <v>0</v>
      </c>
      <c r="CU124" s="26">
        <v>0</v>
      </c>
      <c r="CV124" s="26">
        <v>0</v>
      </c>
      <c r="CW124" s="27">
        <f t="shared" si="8"/>
        <v>0</v>
      </c>
      <c r="CX124" s="26">
        <v>1</v>
      </c>
      <c r="CY124" s="26">
        <v>0</v>
      </c>
      <c r="CZ124" s="26">
        <v>0</v>
      </c>
      <c r="DA124" s="26">
        <v>0</v>
      </c>
      <c r="DB124" s="26">
        <v>0</v>
      </c>
      <c r="DC124" s="26">
        <v>0</v>
      </c>
      <c r="DD124" s="26">
        <v>0</v>
      </c>
      <c r="DE124" s="26">
        <v>1</v>
      </c>
      <c r="DF124" s="26">
        <v>1</v>
      </c>
      <c r="DG124" s="26">
        <v>0</v>
      </c>
      <c r="DH124" s="27">
        <f t="shared" si="9"/>
        <v>1</v>
      </c>
      <c r="DI124" s="25">
        <v>0</v>
      </c>
      <c r="DJ124" s="26">
        <v>0</v>
      </c>
      <c r="DK124" s="26">
        <v>0</v>
      </c>
      <c r="DL124" s="26">
        <v>0</v>
      </c>
      <c r="DM124" s="26">
        <v>0</v>
      </c>
      <c r="DN124" s="26">
        <v>0</v>
      </c>
      <c r="DO124" s="26">
        <v>0</v>
      </c>
      <c r="DP124" s="26">
        <v>0</v>
      </c>
      <c r="DQ124" s="26">
        <v>0</v>
      </c>
      <c r="DR124" s="26">
        <v>0</v>
      </c>
      <c r="DS124" s="27">
        <f t="shared" si="10"/>
        <v>0</v>
      </c>
      <c r="DT124" s="25">
        <v>0</v>
      </c>
      <c r="DU124" s="26">
        <v>0</v>
      </c>
      <c r="DV124" s="26">
        <v>0</v>
      </c>
      <c r="DW124" s="26">
        <v>0</v>
      </c>
      <c r="DX124" s="26">
        <v>0</v>
      </c>
      <c r="DY124" s="26">
        <v>0</v>
      </c>
      <c r="DZ124" s="26">
        <v>0</v>
      </c>
      <c r="EA124" s="26">
        <v>0</v>
      </c>
      <c r="EB124" s="26">
        <v>0</v>
      </c>
      <c r="EC124" s="26">
        <v>0</v>
      </c>
      <c r="ED124" s="27">
        <f t="shared" si="11"/>
        <v>0</v>
      </c>
      <c r="EE124" s="25">
        <v>24</v>
      </c>
      <c r="EF124" s="26">
        <v>11</v>
      </c>
      <c r="EG124" s="26">
        <v>8</v>
      </c>
      <c r="EH124" s="26">
        <v>15</v>
      </c>
      <c r="EI124" s="26">
        <v>19</v>
      </c>
      <c r="EJ124" s="26">
        <v>5</v>
      </c>
      <c r="EK124" s="26">
        <v>2</v>
      </c>
      <c r="EL124" s="26">
        <v>14</v>
      </c>
      <c r="EM124" s="26">
        <v>2</v>
      </c>
      <c r="EN124" s="26">
        <v>3</v>
      </c>
      <c r="EO124" s="27">
        <f t="shared" si="12"/>
        <v>74</v>
      </c>
      <c r="EP124" s="25">
        <v>4</v>
      </c>
      <c r="EQ124" s="26">
        <v>1</v>
      </c>
      <c r="ER124" s="26">
        <v>0</v>
      </c>
      <c r="ES124" s="26">
        <v>0</v>
      </c>
      <c r="ET124" s="26">
        <v>0</v>
      </c>
      <c r="EU124" s="26">
        <v>4</v>
      </c>
      <c r="EV124" s="26">
        <v>0</v>
      </c>
      <c r="EW124" s="27">
        <f t="shared" si="13"/>
        <v>5</v>
      </c>
      <c r="EX124" s="26">
        <v>125</v>
      </c>
      <c r="EY124" s="26">
        <v>108</v>
      </c>
      <c r="EZ124" s="26">
        <v>93</v>
      </c>
      <c r="FA124" s="26">
        <v>62</v>
      </c>
      <c r="FB124" s="26">
        <v>97</v>
      </c>
      <c r="FC124" s="27">
        <f t="shared" si="14"/>
        <v>360</v>
      </c>
      <c r="FD124" s="26">
        <v>251</v>
      </c>
      <c r="FE124" s="26">
        <v>553</v>
      </c>
      <c r="FF124" s="26">
        <v>800</v>
      </c>
      <c r="FG124" s="26">
        <v>5567</v>
      </c>
      <c r="FH124" s="26">
        <v>310</v>
      </c>
      <c r="FI124" s="27">
        <f t="shared" si="15"/>
        <v>7230</v>
      </c>
      <c r="FJ124" s="26">
        <v>6</v>
      </c>
      <c r="FK124" s="26">
        <v>8</v>
      </c>
      <c r="FL124" s="26">
        <v>12</v>
      </c>
      <c r="FM124" s="26">
        <v>0</v>
      </c>
      <c r="FN124" s="26">
        <v>0</v>
      </c>
      <c r="FO124" s="27">
        <f t="shared" si="16"/>
        <v>20</v>
      </c>
      <c r="FP124" s="26">
        <v>258</v>
      </c>
      <c r="FQ124" s="26">
        <v>879</v>
      </c>
      <c r="FR124" s="26">
        <v>809</v>
      </c>
      <c r="FS124" s="26">
        <v>14</v>
      </c>
      <c r="FT124" s="26">
        <v>12</v>
      </c>
      <c r="FU124" s="27">
        <f t="shared" si="17"/>
        <v>1714</v>
      </c>
      <c r="FV124" s="23"/>
    </row>
    <row r="125" spans="1:178" ht="15.75" customHeight="1">
      <c r="A125" s="58"/>
      <c r="B125" s="24" t="s">
        <v>148</v>
      </c>
      <c r="C125" s="25">
        <v>43</v>
      </c>
      <c r="D125" s="26">
        <v>25</v>
      </c>
      <c r="E125" s="26">
        <v>14</v>
      </c>
      <c r="F125" s="26">
        <v>22</v>
      </c>
      <c r="G125" s="26">
        <v>36</v>
      </c>
      <c r="H125" s="26">
        <v>9</v>
      </c>
      <c r="I125" s="26">
        <v>0</v>
      </c>
      <c r="J125" s="26">
        <v>13</v>
      </c>
      <c r="K125" s="26">
        <v>0</v>
      </c>
      <c r="L125" s="26">
        <v>0</v>
      </c>
      <c r="M125" s="27">
        <f t="shared" si="0"/>
        <v>119</v>
      </c>
      <c r="N125" s="25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7">
        <f t="shared" si="1"/>
        <v>0</v>
      </c>
      <c r="Y125" s="25">
        <v>0</v>
      </c>
      <c r="Z125" s="26">
        <v>0</v>
      </c>
      <c r="AA125" s="26">
        <v>0</v>
      </c>
      <c r="AB125" s="26">
        <v>0</v>
      </c>
      <c r="AC125" s="26">
        <v>0</v>
      </c>
      <c r="AD125" s="26">
        <v>0</v>
      </c>
      <c r="AE125" s="26">
        <v>0</v>
      </c>
      <c r="AF125" s="26">
        <v>0</v>
      </c>
      <c r="AG125" s="26">
        <v>0</v>
      </c>
      <c r="AH125" s="26">
        <v>0</v>
      </c>
      <c r="AI125" s="27">
        <f t="shared" si="2"/>
        <v>0</v>
      </c>
      <c r="AJ125" s="25">
        <v>31</v>
      </c>
      <c r="AK125" s="26">
        <v>6</v>
      </c>
      <c r="AL125" s="26">
        <v>7</v>
      </c>
      <c r="AM125" s="26">
        <v>18</v>
      </c>
      <c r="AN125" s="26">
        <v>13</v>
      </c>
      <c r="AO125" s="26">
        <v>18</v>
      </c>
      <c r="AP125" s="26">
        <v>0</v>
      </c>
      <c r="AQ125" s="26">
        <v>14</v>
      </c>
      <c r="AR125" s="26">
        <v>0</v>
      </c>
      <c r="AS125" s="26">
        <v>0</v>
      </c>
      <c r="AT125" s="27">
        <f t="shared" si="3"/>
        <v>76</v>
      </c>
      <c r="AU125" s="25">
        <v>0</v>
      </c>
      <c r="AV125" s="26">
        <v>0</v>
      </c>
      <c r="AW125" s="26">
        <v>0</v>
      </c>
      <c r="AX125" s="26">
        <v>0</v>
      </c>
      <c r="AY125" s="26">
        <v>0</v>
      </c>
      <c r="AZ125" s="26">
        <v>0</v>
      </c>
      <c r="BA125" s="26">
        <v>0</v>
      </c>
      <c r="BB125" s="26">
        <v>0</v>
      </c>
      <c r="BC125" s="26">
        <v>0</v>
      </c>
      <c r="BD125" s="26">
        <v>0</v>
      </c>
      <c r="BE125" s="27">
        <f t="shared" si="4"/>
        <v>0</v>
      </c>
      <c r="BF125" s="25">
        <v>0</v>
      </c>
      <c r="BG125" s="26">
        <v>0</v>
      </c>
      <c r="BH125" s="26">
        <v>0</v>
      </c>
      <c r="BI125" s="26">
        <v>0</v>
      </c>
      <c r="BJ125" s="26">
        <v>0</v>
      </c>
      <c r="BK125" s="26">
        <v>0</v>
      </c>
      <c r="BL125" s="26">
        <v>0</v>
      </c>
      <c r="BM125" s="26">
        <v>0</v>
      </c>
      <c r="BN125" s="26">
        <v>0</v>
      </c>
      <c r="BO125" s="26">
        <v>0</v>
      </c>
      <c r="BP125" s="27">
        <f t="shared" si="5"/>
        <v>0</v>
      </c>
      <c r="BQ125" s="25">
        <v>0</v>
      </c>
      <c r="BR125" s="26">
        <v>0</v>
      </c>
      <c r="BS125" s="26">
        <v>0</v>
      </c>
      <c r="BT125" s="26">
        <v>0</v>
      </c>
      <c r="BU125" s="26">
        <v>0</v>
      </c>
      <c r="BV125" s="26">
        <v>0</v>
      </c>
      <c r="BW125" s="26">
        <v>0</v>
      </c>
      <c r="BX125" s="26">
        <v>0</v>
      </c>
      <c r="BY125" s="26">
        <v>0</v>
      </c>
      <c r="BZ125" s="26">
        <v>0</v>
      </c>
      <c r="CA125" s="27">
        <f t="shared" si="6"/>
        <v>0</v>
      </c>
      <c r="CB125" s="25">
        <v>377</v>
      </c>
      <c r="CC125" s="26">
        <v>236</v>
      </c>
      <c r="CD125" s="26">
        <v>187</v>
      </c>
      <c r="CE125" s="26">
        <v>386</v>
      </c>
      <c r="CF125" s="26">
        <v>359</v>
      </c>
      <c r="CG125" s="26">
        <v>97</v>
      </c>
      <c r="CH125" s="26">
        <v>13</v>
      </c>
      <c r="CI125" s="26">
        <v>569</v>
      </c>
      <c r="CJ125" s="26">
        <v>25</v>
      </c>
      <c r="CK125" s="26">
        <v>132</v>
      </c>
      <c r="CL125" s="27">
        <f t="shared" si="7"/>
        <v>1847</v>
      </c>
      <c r="CM125" s="25">
        <v>0</v>
      </c>
      <c r="CN125" s="26">
        <v>0</v>
      </c>
      <c r="CO125" s="26">
        <v>0</v>
      </c>
      <c r="CP125" s="26">
        <v>0</v>
      </c>
      <c r="CQ125" s="26">
        <v>0</v>
      </c>
      <c r="CR125" s="26">
        <v>0</v>
      </c>
      <c r="CS125" s="26">
        <v>0</v>
      </c>
      <c r="CT125" s="26">
        <v>0</v>
      </c>
      <c r="CU125" s="26">
        <v>0</v>
      </c>
      <c r="CV125" s="26">
        <v>0</v>
      </c>
      <c r="CW125" s="27">
        <f t="shared" si="8"/>
        <v>0</v>
      </c>
      <c r="CX125" s="26">
        <v>0</v>
      </c>
      <c r="CY125" s="26">
        <v>0</v>
      </c>
      <c r="CZ125" s="26">
        <v>0</v>
      </c>
      <c r="DA125" s="26">
        <v>0</v>
      </c>
      <c r="DB125" s="26">
        <v>0</v>
      </c>
      <c r="DC125" s="26">
        <v>0</v>
      </c>
      <c r="DD125" s="26">
        <v>0</v>
      </c>
      <c r="DE125" s="26">
        <v>0</v>
      </c>
      <c r="DF125" s="26">
        <v>0</v>
      </c>
      <c r="DG125" s="26">
        <v>0</v>
      </c>
      <c r="DH125" s="27">
        <f t="shared" si="9"/>
        <v>0</v>
      </c>
      <c r="DI125" s="25">
        <v>0</v>
      </c>
      <c r="DJ125" s="26">
        <v>0</v>
      </c>
      <c r="DK125" s="26">
        <v>0</v>
      </c>
      <c r="DL125" s="26">
        <v>0</v>
      </c>
      <c r="DM125" s="26">
        <v>0</v>
      </c>
      <c r="DN125" s="26">
        <v>0</v>
      </c>
      <c r="DO125" s="26">
        <v>0</v>
      </c>
      <c r="DP125" s="26">
        <v>0</v>
      </c>
      <c r="DQ125" s="26">
        <v>0</v>
      </c>
      <c r="DR125" s="26">
        <v>0</v>
      </c>
      <c r="DS125" s="27">
        <f t="shared" si="10"/>
        <v>0</v>
      </c>
      <c r="DT125" s="25">
        <v>0</v>
      </c>
      <c r="DU125" s="26">
        <v>0</v>
      </c>
      <c r="DV125" s="26">
        <v>0</v>
      </c>
      <c r="DW125" s="26">
        <v>0</v>
      </c>
      <c r="DX125" s="26">
        <v>0</v>
      </c>
      <c r="DY125" s="26">
        <v>0</v>
      </c>
      <c r="DZ125" s="26">
        <v>0</v>
      </c>
      <c r="EA125" s="26">
        <v>0</v>
      </c>
      <c r="EB125" s="26">
        <v>0</v>
      </c>
      <c r="EC125" s="26">
        <v>0</v>
      </c>
      <c r="ED125" s="27">
        <f t="shared" si="11"/>
        <v>0</v>
      </c>
      <c r="EE125" s="25">
        <v>7</v>
      </c>
      <c r="EF125" s="26">
        <v>3</v>
      </c>
      <c r="EG125" s="26">
        <v>3</v>
      </c>
      <c r="EH125" s="26">
        <v>1</v>
      </c>
      <c r="EI125" s="26">
        <v>6</v>
      </c>
      <c r="EJ125" s="26">
        <v>1</v>
      </c>
      <c r="EK125" s="26">
        <v>0</v>
      </c>
      <c r="EL125" s="26">
        <v>2</v>
      </c>
      <c r="EM125" s="26">
        <v>0</v>
      </c>
      <c r="EN125" s="26">
        <v>0</v>
      </c>
      <c r="EO125" s="27">
        <f t="shared" si="12"/>
        <v>16</v>
      </c>
      <c r="EP125" s="25">
        <v>5</v>
      </c>
      <c r="EQ125" s="26">
        <v>1</v>
      </c>
      <c r="ER125" s="26">
        <v>3</v>
      </c>
      <c r="ES125" s="26">
        <v>0</v>
      </c>
      <c r="ET125" s="26">
        <v>0</v>
      </c>
      <c r="EU125" s="26">
        <v>3</v>
      </c>
      <c r="EV125" s="26">
        <v>0</v>
      </c>
      <c r="EW125" s="27">
        <f t="shared" si="13"/>
        <v>7</v>
      </c>
      <c r="EX125" s="26">
        <v>12</v>
      </c>
      <c r="EY125" s="26">
        <v>4</v>
      </c>
      <c r="EZ125" s="26">
        <v>4</v>
      </c>
      <c r="FA125" s="26">
        <v>12</v>
      </c>
      <c r="FB125" s="26">
        <v>13</v>
      </c>
      <c r="FC125" s="27">
        <f t="shared" si="14"/>
        <v>33</v>
      </c>
      <c r="FD125" s="26">
        <v>471</v>
      </c>
      <c r="FE125" s="26">
        <v>774</v>
      </c>
      <c r="FF125" s="26">
        <v>1502</v>
      </c>
      <c r="FG125" s="26">
        <v>2074</v>
      </c>
      <c r="FH125" s="26">
        <v>1760</v>
      </c>
      <c r="FI125" s="27">
        <f t="shared" si="15"/>
        <v>6110</v>
      </c>
      <c r="FJ125" s="26">
        <v>231</v>
      </c>
      <c r="FK125" s="26">
        <v>344</v>
      </c>
      <c r="FL125" s="26">
        <v>1044</v>
      </c>
      <c r="FM125" s="26">
        <v>1</v>
      </c>
      <c r="FN125" s="26">
        <v>3</v>
      </c>
      <c r="FO125" s="27">
        <f t="shared" si="16"/>
        <v>1392</v>
      </c>
      <c r="FP125" s="26">
        <v>102</v>
      </c>
      <c r="FQ125" s="26">
        <v>261</v>
      </c>
      <c r="FR125" s="26">
        <v>416</v>
      </c>
      <c r="FS125" s="26">
        <v>0</v>
      </c>
      <c r="FT125" s="26">
        <v>0</v>
      </c>
      <c r="FU125" s="27">
        <f t="shared" si="17"/>
        <v>677</v>
      </c>
      <c r="FV125" s="23"/>
    </row>
    <row r="126" spans="1:178" ht="15.75" customHeight="1">
      <c r="A126" s="58"/>
      <c r="B126" s="24" t="s">
        <v>149</v>
      </c>
      <c r="C126" s="25">
        <v>217</v>
      </c>
      <c r="D126" s="26">
        <v>97</v>
      </c>
      <c r="E126" s="26">
        <v>133</v>
      </c>
      <c r="F126" s="26">
        <v>119</v>
      </c>
      <c r="G126" s="26">
        <v>225</v>
      </c>
      <c r="H126" s="26">
        <v>96</v>
      </c>
      <c r="I126" s="26">
        <v>6</v>
      </c>
      <c r="J126" s="26">
        <v>120</v>
      </c>
      <c r="K126" s="26">
        <v>6</v>
      </c>
      <c r="L126" s="26">
        <v>0</v>
      </c>
      <c r="M126" s="27">
        <f t="shared" si="0"/>
        <v>796</v>
      </c>
      <c r="N126" s="25">
        <v>22</v>
      </c>
      <c r="O126" s="26">
        <v>13</v>
      </c>
      <c r="P126" s="26">
        <v>19</v>
      </c>
      <c r="Q126" s="26">
        <v>24</v>
      </c>
      <c r="R126" s="26">
        <v>28</v>
      </c>
      <c r="S126" s="26">
        <v>18</v>
      </c>
      <c r="T126" s="26">
        <v>1</v>
      </c>
      <c r="U126" s="26">
        <v>37</v>
      </c>
      <c r="V126" s="26">
        <v>2</v>
      </c>
      <c r="W126" s="26">
        <v>0</v>
      </c>
      <c r="X126" s="27">
        <f t="shared" si="1"/>
        <v>140</v>
      </c>
      <c r="Y126" s="25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  <c r="AF126" s="26">
        <v>0</v>
      </c>
      <c r="AG126" s="26">
        <v>0</v>
      </c>
      <c r="AH126" s="26">
        <v>0</v>
      </c>
      <c r="AI126" s="27">
        <f t="shared" si="2"/>
        <v>0</v>
      </c>
      <c r="AJ126" s="25">
        <v>6</v>
      </c>
      <c r="AK126" s="26">
        <v>21</v>
      </c>
      <c r="AL126" s="26">
        <v>16</v>
      </c>
      <c r="AM126" s="26">
        <v>28</v>
      </c>
      <c r="AN126" s="26">
        <v>25</v>
      </c>
      <c r="AO126" s="26">
        <v>18</v>
      </c>
      <c r="AP126" s="26">
        <v>10</v>
      </c>
      <c r="AQ126" s="26">
        <v>9</v>
      </c>
      <c r="AR126" s="26">
        <v>0</v>
      </c>
      <c r="AS126" s="26">
        <v>1</v>
      </c>
      <c r="AT126" s="27">
        <f t="shared" si="3"/>
        <v>127</v>
      </c>
      <c r="AU126" s="25">
        <v>5</v>
      </c>
      <c r="AV126" s="26">
        <v>24</v>
      </c>
      <c r="AW126" s="26">
        <v>21</v>
      </c>
      <c r="AX126" s="26">
        <v>51</v>
      </c>
      <c r="AY126" s="26">
        <v>30</v>
      </c>
      <c r="AZ126" s="26">
        <v>16</v>
      </c>
      <c r="BA126" s="26">
        <v>20</v>
      </c>
      <c r="BB126" s="26">
        <v>16</v>
      </c>
      <c r="BC126" s="26">
        <v>0</v>
      </c>
      <c r="BD126" s="26">
        <v>0</v>
      </c>
      <c r="BE126" s="27">
        <f t="shared" si="4"/>
        <v>178</v>
      </c>
      <c r="BF126" s="25">
        <v>1</v>
      </c>
      <c r="BG126" s="26">
        <v>24</v>
      </c>
      <c r="BH126" s="26">
        <v>6</v>
      </c>
      <c r="BI126" s="26">
        <v>12</v>
      </c>
      <c r="BJ126" s="26">
        <v>5</v>
      </c>
      <c r="BK126" s="26">
        <v>4</v>
      </c>
      <c r="BL126" s="26">
        <v>0</v>
      </c>
      <c r="BM126" s="26">
        <v>3</v>
      </c>
      <c r="BN126" s="26">
        <v>0</v>
      </c>
      <c r="BO126" s="26">
        <v>0</v>
      </c>
      <c r="BP126" s="27">
        <f t="shared" si="5"/>
        <v>54</v>
      </c>
      <c r="BQ126" s="25">
        <v>0</v>
      </c>
      <c r="BR126" s="26">
        <v>0</v>
      </c>
      <c r="BS126" s="26">
        <v>0</v>
      </c>
      <c r="BT126" s="26">
        <v>0</v>
      </c>
      <c r="BU126" s="26">
        <v>0</v>
      </c>
      <c r="BV126" s="26">
        <v>0</v>
      </c>
      <c r="BW126" s="26">
        <v>0</v>
      </c>
      <c r="BX126" s="26">
        <v>0</v>
      </c>
      <c r="BY126" s="26">
        <v>0</v>
      </c>
      <c r="BZ126" s="26">
        <v>0</v>
      </c>
      <c r="CA126" s="27">
        <f t="shared" si="6"/>
        <v>0</v>
      </c>
      <c r="CB126" s="25">
        <v>284</v>
      </c>
      <c r="CC126" s="26">
        <v>149</v>
      </c>
      <c r="CD126" s="26">
        <v>133</v>
      </c>
      <c r="CE126" s="26">
        <v>261</v>
      </c>
      <c r="CF126" s="26">
        <v>237</v>
      </c>
      <c r="CG126" s="26">
        <v>87</v>
      </c>
      <c r="CH126" s="26">
        <v>33</v>
      </c>
      <c r="CI126" s="26">
        <v>351</v>
      </c>
      <c r="CJ126" s="26">
        <v>21</v>
      </c>
      <c r="CK126" s="26">
        <v>185</v>
      </c>
      <c r="CL126" s="27">
        <f t="shared" si="7"/>
        <v>1251</v>
      </c>
      <c r="CM126" s="25">
        <v>0</v>
      </c>
      <c r="CN126" s="26">
        <v>0</v>
      </c>
      <c r="CO126" s="26">
        <v>0</v>
      </c>
      <c r="CP126" s="26">
        <v>0</v>
      </c>
      <c r="CQ126" s="26">
        <v>0</v>
      </c>
      <c r="CR126" s="26">
        <v>0</v>
      </c>
      <c r="CS126" s="26">
        <v>0</v>
      </c>
      <c r="CT126" s="26">
        <v>0</v>
      </c>
      <c r="CU126" s="26">
        <v>0</v>
      </c>
      <c r="CV126" s="26">
        <v>0</v>
      </c>
      <c r="CW126" s="27">
        <f t="shared" si="8"/>
        <v>0</v>
      </c>
      <c r="CX126" s="26">
        <v>2</v>
      </c>
      <c r="CY126" s="26">
        <v>0</v>
      </c>
      <c r="CZ126" s="26">
        <v>0</v>
      </c>
      <c r="DA126" s="26">
        <v>0</v>
      </c>
      <c r="DB126" s="26">
        <v>0</v>
      </c>
      <c r="DC126" s="26">
        <v>0</v>
      </c>
      <c r="DD126" s="26">
        <v>0</v>
      </c>
      <c r="DE126" s="26">
        <v>2</v>
      </c>
      <c r="DF126" s="26">
        <v>2</v>
      </c>
      <c r="DG126" s="26">
        <v>0</v>
      </c>
      <c r="DH126" s="27">
        <f t="shared" si="9"/>
        <v>2</v>
      </c>
      <c r="DI126" s="25">
        <v>0</v>
      </c>
      <c r="DJ126" s="26">
        <v>0</v>
      </c>
      <c r="DK126" s="26">
        <v>0</v>
      </c>
      <c r="DL126" s="26">
        <v>0</v>
      </c>
      <c r="DM126" s="26">
        <v>0</v>
      </c>
      <c r="DN126" s="26">
        <v>0</v>
      </c>
      <c r="DO126" s="26">
        <v>0</v>
      </c>
      <c r="DP126" s="26">
        <v>0</v>
      </c>
      <c r="DQ126" s="26">
        <v>0</v>
      </c>
      <c r="DR126" s="26">
        <v>0</v>
      </c>
      <c r="DS126" s="27">
        <f t="shared" si="10"/>
        <v>0</v>
      </c>
      <c r="DT126" s="25">
        <v>0</v>
      </c>
      <c r="DU126" s="26">
        <v>0</v>
      </c>
      <c r="DV126" s="26">
        <v>0</v>
      </c>
      <c r="DW126" s="26">
        <v>0</v>
      </c>
      <c r="DX126" s="26">
        <v>0</v>
      </c>
      <c r="DY126" s="26">
        <v>0</v>
      </c>
      <c r="DZ126" s="26">
        <v>0</v>
      </c>
      <c r="EA126" s="26">
        <v>0</v>
      </c>
      <c r="EB126" s="26">
        <v>0</v>
      </c>
      <c r="EC126" s="26">
        <v>0</v>
      </c>
      <c r="ED126" s="27">
        <f t="shared" si="11"/>
        <v>0</v>
      </c>
      <c r="EE126" s="25">
        <v>0</v>
      </c>
      <c r="EF126" s="26">
        <v>0</v>
      </c>
      <c r="EG126" s="26">
        <v>0</v>
      </c>
      <c r="EH126" s="26">
        <v>0</v>
      </c>
      <c r="EI126" s="26">
        <v>0</v>
      </c>
      <c r="EJ126" s="26">
        <v>0</v>
      </c>
      <c r="EK126" s="26">
        <v>0</v>
      </c>
      <c r="EL126" s="26">
        <v>0</v>
      </c>
      <c r="EM126" s="26">
        <v>0</v>
      </c>
      <c r="EN126" s="26">
        <v>0</v>
      </c>
      <c r="EO126" s="27">
        <f t="shared" si="12"/>
        <v>0</v>
      </c>
      <c r="EP126" s="25">
        <v>22</v>
      </c>
      <c r="EQ126" s="26">
        <v>12</v>
      </c>
      <c r="ER126" s="26">
        <v>5</v>
      </c>
      <c r="ES126" s="26">
        <v>0</v>
      </c>
      <c r="ET126" s="26">
        <v>0</v>
      </c>
      <c r="EU126" s="26">
        <v>7</v>
      </c>
      <c r="EV126" s="26">
        <v>0</v>
      </c>
      <c r="EW126" s="27">
        <f t="shared" si="13"/>
        <v>24</v>
      </c>
      <c r="EX126" s="26">
        <v>152</v>
      </c>
      <c r="EY126" s="26">
        <v>189</v>
      </c>
      <c r="EZ126" s="26">
        <v>140</v>
      </c>
      <c r="FA126" s="26">
        <v>350</v>
      </c>
      <c r="FB126" s="26">
        <v>234</v>
      </c>
      <c r="FC126" s="27">
        <f t="shared" si="14"/>
        <v>913</v>
      </c>
      <c r="FD126" s="26">
        <v>392</v>
      </c>
      <c r="FE126" s="26">
        <v>1267</v>
      </c>
      <c r="FF126" s="26">
        <v>1878</v>
      </c>
      <c r="FG126" s="26">
        <v>2610</v>
      </c>
      <c r="FH126" s="26">
        <v>14300</v>
      </c>
      <c r="FI126" s="27">
        <f t="shared" si="15"/>
        <v>20055</v>
      </c>
      <c r="FJ126" s="26">
        <v>127</v>
      </c>
      <c r="FK126" s="26">
        <v>222</v>
      </c>
      <c r="FL126" s="26">
        <v>464</v>
      </c>
      <c r="FM126" s="26">
        <v>0</v>
      </c>
      <c r="FN126" s="26">
        <v>0</v>
      </c>
      <c r="FO126" s="27">
        <f t="shared" si="16"/>
        <v>686</v>
      </c>
      <c r="FP126" s="26">
        <v>219</v>
      </c>
      <c r="FQ126" s="26">
        <v>510</v>
      </c>
      <c r="FR126" s="26">
        <v>755</v>
      </c>
      <c r="FS126" s="26">
        <v>0</v>
      </c>
      <c r="FT126" s="26">
        <v>0</v>
      </c>
      <c r="FU126" s="27">
        <f t="shared" si="17"/>
        <v>1265</v>
      </c>
      <c r="FV126" s="23"/>
    </row>
    <row r="127" spans="1:178" ht="15.75" customHeight="1">
      <c r="A127" s="58"/>
      <c r="B127" s="24" t="s">
        <v>150</v>
      </c>
      <c r="C127" s="25">
        <v>75</v>
      </c>
      <c r="D127" s="26">
        <v>35</v>
      </c>
      <c r="E127" s="26">
        <v>39</v>
      </c>
      <c r="F127" s="26">
        <v>41</v>
      </c>
      <c r="G127" s="26">
        <v>77</v>
      </c>
      <c r="H127" s="26">
        <v>15</v>
      </c>
      <c r="I127" s="26">
        <v>11</v>
      </c>
      <c r="J127" s="26">
        <v>41</v>
      </c>
      <c r="K127" s="26">
        <v>4</v>
      </c>
      <c r="L127" s="26">
        <v>0</v>
      </c>
      <c r="M127" s="27">
        <f t="shared" si="0"/>
        <v>259</v>
      </c>
      <c r="N127" s="25">
        <v>2</v>
      </c>
      <c r="O127" s="26">
        <v>1</v>
      </c>
      <c r="P127" s="26">
        <v>2</v>
      </c>
      <c r="Q127" s="26">
        <v>0</v>
      </c>
      <c r="R127" s="26">
        <v>3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7">
        <f t="shared" si="1"/>
        <v>6</v>
      </c>
      <c r="Y127" s="25">
        <v>2</v>
      </c>
      <c r="Z127" s="26">
        <v>0</v>
      </c>
      <c r="AA127" s="26">
        <v>2</v>
      </c>
      <c r="AB127" s="26">
        <v>0</v>
      </c>
      <c r="AC127" s="26">
        <v>2</v>
      </c>
      <c r="AD127" s="26">
        <v>0</v>
      </c>
      <c r="AE127" s="26">
        <v>0</v>
      </c>
      <c r="AF127" s="26">
        <v>2</v>
      </c>
      <c r="AG127" s="26">
        <v>0</v>
      </c>
      <c r="AH127" s="26">
        <v>0</v>
      </c>
      <c r="AI127" s="27">
        <f t="shared" si="2"/>
        <v>6</v>
      </c>
      <c r="AJ127" s="25">
        <v>20</v>
      </c>
      <c r="AK127" s="26">
        <v>12</v>
      </c>
      <c r="AL127" s="26">
        <v>18</v>
      </c>
      <c r="AM127" s="26">
        <v>28</v>
      </c>
      <c r="AN127" s="26">
        <v>34</v>
      </c>
      <c r="AO127" s="26">
        <v>6</v>
      </c>
      <c r="AP127" s="26">
        <v>4</v>
      </c>
      <c r="AQ127" s="26">
        <v>29</v>
      </c>
      <c r="AR127" s="26">
        <v>0</v>
      </c>
      <c r="AS127" s="26">
        <v>5</v>
      </c>
      <c r="AT127" s="27">
        <f t="shared" si="3"/>
        <v>131</v>
      </c>
      <c r="AU127" s="25">
        <v>0</v>
      </c>
      <c r="AV127" s="26">
        <v>0</v>
      </c>
      <c r="AW127" s="26">
        <v>0</v>
      </c>
      <c r="AX127" s="26">
        <v>0</v>
      </c>
      <c r="AY127" s="26">
        <v>0</v>
      </c>
      <c r="AZ127" s="26">
        <v>0</v>
      </c>
      <c r="BA127" s="26">
        <v>0</v>
      </c>
      <c r="BB127" s="26">
        <v>0</v>
      </c>
      <c r="BC127" s="26">
        <v>0</v>
      </c>
      <c r="BD127" s="26">
        <v>0</v>
      </c>
      <c r="BE127" s="27">
        <f t="shared" si="4"/>
        <v>0</v>
      </c>
      <c r="BF127" s="25">
        <v>0</v>
      </c>
      <c r="BG127" s="26">
        <v>0</v>
      </c>
      <c r="BH127" s="26">
        <v>0</v>
      </c>
      <c r="BI127" s="26">
        <v>0</v>
      </c>
      <c r="BJ127" s="26">
        <v>0</v>
      </c>
      <c r="BK127" s="26">
        <v>0</v>
      </c>
      <c r="BL127" s="26">
        <v>0</v>
      </c>
      <c r="BM127" s="26">
        <v>0</v>
      </c>
      <c r="BN127" s="26">
        <v>0</v>
      </c>
      <c r="BO127" s="26">
        <v>0</v>
      </c>
      <c r="BP127" s="27">
        <f t="shared" si="5"/>
        <v>0</v>
      </c>
      <c r="BQ127" s="25">
        <v>0</v>
      </c>
      <c r="BR127" s="26">
        <v>0</v>
      </c>
      <c r="BS127" s="26">
        <v>0</v>
      </c>
      <c r="BT127" s="26">
        <v>0</v>
      </c>
      <c r="BU127" s="26">
        <v>0</v>
      </c>
      <c r="BV127" s="26">
        <v>0</v>
      </c>
      <c r="BW127" s="26">
        <v>0</v>
      </c>
      <c r="BX127" s="26">
        <v>0</v>
      </c>
      <c r="BY127" s="26">
        <v>0</v>
      </c>
      <c r="BZ127" s="26">
        <v>0</v>
      </c>
      <c r="CA127" s="27">
        <f t="shared" si="6"/>
        <v>0</v>
      </c>
      <c r="CB127" s="25">
        <v>456</v>
      </c>
      <c r="CC127" s="26">
        <v>181</v>
      </c>
      <c r="CD127" s="26">
        <v>201</v>
      </c>
      <c r="CE127" s="26">
        <v>282</v>
      </c>
      <c r="CF127" s="26">
        <v>359</v>
      </c>
      <c r="CG127" s="26">
        <v>98</v>
      </c>
      <c r="CH127" s="26">
        <v>50</v>
      </c>
      <c r="CI127" s="26">
        <v>435</v>
      </c>
      <c r="CJ127" s="26">
        <v>21</v>
      </c>
      <c r="CK127" s="26">
        <v>174</v>
      </c>
      <c r="CL127" s="27">
        <f t="shared" si="7"/>
        <v>1606</v>
      </c>
      <c r="CM127" s="25">
        <v>0</v>
      </c>
      <c r="CN127" s="26">
        <v>0</v>
      </c>
      <c r="CO127" s="26">
        <v>0</v>
      </c>
      <c r="CP127" s="26">
        <v>0</v>
      </c>
      <c r="CQ127" s="26">
        <v>0</v>
      </c>
      <c r="CR127" s="26">
        <v>0</v>
      </c>
      <c r="CS127" s="26">
        <v>0</v>
      </c>
      <c r="CT127" s="26">
        <v>0</v>
      </c>
      <c r="CU127" s="26">
        <v>0</v>
      </c>
      <c r="CV127" s="26">
        <v>0</v>
      </c>
      <c r="CW127" s="27">
        <f t="shared" si="8"/>
        <v>0</v>
      </c>
      <c r="CX127" s="26">
        <v>0</v>
      </c>
      <c r="CY127" s="26">
        <v>0</v>
      </c>
      <c r="CZ127" s="26">
        <v>0</v>
      </c>
      <c r="DA127" s="26">
        <v>0</v>
      </c>
      <c r="DB127" s="26">
        <v>0</v>
      </c>
      <c r="DC127" s="26">
        <v>0</v>
      </c>
      <c r="DD127" s="26">
        <v>0</v>
      </c>
      <c r="DE127" s="26">
        <v>0</v>
      </c>
      <c r="DF127" s="26">
        <v>0</v>
      </c>
      <c r="DG127" s="26">
        <v>0</v>
      </c>
      <c r="DH127" s="27">
        <f t="shared" si="9"/>
        <v>0</v>
      </c>
      <c r="DI127" s="25">
        <v>0</v>
      </c>
      <c r="DJ127" s="26">
        <v>0</v>
      </c>
      <c r="DK127" s="26">
        <v>0</v>
      </c>
      <c r="DL127" s="26">
        <v>0</v>
      </c>
      <c r="DM127" s="26">
        <v>0</v>
      </c>
      <c r="DN127" s="26">
        <v>0</v>
      </c>
      <c r="DO127" s="26">
        <v>0</v>
      </c>
      <c r="DP127" s="26">
        <v>0</v>
      </c>
      <c r="DQ127" s="26">
        <v>0</v>
      </c>
      <c r="DR127" s="26">
        <v>0</v>
      </c>
      <c r="DS127" s="27">
        <f t="shared" si="10"/>
        <v>0</v>
      </c>
      <c r="DT127" s="25">
        <v>0</v>
      </c>
      <c r="DU127" s="26">
        <v>0</v>
      </c>
      <c r="DV127" s="26">
        <v>0</v>
      </c>
      <c r="DW127" s="26">
        <v>0</v>
      </c>
      <c r="DX127" s="26">
        <v>0</v>
      </c>
      <c r="DY127" s="26">
        <v>0</v>
      </c>
      <c r="DZ127" s="26">
        <v>0</v>
      </c>
      <c r="EA127" s="26">
        <v>0</v>
      </c>
      <c r="EB127" s="26">
        <v>0</v>
      </c>
      <c r="EC127" s="26">
        <v>0</v>
      </c>
      <c r="ED127" s="27">
        <f t="shared" si="11"/>
        <v>0</v>
      </c>
      <c r="EE127" s="25">
        <v>1</v>
      </c>
      <c r="EF127" s="26">
        <v>0</v>
      </c>
      <c r="EG127" s="26">
        <v>0</v>
      </c>
      <c r="EH127" s="26">
        <v>0</v>
      </c>
      <c r="EI127" s="26">
        <v>0</v>
      </c>
      <c r="EJ127" s="26">
        <v>0</v>
      </c>
      <c r="EK127" s="26">
        <v>0</v>
      </c>
      <c r="EL127" s="26">
        <v>1</v>
      </c>
      <c r="EM127" s="26">
        <v>0</v>
      </c>
      <c r="EN127" s="26">
        <v>0</v>
      </c>
      <c r="EO127" s="27">
        <f t="shared" si="12"/>
        <v>1</v>
      </c>
      <c r="EP127" s="25">
        <v>0</v>
      </c>
      <c r="EQ127" s="26">
        <v>0</v>
      </c>
      <c r="ER127" s="26">
        <v>0</v>
      </c>
      <c r="ES127" s="26">
        <v>0</v>
      </c>
      <c r="ET127" s="26">
        <v>0</v>
      </c>
      <c r="EU127" s="26">
        <v>0</v>
      </c>
      <c r="EV127" s="26">
        <v>0</v>
      </c>
      <c r="EW127" s="27">
        <f t="shared" si="13"/>
        <v>0</v>
      </c>
      <c r="EX127" s="26">
        <v>98</v>
      </c>
      <c r="EY127" s="26">
        <v>54</v>
      </c>
      <c r="EZ127" s="26">
        <v>23</v>
      </c>
      <c r="FA127" s="26">
        <v>125</v>
      </c>
      <c r="FB127" s="26">
        <v>79</v>
      </c>
      <c r="FC127" s="27">
        <f t="shared" si="14"/>
        <v>281</v>
      </c>
      <c r="FD127" s="26">
        <v>394</v>
      </c>
      <c r="FE127" s="26">
        <v>712</v>
      </c>
      <c r="FF127" s="26">
        <v>964</v>
      </c>
      <c r="FG127" s="26">
        <v>595</v>
      </c>
      <c r="FH127" s="26">
        <v>390</v>
      </c>
      <c r="FI127" s="27">
        <f t="shared" si="15"/>
        <v>2661</v>
      </c>
      <c r="FJ127" s="26">
        <v>23</v>
      </c>
      <c r="FK127" s="26">
        <v>46</v>
      </c>
      <c r="FL127" s="26">
        <v>92</v>
      </c>
      <c r="FM127" s="26">
        <v>1</v>
      </c>
      <c r="FN127" s="26">
        <v>0</v>
      </c>
      <c r="FO127" s="27">
        <f t="shared" si="16"/>
        <v>139</v>
      </c>
      <c r="FP127" s="26">
        <v>358</v>
      </c>
      <c r="FQ127" s="26">
        <v>871</v>
      </c>
      <c r="FR127" s="26">
        <v>773</v>
      </c>
      <c r="FS127" s="26">
        <v>1</v>
      </c>
      <c r="FT127" s="26">
        <v>2</v>
      </c>
      <c r="FU127" s="27">
        <f t="shared" si="17"/>
        <v>1647</v>
      </c>
      <c r="FV127" s="23"/>
    </row>
    <row r="128" spans="1:178" ht="15.75" customHeight="1">
      <c r="A128" s="58"/>
      <c r="B128" s="24" t="s">
        <v>151</v>
      </c>
      <c r="C128" s="25">
        <v>58</v>
      </c>
      <c r="D128" s="26">
        <v>33</v>
      </c>
      <c r="E128" s="26">
        <v>24</v>
      </c>
      <c r="F128" s="26">
        <v>35</v>
      </c>
      <c r="G128" s="26">
        <v>52</v>
      </c>
      <c r="H128" s="26">
        <v>14</v>
      </c>
      <c r="I128" s="26">
        <v>1</v>
      </c>
      <c r="J128" s="26">
        <v>32</v>
      </c>
      <c r="K128" s="26">
        <v>3</v>
      </c>
      <c r="L128" s="26">
        <v>0</v>
      </c>
      <c r="M128" s="27">
        <f t="shared" si="0"/>
        <v>191</v>
      </c>
      <c r="N128" s="25">
        <v>44</v>
      </c>
      <c r="O128" s="26">
        <v>21</v>
      </c>
      <c r="P128" s="26">
        <v>19</v>
      </c>
      <c r="Q128" s="26">
        <v>21</v>
      </c>
      <c r="R128" s="26">
        <v>33</v>
      </c>
      <c r="S128" s="26">
        <v>12</v>
      </c>
      <c r="T128" s="26">
        <v>3</v>
      </c>
      <c r="U128" s="26">
        <v>16</v>
      </c>
      <c r="V128" s="26">
        <v>0</v>
      </c>
      <c r="W128" s="26">
        <v>0</v>
      </c>
      <c r="X128" s="27">
        <f t="shared" si="1"/>
        <v>125</v>
      </c>
      <c r="Y128" s="25">
        <v>0</v>
      </c>
      <c r="Z128" s="26">
        <v>0</v>
      </c>
      <c r="AA128" s="26">
        <v>0</v>
      </c>
      <c r="AB128" s="26">
        <v>0</v>
      </c>
      <c r="AC128" s="26">
        <v>0</v>
      </c>
      <c r="AD128" s="26">
        <v>0</v>
      </c>
      <c r="AE128" s="26">
        <v>0</v>
      </c>
      <c r="AF128" s="26">
        <v>0</v>
      </c>
      <c r="AG128" s="26">
        <v>0</v>
      </c>
      <c r="AH128" s="26">
        <v>0</v>
      </c>
      <c r="AI128" s="27">
        <f t="shared" si="2"/>
        <v>0</v>
      </c>
      <c r="AJ128" s="25">
        <v>0</v>
      </c>
      <c r="AK128" s="26">
        <v>0</v>
      </c>
      <c r="AL128" s="26">
        <v>0</v>
      </c>
      <c r="AM128" s="26">
        <v>0</v>
      </c>
      <c r="AN128" s="26">
        <v>0</v>
      </c>
      <c r="AO128" s="26">
        <v>0</v>
      </c>
      <c r="AP128" s="26">
        <v>0</v>
      </c>
      <c r="AQ128" s="26">
        <v>0</v>
      </c>
      <c r="AR128" s="26">
        <v>0</v>
      </c>
      <c r="AS128" s="26">
        <v>0</v>
      </c>
      <c r="AT128" s="27">
        <f t="shared" si="3"/>
        <v>0</v>
      </c>
      <c r="AU128" s="25">
        <v>0</v>
      </c>
      <c r="AV128" s="26">
        <v>0</v>
      </c>
      <c r="AW128" s="26">
        <v>0</v>
      </c>
      <c r="AX128" s="26">
        <v>0</v>
      </c>
      <c r="AY128" s="26">
        <v>0</v>
      </c>
      <c r="AZ128" s="26">
        <v>0</v>
      </c>
      <c r="BA128" s="26">
        <v>0</v>
      </c>
      <c r="BB128" s="26">
        <v>0</v>
      </c>
      <c r="BC128" s="26">
        <v>0</v>
      </c>
      <c r="BD128" s="26">
        <v>0</v>
      </c>
      <c r="BE128" s="27">
        <f t="shared" si="4"/>
        <v>0</v>
      </c>
      <c r="BF128" s="25">
        <v>0</v>
      </c>
      <c r="BG128" s="26">
        <v>0</v>
      </c>
      <c r="BH128" s="26">
        <v>0</v>
      </c>
      <c r="BI128" s="26">
        <v>0</v>
      </c>
      <c r="BJ128" s="26">
        <v>0</v>
      </c>
      <c r="BK128" s="26">
        <v>0</v>
      </c>
      <c r="BL128" s="26">
        <v>0</v>
      </c>
      <c r="BM128" s="26">
        <v>0</v>
      </c>
      <c r="BN128" s="26">
        <v>0</v>
      </c>
      <c r="BO128" s="26">
        <v>0</v>
      </c>
      <c r="BP128" s="27">
        <f t="shared" si="5"/>
        <v>0</v>
      </c>
      <c r="BQ128" s="25">
        <v>1</v>
      </c>
      <c r="BR128" s="26">
        <v>1</v>
      </c>
      <c r="BS128" s="26">
        <v>0</v>
      </c>
      <c r="BT128" s="26">
        <v>0</v>
      </c>
      <c r="BU128" s="26">
        <v>1</v>
      </c>
      <c r="BV128" s="26">
        <v>0</v>
      </c>
      <c r="BW128" s="26">
        <v>0</v>
      </c>
      <c r="BX128" s="26">
        <v>0</v>
      </c>
      <c r="BY128" s="26">
        <v>0</v>
      </c>
      <c r="BZ128" s="26">
        <v>0</v>
      </c>
      <c r="CA128" s="27">
        <f t="shared" si="6"/>
        <v>2</v>
      </c>
      <c r="CB128" s="25">
        <v>349</v>
      </c>
      <c r="CC128" s="26">
        <v>181</v>
      </c>
      <c r="CD128" s="26">
        <v>115</v>
      </c>
      <c r="CE128" s="26">
        <v>238</v>
      </c>
      <c r="CF128" s="26">
        <v>222</v>
      </c>
      <c r="CG128" s="26">
        <v>149</v>
      </c>
      <c r="CH128" s="26">
        <v>1</v>
      </c>
      <c r="CI128" s="26">
        <v>645</v>
      </c>
      <c r="CJ128" s="26">
        <v>118</v>
      </c>
      <c r="CK128" s="26">
        <v>312</v>
      </c>
      <c r="CL128" s="27">
        <f t="shared" si="7"/>
        <v>1551</v>
      </c>
      <c r="CM128" s="25">
        <v>0</v>
      </c>
      <c r="CN128" s="26">
        <v>0</v>
      </c>
      <c r="CO128" s="26">
        <v>0</v>
      </c>
      <c r="CP128" s="26">
        <v>0</v>
      </c>
      <c r="CQ128" s="26">
        <v>0</v>
      </c>
      <c r="CR128" s="26">
        <v>0</v>
      </c>
      <c r="CS128" s="26">
        <v>0</v>
      </c>
      <c r="CT128" s="26">
        <v>0</v>
      </c>
      <c r="CU128" s="26">
        <v>0</v>
      </c>
      <c r="CV128" s="26">
        <v>0</v>
      </c>
      <c r="CW128" s="27">
        <f t="shared" si="8"/>
        <v>0</v>
      </c>
      <c r="CX128" s="26">
        <v>1</v>
      </c>
      <c r="CY128" s="26">
        <v>0</v>
      </c>
      <c r="CZ128" s="26">
        <v>0</v>
      </c>
      <c r="DA128" s="26">
        <v>0</v>
      </c>
      <c r="DB128" s="26">
        <v>0</v>
      </c>
      <c r="DC128" s="26">
        <v>0</v>
      </c>
      <c r="DD128" s="26">
        <v>0</v>
      </c>
      <c r="DE128" s="26">
        <v>2</v>
      </c>
      <c r="DF128" s="26">
        <v>2</v>
      </c>
      <c r="DG128" s="26">
        <v>0</v>
      </c>
      <c r="DH128" s="27">
        <f t="shared" si="9"/>
        <v>2</v>
      </c>
      <c r="DI128" s="25">
        <v>0</v>
      </c>
      <c r="DJ128" s="26">
        <v>0</v>
      </c>
      <c r="DK128" s="26">
        <v>0</v>
      </c>
      <c r="DL128" s="26">
        <v>0</v>
      </c>
      <c r="DM128" s="26">
        <v>0</v>
      </c>
      <c r="DN128" s="26">
        <v>0</v>
      </c>
      <c r="DO128" s="26">
        <v>0</v>
      </c>
      <c r="DP128" s="26">
        <v>0</v>
      </c>
      <c r="DQ128" s="26">
        <v>0</v>
      </c>
      <c r="DR128" s="26">
        <v>0</v>
      </c>
      <c r="DS128" s="27">
        <f t="shared" si="10"/>
        <v>0</v>
      </c>
      <c r="DT128" s="25">
        <v>0</v>
      </c>
      <c r="DU128" s="26">
        <v>0</v>
      </c>
      <c r="DV128" s="26">
        <v>0</v>
      </c>
      <c r="DW128" s="26">
        <v>0</v>
      </c>
      <c r="DX128" s="26">
        <v>0</v>
      </c>
      <c r="DY128" s="26">
        <v>0</v>
      </c>
      <c r="DZ128" s="26">
        <v>0</v>
      </c>
      <c r="EA128" s="26">
        <v>0</v>
      </c>
      <c r="EB128" s="26">
        <v>0</v>
      </c>
      <c r="EC128" s="26">
        <v>0</v>
      </c>
      <c r="ED128" s="27">
        <f t="shared" si="11"/>
        <v>0</v>
      </c>
      <c r="EE128" s="25">
        <v>0</v>
      </c>
      <c r="EF128" s="26">
        <v>0</v>
      </c>
      <c r="EG128" s="26">
        <v>0</v>
      </c>
      <c r="EH128" s="26">
        <v>0</v>
      </c>
      <c r="EI128" s="26">
        <v>0</v>
      </c>
      <c r="EJ128" s="26">
        <v>0</v>
      </c>
      <c r="EK128" s="26">
        <v>0</v>
      </c>
      <c r="EL128" s="26">
        <v>0</v>
      </c>
      <c r="EM128" s="26">
        <v>0</v>
      </c>
      <c r="EN128" s="26">
        <v>0</v>
      </c>
      <c r="EO128" s="27">
        <f t="shared" si="12"/>
        <v>0</v>
      </c>
      <c r="EP128" s="25">
        <v>0</v>
      </c>
      <c r="EQ128" s="26">
        <v>0</v>
      </c>
      <c r="ER128" s="26">
        <v>0</v>
      </c>
      <c r="ES128" s="26">
        <v>0</v>
      </c>
      <c r="ET128" s="26">
        <v>0</v>
      </c>
      <c r="EU128" s="26">
        <v>0</v>
      </c>
      <c r="EV128" s="26">
        <v>0</v>
      </c>
      <c r="EW128" s="27">
        <f t="shared" si="13"/>
        <v>0</v>
      </c>
      <c r="EX128" s="26">
        <v>37</v>
      </c>
      <c r="EY128" s="26">
        <v>29</v>
      </c>
      <c r="EZ128" s="26">
        <v>40</v>
      </c>
      <c r="FA128" s="26">
        <v>91</v>
      </c>
      <c r="FB128" s="26">
        <v>37</v>
      </c>
      <c r="FC128" s="27">
        <f t="shared" si="14"/>
        <v>197</v>
      </c>
      <c r="FD128" s="26">
        <v>250</v>
      </c>
      <c r="FE128" s="26">
        <v>821</v>
      </c>
      <c r="FF128" s="26">
        <v>1099</v>
      </c>
      <c r="FG128" s="26">
        <v>2271</v>
      </c>
      <c r="FH128" s="26">
        <v>250</v>
      </c>
      <c r="FI128" s="27">
        <f t="shared" si="15"/>
        <v>4441</v>
      </c>
      <c r="FJ128" s="26">
        <v>144</v>
      </c>
      <c r="FK128" s="26">
        <v>216</v>
      </c>
      <c r="FL128" s="26">
        <v>654</v>
      </c>
      <c r="FM128" s="26">
        <v>0</v>
      </c>
      <c r="FN128" s="26">
        <v>0</v>
      </c>
      <c r="FO128" s="27">
        <f t="shared" si="16"/>
        <v>870</v>
      </c>
      <c r="FP128" s="26">
        <v>209</v>
      </c>
      <c r="FQ128" s="26">
        <v>635</v>
      </c>
      <c r="FR128" s="26">
        <v>775</v>
      </c>
      <c r="FS128" s="26">
        <v>1</v>
      </c>
      <c r="FT128" s="26">
        <v>4</v>
      </c>
      <c r="FU128" s="27">
        <f t="shared" si="17"/>
        <v>1415</v>
      </c>
      <c r="FV128" s="23"/>
    </row>
    <row r="129" spans="1:178" ht="15.75" customHeight="1">
      <c r="A129" s="58"/>
      <c r="B129" s="24" t="s">
        <v>152</v>
      </c>
      <c r="C129" s="25">
        <v>41</v>
      </c>
      <c r="D129" s="26">
        <v>32</v>
      </c>
      <c r="E129" s="26">
        <v>32</v>
      </c>
      <c r="F129" s="26">
        <v>28</v>
      </c>
      <c r="G129" s="26">
        <v>59</v>
      </c>
      <c r="H129" s="26">
        <v>8</v>
      </c>
      <c r="I129" s="26">
        <v>0</v>
      </c>
      <c r="J129" s="26">
        <v>25</v>
      </c>
      <c r="K129" s="26">
        <v>6</v>
      </c>
      <c r="L129" s="26">
        <v>0</v>
      </c>
      <c r="M129" s="27">
        <f t="shared" si="0"/>
        <v>184</v>
      </c>
      <c r="N129" s="25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7">
        <f t="shared" si="1"/>
        <v>0</v>
      </c>
      <c r="Y129" s="25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v>0</v>
      </c>
      <c r="AF129" s="26">
        <v>0</v>
      </c>
      <c r="AG129" s="26">
        <v>0</v>
      </c>
      <c r="AH129" s="26">
        <v>0</v>
      </c>
      <c r="AI129" s="27">
        <f t="shared" si="2"/>
        <v>0</v>
      </c>
      <c r="AJ129" s="25">
        <v>0</v>
      </c>
      <c r="AK129" s="26">
        <v>0</v>
      </c>
      <c r="AL129" s="26">
        <v>0</v>
      </c>
      <c r="AM129" s="26">
        <v>0</v>
      </c>
      <c r="AN129" s="26">
        <v>0</v>
      </c>
      <c r="AO129" s="26">
        <v>0</v>
      </c>
      <c r="AP129" s="26">
        <v>0</v>
      </c>
      <c r="AQ129" s="26">
        <v>0</v>
      </c>
      <c r="AR129" s="26">
        <v>0</v>
      </c>
      <c r="AS129" s="26">
        <v>0</v>
      </c>
      <c r="AT129" s="27">
        <f t="shared" si="3"/>
        <v>0</v>
      </c>
      <c r="AU129" s="25">
        <v>0</v>
      </c>
      <c r="AV129" s="26">
        <v>0</v>
      </c>
      <c r="AW129" s="26">
        <v>0</v>
      </c>
      <c r="AX129" s="26">
        <v>0</v>
      </c>
      <c r="AY129" s="26">
        <v>0</v>
      </c>
      <c r="AZ129" s="26">
        <v>0</v>
      </c>
      <c r="BA129" s="26">
        <v>0</v>
      </c>
      <c r="BB129" s="26">
        <v>0</v>
      </c>
      <c r="BC129" s="26">
        <v>0</v>
      </c>
      <c r="BD129" s="26">
        <v>0</v>
      </c>
      <c r="BE129" s="27">
        <f t="shared" si="4"/>
        <v>0</v>
      </c>
      <c r="BF129" s="25">
        <v>0</v>
      </c>
      <c r="BG129" s="26">
        <v>0</v>
      </c>
      <c r="BH129" s="26">
        <v>0</v>
      </c>
      <c r="BI129" s="26">
        <v>0</v>
      </c>
      <c r="BJ129" s="26">
        <v>0</v>
      </c>
      <c r="BK129" s="26">
        <v>0</v>
      </c>
      <c r="BL129" s="26">
        <v>0</v>
      </c>
      <c r="BM129" s="26">
        <v>0</v>
      </c>
      <c r="BN129" s="26">
        <v>0</v>
      </c>
      <c r="BO129" s="26">
        <v>0</v>
      </c>
      <c r="BP129" s="27">
        <f t="shared" si="5"/>
        <v>0</v>
      </c>
      <c r="BQ129" s="25">
        <v>0</v>
      </c>
      <c r="BR129" s="26">
        <v>0</v>
      </c>
      <c r="BS129" s="26">
        <v>0</v>
      </c>
      <c r="BT129" s="26">
        <v>0</v>
      </c>
      <c r="BU129" s="26">
        <v>0</v>
      </c>
      <c r="BV129" s="26">
        <v>0</v>
      </c>
      <c r="BW129" s="26">
        <v>0</v>
      </c>
      <c r="BX129" s="26">
        <v>0</v>
      </c>
      <c r="BY129" s="26">
        <v>0</v>
      </c>
      <c r="BZ129" s="26">
        <v>0</v>
      </c>
      <c r="CA129" s="27">
        <f t="shared" si="6"/>
        <v>0</v>
      </c>
      <c r="CB129" s="25">
        <v>355</v>
      </c>
      <c r="CC129" s="26">
        <v>272</v>
      </c>
      <c r="CD129" s="26">
        <v>194</v>
      </c>
      <c r="CE129" s="26">
        <v>385</v>
      </c>
      <c r="CF129" s="26">
        <v>399</v>
      </c>
      <c r="CG129" s="26">
        <v>122</v>
      </c>
      <c r="CH129" s="26">
        <v>384</v>
      </c>
      <c r="CI129" s="26">
        <v>626</v>
      </c>
      <c r="CJ129" s="26">
        <v>58</v>
      </c>
      <c r="CK129" s="26">
        <v>453</v>
      </c>
      <c r="CL129" s="27">
        <f t="shared" si="7"/>
        <v>2382</v>
      </c>
      <c r="CM129" s="25">
        <v>0</v>
      </c>
      <c r="CN129" s="26">
        <v>0</v>
      </c>
      <c r="CO129" s="26">
        <v>0</v>
      </c>
      <c r="CP129" s="26">
        <v>0</v>
      </c>
      <c r="CQ129" s="26">
        <v>0</v>
      </c>
      <c r="CR129" s="26">
        <v>0</v>
      </c>
      <c r="CS129" s="26">
        <v>0</v>
      </c>
      <c r="CT129" s="26">
        <v>0</v>
      </c>
      <c r="CU129" s="26">
        <v>0</v>
      </c>
      <c r="CV129" s="26">
        <v>0</v>
      </c>
      <c r="CW129" s="27">
        <f t="shared" si="8"/>
        <v>0</v>
      </c>
      <c r="CX129" s="26">
        <v>0</v>
      </c>
      <c r="CY129" s="26">
        <v>0</v>
      </c>
      <c r="CZ129" s="26">
        <v>0</v>
      </c>
      <c r="DA129" s="26">
        <v>0</v>
      </c>
      <c r="DB129" s="26">
        <v>0</v>
      </c>
      <c r="DC129" s="26">
        <v>0</v>
      </c>
      <c r="DD129" s="26">
        <v>0</v>
      </c>
      <c r="DE129" s="26">
        <v>0</v>
      </c>
      <c r="DF129" s="26">
        <v>0</v>
      </c>
      <c r="DG129" s="26">
        <v>0</v>
      </c>
      <c r="DH129" s="27">
        <f t="shared" si="9"/>
        <v>0</v>
      </c>
      <c r="DI129" s="25">
        <v>0</v>
      </c>
      <c r="DJ129" s="26">
        <v>0</v>
      </c>
      <c r="DK129" s="26">
        <v>0</v>
      </c>
      <c r="DL129" s="26">
        <v>0</v>
      </c>
      <c r="DM129" s="26">
        <v>0</v>
      </c>
      <c r="DN129" s="26">
        <v>0</v>
      </c>
      <c r="DO129" s="26">
        <v>0</v>
      </c>
      <c r="DP129" s="26">
        <v>0</v>
      </c>
      <c r="DQ129" s="26">
        <v>0</v>
      </c>
      <c r="DR129" s="26">
        <v>0</v>
      </c>
      <c r="DS129" s="27">
        <f t="shared" si="10"/>
        <v>0</v>
      </c>
      <c r="DT129" s="25">
        <v>0</v>
      </c>
      <c r="DU129" s="26">
        <v>0</v>
      </c>
      <c r="DV129" s="26">
        <v>0</v>
      </c>
      <c r="DW129" s="26">
        <v>0</v>
      </c>
      <c r="DX129" s="26">
        <v>0</v>
      </c>
      <c r="DY129" s="26">
        <v>0</v>
      </c>
      <c r="DZ129" s="26">
        <v>0</v>
      </c>
      <c r="EA129" s="26">
        <v>0</v>
      </c>
      <c r="EB129" s="26">
        <v>0</v>
      </c>
      <c r="EC129" s="26">
        <v>0</v>
      </c>
      <c r="ED129" s="27">
        <f t="shared" si="11"/>
        <v>0</v>
      </c>
      <c r="EE129" s="25">
        <v>0</v>
      </c>
      <c r="EF129" s="26">
        <v>0</v>
      </c>
      <c r="EG129" s="26">
        <v>0</v>
      </c>
      <c r="EH129" s="26">
        <v>0</v>
      </c>
      <c r="EI129" s="26">
        <v>0</v>
      </c>
      <c r="EJ129" s="26">
        <v>0</v>
      </c>
      <c r="EK129" s="26">
        <v>0</v>
      </c>
      <c r="EL129" s="26">
        <v>0</v>
      </c>
      <c r="EM129" s="26">
        <v>0</v>
      </c>
      <c r="EN129" s="26">
        <v>0</v>
      </c>
      <c r="EO129" s="27">
        <f t="shared" si="12"/>
        <v>0</v>
      </c>
      <c r="EP129" s="25">
        <v>0</v>
      </c>
      <c r="EQ129" s="26">
        <v>0</v>
      </c>
      <c r="ER129" s="26">
        <v>0</v>
      </c>
      <c r="ES129" s="26">
        <v>0</v>
      </c>
      <c r="ET129" s="26">
        <v>0</v>
      </c>
      <c r="EU129" s="26">
        <v>0</v>
      </c>
      <c r="EV129" s="26">
        <v>0</v>
      </c>
      <c r="EW129" s="27">
        <f t="shared" si="13"/>
        <v>0</v>
      </c>
      <c r="EX129" s="26">
        <v>59</v>
      </c>
      <c r="EY129" s="26">
        <v>64</v>
      </c>
      <c r="EZ129" s="26">
        <v>19</v>
      </c>
      <c r="FA129" s="26">
        <v>32</v>
      </c>
      <c r="FB129" s="26">
        <v>24</v>
      </c>
      <c r="FC129" s="27">
        <f t="shared" si="14"/>
        <v>139</v>
      </c>
      <c r="FD129" s="26">
        <v>415</v>
      </c>
      <c r="FE129" s="26">
        <v>1775</v>
      </c>
      <c r="FF129" s="26">
        <v>1408</v>
      </c>
      <c r="FG129" s="26">
        <v>600</v>
      </c>
      <c r="FH129" s="26">
        <v>150</v>
      </c>
      <c r="FI129" s="27">
        <f t="shared" si="15"/>
        <v>3933</v>
      </c>
      <c r="FJ129" s="26">
        <v>17</v>
      </c>
      <c r="FK129" s="26">
        <v>87</v>
      </c>
      <c r="FL129" s="26">
        <v>61</v>
      </c>
      <c r="FM129" s="26">
        <v>0</v>
      </c>
      <c r="FN129" s="26">
        <v>0</v>
      </c>
      <c r="FO129" s="27">
        <f t="shared" si="16"/>
        <v>148</v>
      </c>
      <c r="FP129" s="26">
        <v>289</v>
      </c>
      <c r="FQ129" s="26">
        <v>1194</v>
      </c>
      <c r="FR129" s="26">
        <v>1093</v>
      </c>
      <c r="FS129" s="26">
        <v>0</v>
      </c>
      <c r="FT129" s="26">
        <v>0</v>
      </c>
      <c r="FU129" s="27">
        <f t="shared" si="17"/>
        <v>2287</v>
      </c>
      <c r="FV129" s="23"/>
    </row>
    <row r="130" spans="1:178" ht="15.75" customHeight="1">
      <c r="A130" s="58"/>
      <c r="B130" s="24" t="s">
        <v>14</v>
      </c>
      <c r="C130" s="25">
        <v>318</v>
      </c>
      <c r="D130" s="26">
        <v>222</v>
      </c>
      <c r="E130" s="26">
        <v>208</v>
      </c>
      <c r="F130" s="26">
        <v>285</v>
      </c>
      <c r="G130" s="26">
        <v>401</v>
      </c>
      <c r="H130" s="26">
        <v>78</v>
      </c>
      <c r="I130" s="26">
        <v>20</v>
      </c>
      <c r="J130" s="26">
        <v>235</v>
      </c>
      <c r="K130" s="26">
        <v>15</v>
      </c>
      <c r="L130" s="26">
        <v>0</v>
      </c>
      <c r="M130" s="27">
        <f t="shared" si="0"/>
        <v>1449</v>
      </c>
      <c r="N130" s="25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7">
        <f t="shared" si="1"/>
        <v>0</v>
      </c>
      <c r="Y130" s="25">
        <v>1</v>
      </c>
      <c r="Z130" s="26">
        <v>0</v>
      </c>
      <c r="AA130" s="26">
        <v>0</v>
      </c>
      <c r="AB130" s="26">
        <v>0</v>
      </c>
      <c r="AC130" s="26">
        <v>1</v>
      </c>
      <c r="AD130" s="26">
        <v>0</v>
      </c>
      <c r="AE130" s="26">
        <v>0</v>
      </c>
      <c r="AF130" s="26">
        <v>0</v>
      </c>
      <c r="AG130" s="26">
        <v>0</v>
      </c>
      <c r="AH130" s="26">
        <v>0</v>
      </c>
      <c r="AI130" s="27">
        <f t="shared" si="2"/>
        <v>1</v>
      </c>
      <c r="AJ130" s="25">
        <v>0</v>
      </c>
      <c r="AK130" s="26">
        <v>0</v>
      </c>
      <c r="AL130" s="26">
        <v>0</v>
      </c>
      <c r="AM130" s="26">
        <v>0</v>
      </c>
      <c r="AN130" s="26">
        <v>0</v>
      </c>
      <c r="AO130" s="26">
        <v>0</v>
      </c>
      <c r="AP130" s="26">
        <v>0</v>
      </c>
      <c r="AQ130" s="26">
        <v>0</v>
      </c>
      <c r="AR130" s="26">
        <v>0</v>
      </c>
      <c r="AS130" s="26">
        <v>0</v>
      </c>
      <c r="AT130" s="27">
        <f t="shared" si="3"/>
        <v>0</v>
      </c>
      <c r="AU130" s="25">
        <v>0</v>
      </c>
      <c r="AV130" s="26">
        <v>0</v>
      </c>
      <c r="AW130" s="26">
        <v>0</v>
      </c>
      <c r="AX130" s="26">
        <v>0</v>
      </c>
      <c r="AY130" s="26">
        <v>0</v>
      </c>
      <c r="AZ130" s="26">
        <v>0</v>
      </c>
      <c r="BA130" s="26">
        <v>0</v>
      </c>
      <c r="BB130" s="26">
        <v>0</v>
      </c>
      <c r="BC130" s="26">
        <v>0</v>
      </c>
      <c r="BD130" s="26">
        <v>0</v>
      </c>
      <c r="BE130" s="27">
        <f t="shared" si="4"/>
        <v>0</v>
      </c>
      <c r="BF130" s="25">
        <v>0</v>
      </c>
      <c r="BG130" s="26">
        <v>0</v>
      </c>
      <c r="BH130" s="26">
        <v>0</v>
      </c>
      <c r="BI130" s="26">
        <v>0</v>
      </c>
      <c r="BJ130" s="26">
        <v>0</v>
      </c>
      <c r="BK130" s="26">
        <v>0</v>
      </c>
      <c r="BL130" s="26">
        <v>0</v>
      </c>
      <c r="BM130" s="26">
        <v>0</v>
      </c>
      <c r="BN130" s="26">
        <v>0</v>
      </c>
      <c r="BO130" s="26">
        <v>0</v>
      </c>
      <c r="BP130" s="27">
        <f t="shared" si="5"/>
        <v>0</v>
      </c>
      <c r="BQ130" s="25">
        <v>0</v>
      </c>
      <c r="BR130" s="26">
        <v>0</v>
      </c>
      <c r="BS130" s="26">
        <v>0</v>
      </c>
      <c r="BT130" s="26">
        <v>0</v>
      </c>
      <c r="BU130" s="26">
        <v>0</v>
      </c>
      <c r="BV130" s="26">
        <v>0</v>
      </c>
      <c r="BW130" s="26">
        <v>0</v>
      </c>
      <c r="BX130" s="26">
        <v>0</v>
      </c>
      <c r="BY130" s="26">
        <v>0</v>
      </c>
      <c r="BZ130" s="26">
        <v>0</v>
      </c>
      <c r="CA130" s="27">
        <f t="shared" si="6"/>
        <v>0</v>
      </c>
      <c r="CB130" s="25">
        <v>159</v>
      </c>
      <c r="CC130" s="26">
        <v>91</v>
      </c>
      <c r="CD130" s="26">
        <v>118</v>
      </c>
      <c r="CE130" s="26">
        <v>166</v>
      </c>
      <c r="CF130" s="26">
        <v>197</v>
      </c>
      <c r="CG130" s="26">
        <v>59</v>
      </c>
      <c r="CH130" s="26">
        <v>12</v>
      </c>
      <c r="CI130" s="26">
        <v>227</v>
      </c>
      <c r="CJ130" s="26">
        <v>11</v>
      </c>
      <c r="CK130" s="26">
        <v>139</v>
      </c>
      <c r="CL130" s="27">
        <f t="shared" si="7"/>
        <v>870</v>
      </c>
      <c r="CM130" s="25">
        <v>0</v>
      </c>
      <c r="CN130" s="26">
        <v>0</v>
      </c>
      <c r="CO130" s="26">
        <v>0</v>
      </c>
      <c r="CP130" s="26">
        <v>0</v>
      </c>
      <c r="CQ130" s="26">
        <v>0</v>
      </c>
      <c r="CR130" s="26">
        <v>0</v>
      </c>
      <c r="CS130" s="26">
        <v>0</v>
      </c>
      <c r="CT130" s="26">
        <v>0</v>
      </c>
      <c r="CU130" s="26">
        <v>0</v>
      </c>
      <c r="CV130" s="26">
        <v>0</v>
      </c>
      <c r="CW130" s="27">
        <f t="shared" si="8"/>
        <v>0</v>
      </c>
      <c r="CX130" s="26">
        <v>0</v>
      </c>
      <c r="CY130" s="26">
        <v>0</v>
      </c>
      <c r="CZ130" s="26">
        <v>0</v>
      </c>
      <c r="DA130" s="26">
        <v>0</v>
      </c>
      <c r="DB130" s="26">
        <v>0</v>
      </c>
      <c r="DC130" s="26">
        <v>0</v>
      </c>
      <c r="DD130" s="26">
        <v>0</v>
      </c>
      <c r="DE130" s="26">
        <v>0</v>
      </c>
      <c r="DF130" s="26">
        <v>0</v>
      </c>
      <c r="DG130" s="26">
        <v>0</v>
      </c>
      <c r="DH130" s="27">
        <f t="shared" si="9"/>
        <v>0</v>
      </c>
      <c r="DI130" s="25">
        <v>0</v>
      </c>
      <c r="DJ130" s="26">
        <v>0</v>
      </c>
      <c r="DK130" s="26">
        <v>0</v>
      </c>
      <c r="DL130" s="26">
        <v>0</v>
      </c>
      <c r="DM130" s="26">
        <v>0</v>
      </c>
      <c r="DN130" s="26">
        <v>0</v>
      </c>
      <c r="DO130" s="26">
        <v>0</v>
      </c>
      <c r="DP130" s="26">
        <v>0</v>
      </c>
      <c r="DQ130" s="26">
        <v>0</v>
      </c>
      <c r="DR130" s="26">
        <v>0</v>
      </c>
      <c r="DS130" s="27">
        <f t="shared" si="10"/>
        <v>0</v>
      </c>
      <c r="DT130" s="25">
        <v>0</v>
      </c>
      <c r="DU130" s="26">
        <v>0</v>
      </c>
      <c r="DV130" s="26">
        <v>0</v>
      </c>
      <c r="DW130" s="26">
        <v>0</v>
      </c>
      <c r="DX130" s="26">
        <v>0</v>
      </c>
      <c r="DY130" s="26">
        <v>0</v>
      </c>
      <c r="DZ130" s="26">
        <v>0</v>
      </c>
      <c r="EA130" s="26">
        <v>0</v>
      </c>
      <c r="EB130" s="26">
        <v>0</v>
      </c>
      <c r="EC130" s="26">
        <v>0</v>
      </c>
      <c r="ED130" s="27">
        <f t="shared" si="11"/>
        <v>0</v>
      </c>
      <c r="EE130" s="25">
        <v>0</v>
      </c>
      <c r="EF130" s="26">
        <v>0</v>
      </c>
      <c r="EG130" s="26">
        <v>0</v>
      </c>
      <c r="EH130" s="26">
        <v>0</v>
      </c>
      <c r="EI130" s="26">
        <v>0</v>
      </c>
      <c r="EJ130" s="26">
        <v>0</v>
      </c>
      <c r="EK130" s="26">
        <v>0</v>
      </c>
      <c r="EL130" s="26">
        <v>0</v>
      </c>
      <c r="EM130" s="26">
        <v>0</v>
      </c>
      <c r="EN130" s="26">
        <v>0</v>
      </c>
      <c r="EO130" s="27">
        <f t="shared" si="12"/>
        <v>0</v>
      </c>
      <c r="EP130" s="25">
        <v>0</v>
      </c>
      <c r="EQ130" s="26">
        <v>0</v>
      </c>
      <c r="ER130" s="26">
        <v>0</v>
      </c>
      <c r="ES130" s="26">
        <v>0</v>
      </c>
      <c r="ET130" s="26">
        <v>0</v>
      </c>
      <c r="EU130" s="26">
        <v>0</v>
      </c>
      <c r="EV130" s="26">
        <v>0</v>
      </c>
      <c r="EW130" s="27">
        <f t="shared" si="13"/>
        <v>0</v>
      </c>
      <c r="EX130" s="26">
        <v>85</v>
      </c>
      <c r="EY130" s="26">
        <v>141</v>
      </c>
      <c r="EZ130" s="26">
        <v>104</v>
      </c>
      <c r="FA130" s="26">
        <v>61</v>
      </c>
      <c r="FB130" s="26">
        <v>44</v>
      </c>
      <c r="FC130" s="27">
        <f t="shared" si="14"/>
        <v>350</v>
      </c>
      <c r="FD130" s="26">
        <v>451</v>
      </c>
      <c r="FE130" s="26">
        <v>1457</v>
      </c>
      <c r="FF130" s="26">
        <v>1980</v>
      </c>
      <c r="FG130" s="26">
        <v>2624</v>
      </c>
      <c r="FH130" s="26">
        <v>7032</v>
      </c>
      <c r="FI130" s="27">
        <f t="shared" si="15"/>
        <v>13093</v>
      </c>
      <c r="FJ130" s="26">
        <v>52</v>
      </c>
      <c r="FK130" s="26">
        <v>91</v>
      </c>
      <c r="FL130" s="26">
        <v>171</v>
      </c>
      <c r="FM130" s="26">
        <v>0</v>
      </c>
      <c r="FN130" s="26">
        <v>0</v>
      </c>
      <c r="FO130" s="27">
        <f t="shared" si="16"/>
        <v>262</v>
      </c>
      <c r="FP130" s="26">
        <v>184</v>
      </c>
      <c r="FQ130" s="26">
        <v>545</v>
      </c>
      <c r="FR130" s="26">
        <v>746</v>
      </c>
      <c r="FS130" s="26">
        <v>0</v>
      </c>
      <c r="FT130" s="26">
        <v>0</v>
      </c>
      <c r="FU130" s="27">
        <f t="shared" si="17"/>
        <v>1291</v>
      </c>
      <c r="FV130" s="23"/>
    </row>
    <row r="131" spans="1:178" ht="15.75" customHeight="1">
      <c r="A131" s="58"/>
      <c r="B131" s="24" t="s">
        <v>153</v>
      </c>
      <c r="C131" s="25">
        <v>16</v>
      </c>
      <c r="D131" s="26">
        <v>2</v>
      </c>
      <c r="E131" s="26">
        <v>3</v>
      </c>
      <c r="F131" s="26">
        <v>13</v>
      </c>
      <c r="G131" s="26">
        <v>16</v>
      </c>
      <c r="H131" s="26">
        <v>8</v>
      </c>
      <c r="I131" s="26">
        <v>0</v>
      </c>
      <c r="J131" s="26">
        <v>7</v>
      </c>
      <c r="K131" s="26">
        <v>1</v>
      </c>
      <c r="L131" s="26">
        <v>0</v>
      </c>
      <c r="M131" s="27">
        <f t="shared" si="0"/>
        <v>49</v>
      </c>
      <c r="N131" s="25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7">
        <f t="shared" si="1"/>
        <v>0</v>
      </c>
      <c r="Y131" s="25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7">
        <f t="shared" si="2"/>
        <v>0</v>
      </c>
      <c r="AJ131" s="25">
        <v>0</v>
      </c>
      <c r="AK131" s="26">
        <v>0</v>
      </c>
      <c r="AL131" s="26">
        <v>0</v>
      </c>
      <c r="AM131" s="26">
        <v>0</v>
      </c>
      <c r="AN131" s="26">
        <v>0</v>
      </c>
      <c r="AO131" s="26">
        <v>0</v>
      </c>
      <c r="AP131" s="26">
        <v>0</v>
      </c>
      <c r="AQ131" s="26">
        <v>0</v>
      </c>
      <c r="AR131" s="26">
        <v>0</v>
      </c>
      <c r="AS131" s="26">
        <v>0</v>
      </c>
      <c r="AT131" s="27">
        <f t="shared" si="3"/>
        <v>0</v>
      </c>
      <c r="AU131" s="25">
        <v>0</v>
      </c>
      <c r="AV131" s="26">
        <v>0</v>
      </c>
      <c r="AW131" s="26">
        <v>0</v>
      </c>
      <c r="AX131" s="26">
        <v>0</v>
      </c>
      <c r="AY131" s="26">
        <v>0</v>
      </c>
      <c r="AZ131" s="26">
        <v>0</v>
      </c>
      <c r="BA131" s="26">
        <v>0</v>
      </c>
      <c r="BB131" s="26">
        <v>0</v>
      </c>
      <c r="BC131" s="26">
        <v>0</v>
      </c>
      <c r="BD131" s="26">
        <v>0</v>
      </c>
      <c r="BE131" s="27">
        <f t="shared" si="4"/>
        <v>0</v>
      </c>
      <c r="BF131" s="25">
        <v>0</v>
      </c>
      <c r="BG131" s="26">
        <v>0</v>
      </c>
      <c r="BH131" s="26">
        <v>0</v>
      </c>
      <c r="BI131" s="26">
        <v>0</v>
      </c>
      <c r="BJ131" s="26">
        <v>0</v>
      </c>
      <c r="BK131" s="26">
        <v>0</v>
      </c>
      <c r="BL131" s="26">
        <v>0</v>
      </c>
      <c r="BM131" s="26">
        <v>0</v>
      </c>
      <c r="BN131" s="26">
        <v>0</v>
      </c>
      <c r="BO131" s="26">
        <v>0</v>
      </c>
      <c r="BP131" s="27">
        <f t="shared" si="5"/>
        <v>0</v>
      </c>
      <c r="BQ131" s="25">
        <v>0</v>
      </c>
      <c r="BR131" s="26">
        <v>0</v>
      </c>
      <c r="BS131" s="26">
        <v>0</v>
      </c>
      <c r="BT131" s="26">
        <v>0</v>
      </c>
      <c r="BU131" s="26">
        <v>0</v>
      </c>
      <c r="BV131" s="26">
        <v>0</v>
      </c>
      <c r="BW131" s="26">
        <v>0</v>
      </c>
      <c r="BX131" s="26">
        <v>0</v>
      </c>
      <c r="BY131" s="26">
        <v>0</v>
      </c>
      <c r="BZ131" s="26">
        <v>0</v>
      </c>
      <c r="CA131" s="27">
        <f t="shared" si="6"/>
        <v>0</v>
      </c>
      <c r="CB131" s="25">
        <v>379</v>
      </c>
      <c r="CC131" s="26">
        <v>241</v>
      </c>
      <c r="CD131" s="26">
        <v>150</v>
      </c>
      <c r="CE131" s="26">
        <v>270</v>
      </c>
      <c r="CF131" s="26">
        <v>317</v>
      </c>
      <c r="CG131" s="26">
        <v>85</v>
      </c>
      <c r="CH131" s="26">
        <v>10</v>
      </c>
      <c r="CI131" s="26">
        <v>650</v>
      </c>
      <c r="CJ131" s="26">
        <v>8</v>
      </c>
      <c r="CK131" s="26">
        <v>519</v>
      </c>
      <c r="CL131" s="27">
        <f t="shared" si="7"/>
        <v>1723</v>
      </c>
      <c r="CM131" s="25">
        <v>9</v>
      </c>
      <c r="CN131" s="26">
        <v>17</v>
      </c>
      <c r="CO131" s="26">
        <v>6</v>
      </c>
      <c r="CP131" s="26">
        <v>1</v>
      </c>
      <c r="CQ131" s="26">
        <v>8</v>
      </c>
      <c r="CR131" s="26">
        <v>2</v>
      </c>
      <c r="CS131" s="26">
        <v>0</v>
      </c>
      <c r="CT131" s="26">
        <v>18</v>
      </c>
      <c r="CU131" s="26">
        <v>0</v>
      </c>
      <c r="CV131" s="26">
        <v>18</v>
      </c>
      <c r="CW131" s="27">
        <f t="shared" si="8"/>
        <v>52</v>
      </c>
      <c r="CX131" s="26">
        <v>0</v>
      </c>
      <c r="CY131" s="26">
        <v>0</v>
      </c>
      <c r="CZ131" s="26">
        <v>0</v>
      </c>
      <c r="DA131" s="26">
        <v>0</v>
      </c>
      <c r="DB131" s="26">
        <v>0</v>
      </c>
      <c r="DC131" s="26">
        <v>0</v>
      </c>
      <c r="DD131" s="26">
        <v>0</v>
      </c>
      <c r="DE131" s="26">
        <v>0</v>
      </c>
      <c r="DF131" s="26">
        <v>0</v>
      </c>
      <c r="DG131" s="26">
        <v>0</v>
      </c>
      <c r="DH131" s="27">
        <f t="shared" si="9"/>
        <v>0</v>
      </c>
      <c r="DI131" s="25">
        <v>0</v>
      </c>
      <c r="DJ131" s="26">
        <v>0</v>
      </c>
      <c r="DK131" s="26">
        <v>0</v>
      </c>
      <c r="DL131" s="26">
        <v>0</v>
      </c>
      <c r="DM131" s="26">
        <v>0</v>
      </c>
      <c r="DN131" s="26">
        <v>0</v>
      </c>
      <c r="DO131" s="26">
        <v>0</v>
      </c>
      <c r="DP131" s="26">
        <v>0</v>
      </c>
      <c r="DQ131" s="26">
        <v>0</v>
      </c>
      <c r="DR131" s="26">
        <v>0</v>
      </c>
      <c r="DS131" s="27">
        <f t="shared" si="10"/>
        <v>0</v>
      </c>
      <c r="DT131" s="25">
        <v>0</v>
      </c>
      <c r="DU131" s="26">
        <v>0</v>
      </c>
      <c r="DV131" s="26">
        <v>0</v>
      </c>
      <c r="DW131" s="26">
        <v>0</v>
      </c>
      <c r="DX131" s="26">
        <v>0</v>
      </c>
      <c r="DY131" s="26">
        <v>0</v>
      </c>
      <c r="DZ131" s="26">
        <v>0</v>
      </c>
      <c r="EA131" s="26">
        <v>0</v>
      </c>
      <c r="EB131" s="26">
        <v>0</v>
      </c>
      <c r="EC131" s="26">
        <v>0</v>
      </c>
      <c r="ED131" s="27">
        <f t="shared" si="11"/>
        <v>0</v>
      </c>
      <c r="EE131" s="25">
        <v>0</v>
      </c>
      <c r="EF131" s="26">
        <v>0</v>
      </c>
      <c r="EG131" s="26">
        <v>0</v>
      </c>
      <c r="EH131" s="26">
        <v>0</v>
      </c>
      <c r="EI131" s="26">
        <v>0</v>
      </c>
      <c r="EJ131" s="26">
        <v>0</v>
      </c>
      <c r="EK131" s="26">
        <v>0</v>
      </c>
      <c r="EL131" s="26">
        <v>0</v>
      </c>
      <c r="EM131" s="26">
        <v>0</v>
      </c>
      <c r="EN131" s="26">
        <v>0</v>
      </c>
      <c r="EO131" s="27">
        <f t="shared" si="12"/>
        <v>0</v>
      </c>
      <c r="EP131" s="25">
        <v>0</v>
      </c>
      <c r="EQ131" s="26">
        <v>0</v>
      </c>
      <c r="ER131" s="26">
        <v>0</v>
      </c>
      <c r="ES131" s="26">
        <v>0</v>
      </c>
      <c r="ET131" s="26">
        <v>0</v>
      </c>
      <c r="EU131" s="26">
        <v>0</v>
      </c>
      <c r="EV131" s="26">
        <v>0</v>
      </c>
      <c r="EW131" s="27">
        <f t="shared" si="13"/>
        <v>0</v>
      </c>
      <c r="EX131" s="26">
        <v>84</v>
      </c>
      <c r="EY131" s="26">
        <v>41</v>
      </c>
      <c r="EZ131" s="26">
        <v>15</v>
      </c>
      <c r="FA131" s="26">
        <v>212</v>
      </c>
      <c r="FB131" s="26">
        <v>187</v>
      </c>
      <c r="FC131" s="27">
        <f t="shared" si="14"/>
        <v>455</v>
      </c>
      <c r="FD131" s="26">
        <v>391</v>
      </c>
      <c r="FE131" s="26">
        <v>1127</v>
      </c>
      <c r="FF131" s="26">
        <v>1870</v>
      </c>
      <c r="FG131" s="26">
        <v>2050</v>
      </c>
      <c r="FH131" s="26">
        <v>15230</v>
      </c>
      <c r="FI131" s="27">
        <f t="shared" si="15"/>
        <v>20277</v>
      </c>
      <c r="FJ131" s="26">
        <v>100</v>
      </c>
      <c r="FK131" s="26">
        <v>161</v>
      </c>
      <c r="FL131" s="26">
        <v>269</v>
      </c>
      <c r="FM131" s="26">
        <v>0</v>
      </c>
      <c r="FN131" s="26">
        <v>0</v>
      </c>
      <c r="FO131" s="27">
        <f t="shared" si="16"/>
        <v>430</v>
      </c>
      <c r="FP131" s="26">
        <v>184</v>
      </c>
      <c r="FQ131" s="26">
        <v>496</v>
      </c>
      <c r="FR131" s="26">
        <v>568</v>
      </c>
      <c r="FS131" s="26">
        <v>1</v>
      </c>
      <c r="FT131" s="26">
        <v>1</v>
      </c>
      <c r="FU131" s="27">
        <f t="shared" si="17"/>
        <v>1066</v>
      </c>
      <c r="FV131" s="23"/>
    </row>
    <row r="132" spans="1:178" ht="15.75" customHeight="1">
      <c r="A132" s="58"/>
      <c r="B132" s="24" t="s">
        <v>154</v>
      </c>
      <c r="C132" s="25">
        <v>60</v>
      </c>
      <c r="D132" s="26">
        <v>31</v>
      </c>
      <c r="E132" s="26">
        <v>27</v>
      </c>
      <c r="F132" s="26">
        <v>44</v>
      </c>
      <c r="G132" s="26">
        <v>65</v>
      </c>
      <c r="H132" s="26">
        <v>12</v>
      </c>
      <c r="I132" s="26">
        <v>5</v>
      </c>
      <c r="J132" s="26">
        <v>16</v>
      </c>
      <c r="K132" s="26">
        <v>5</v>
      </c>
      <c r="L132" s="26">
        <v>0</v>
      </c>
      <c r="M132" s="27">
        <f t="shared" si="0"/>
        <v>200</v>
      </c>
      <c r="N132" s="25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7">
        <f t="shared" si="1"/>
        <v>0</v>
      </c>
      <c r="Y132" s="25">
        <v>4</v>
      </c>
      <c r="Z132" s="26">
        <v>0</v>
      </c>
      <c r="AA132" s="26">
        <v>1</v>
      </c>
      <c r="AB132" s="26">
        <v>3</v>
      </c>
      <c r="AC132" s="26">
        <v>5</v>
      </c>
      <c r="AD132" s="26">
        <v>3</v>
      </c>
      <c r="AE132" s="26">
        <v>0</v>
      </c>
      <c r="AF132" s="26">
        <v>0</v>
      </c>
      <c r="AG132" s="26">
        <v>0</v>
      </c>
      <c r="AH132" s="26">
        <v>0</v>
      </c>
      <c r="AI132" s="27">
        <f t="shared" si="2"/>
        <v>12</v>
      </c>
      <c r="AJ132" s="25">
        <v>0</v>
      </c>
      <c r="AK132" s="26">
        <v>0</v>
      </c>
      <c r="AL132" s="26">
        <v>0</v>
      </c>
      <c r="AM132" s="26">
        <v>0</v>
      </c>
      <c r="AN132" s="26">
        <v>0</v>
      </c>
      <c r="AO132" s="26">
        <v>0</v>
      </c>
      <c r="AP132" s="26">
        <v>0</v>
      </c>
      <c r="AQ132" s="26">
        <v>0</v>
      </c>
      <c r="AR132" s="26">
        <v>0</v>
      </c>
      <c r="AS132" s="26">
        <v>0</v>
      </c>
      <c r="AT132" s="27">
        <f t="shared" si="3"/>
        <v>0</v>
      </c>
      <c r="AU132" s="25">
        <v>0</v>
      </c>
      <c r="AV132" s="26">
        <v>0</v>
      </c>
      <c r="AW132" s="26">
        <v>0</v>
      </c>
      <c r="AX132" s="26">
        <v>0</v>
      </c>
      <c r="AY132" s="26">
        <v>0</v>
      </c>
      <c r="AZ132" s="26">
        <v>0</v>
      </c>
      <c r="BA132" s="26">
        <v>0</v>
      </c>
      <c r="BB132" s="26">
        <v>0</v>
      </c>
      <c r="BC132" s="26">
        <v>0</v>
      </c>
      <c r="BD132" s="26">
        <v>0</v>
      </c>
      <c r="BE132" s="27">
        <f t="shared" si="4"/>
        <v>0</v>
      </c>
      <c r="BF132" s="25">
        <v>0</v>
      </c>
      <c r="BG132" s="26">
        <v>0</v>
      </c>
      <c r="BH132" s="26">
        <v>0</v>
      </c>
      <c r="BI132" s="26">
        <v>0</v>
      </c>
      <c r="BJ132" s="26">
        <v>0</v>
      </c>
      <c r="BK132" s="26">
        <v>0</v>
      </c>
      <c r="BL132" s="26">
        <v>0</v>
      </c>
      <c r="BM132" s="26">
        <v>0</v>
      </c>
      <c r="BN132" s="26">
        <v>0</v>
      </c>
      <c r="BO132" s="26">
        <v>0</v>
      </c>
      <c r="BP132" s="27">
        <f t="shared" si="5"/>
        <v>0</v>
      </c>
      <c r="BQ132" s="25">
        <v>0</v>
      </c>
      <c r="BR132" s="26">
        <v>0</v>
      </c>
      <c r="BS132" s="26">
        <v>0</v>
      </c>
      <c r="BT132" s="26">
        <v>0</v>
      </c>
      <c r="BU132" s="26">
        <v>0</v>
      </c>
      <c r="BV132" s="26">
        <v>0</v>
      </c>
      <c r="BW132" s="26">
        <v>0</v>
      </c>
      <c r="BX132" s="26">
        <v>0</v>
      </c>
      <c r="BY132" s="26">
        <v>0</v>
      </c>
      <c r="BZ132" s="26">
        <v>0</v>
      </c>
      <c r="CA132" s="27">
        <f t="shared" si="6"/>
        <v>0</v>
      </c>
      <c r="CB132" s="25">
        <v>565</v>
      </c>
      <c r="CC132" s="26">
        <v>234</v>
      </c>
      <c r="CD132" s="26">
        <v>189</v>
      </c>
      <c r="CE132" s="26">
        <v>704</v>
      </c>
      <c r="CF132" s="26">
        <v>384</v>
      </c>
      <c r="CG132" s="26">
        <v>311</v>
      </c>
      <c r="CH132" s="26">
        <v>21</v>
      </c>
      <c r="CI132" s="26">
        <v>803</v>
      </c>
      <c r="CJ132" s="26">
        <v>32</v>
      </c>
      <c r="CK132" s="26">
        <v>426</v>
      </c>
      <c r="CL132" s="27">
        <f t="shared" si="7"/>
        <v>2646</v>
      </c>
      <c r="CM132" s="25">
        <v>0</v>
      </c>
      <c r="CN132" s="26">
        <v>0</v>
      </c>
      <c r="CO132" s="26">
        <v>0</v>
      </c>
      <c r="CP132" s="26">
        <v>0</v>
      </c>
      <c r="CQ132" s="26">
        <v>0</v>
      </c>
      <c r="CR132" s="26">
        <v>0</v>
      </c>
      <c r="CS132" s="26">
        <v>0</v>
      </c>
      <c r="CT132" s="26">
        <v>0</v>
      </c>
      <c r="CU132" s="26">
        <v>0</v>
      </c>
      <c r="CV132" s="26">
        <v>0</v>
      </c>
      <c r="CW132" s="27">
        <f t="shared" si="8"/>
        <v>0</v>
      </c>
      <c r="CX132" s="26">
        <v>0</v>
      </c>
      <c r="CY132" s="26">
        <v>0</v>
      </c>
      <c r="CZ132" s="26">
        <v>0</v>
      </c>
      <c r="DA132" s="26">
        <v>0</v>
      </c>
      <c r="DB132" s="26">
        <v>0</v>
      </c>
      <c r="DC132" s="26">
        <v>0</v>
      </c>
      <c r="DD132" s="26">
        <v>0</v>
      </c>
      <c r="DE132" s="26">
        <v>0</v>
      </c>
      <c r="DF132" s="26">
        <v>0</v>
      </c>
      <c r="DG132" s="26">
        <v>0</v>
      </c>
      <c r="DH132" s="27">
        <f t="shared" si="9"/>
        <v>0</v>
      </c>
      <c r="DI132" s="25">
        <v>0</v>
      </c>
      <c r="DJ132" s="26">
        <v>0</v>
      </c>
      <c r="DK132" s="26">
        <v>0</v>
      </c>
      <c r="DL132" s="26">
        <v>0</v>
      </c>
      <c r="DM132" s="26">
        <v>0</v>
      </c>
      <c r="DN132" s="26">
        <v>0</v>
      </c>
      <c r="DO132" s="26">
        <v>0</v>
      </c>
      <c r="DP132" s="26">
        <v>0</v>
      </c>
      <c r="DQ132" s="26">
        <v>0</v>
      </c>
      <c r="DR132" s="26">
        <v>0</v>
      </c>
      <c r="DS132" s="27">
        <f t="shared" si="10"/>
        <v>0</v>
      </c>
      <c r="DT132" s="25">
        <v>0</v>
      </c>
      <c r="DU132" s="26">
        <v>0</v>
      </c>
      <c r="DV132" s="26">
        <v>0</v>
      </c>
      <c r="DW132" s="26">
        <v>0</v>
      </c>
      <c r="DX132" s="26">
        <v>0</v>
      </c>
      <c r="DY132" s="26">
        <v>0</v>
      </c>
      <c r="DZ132" s="26">
        <v>0</v>
      </c>
      <c r="EA132" s="26">
        <v>0</v>
      </c>
      <c r="EB132" s="26">
        <v>0</v>
      </c>
      <c r="EC132" s="26">
        <v>0</v>
      </c>
      <c r="ED132" s="27">
        <f t="shared" si="11"/>
        <v>0</v>
      </c>
      <c r="EE132" s="25">
        <v>0</v>
      </c>
      <c r="EF132" s="26">
        <v>0</v>
      </c>
      <c r="EG132" s="26">
        <v>0</v>
      </c>
      <c r="EH132" s="26">
        <v>0</v>
      </c>
      <c r="EI132" s="26">
        <v>0</v>
      </c>
      <c r="EJ132" s="26">
        <v>0</v>
      </c>
      <c r="EK132" s="26">
        <v>0</v>
      </c>
      <c r="EL132" s="26">
        <v>0</v>
      </c>
      <c r="EM132" s="26">
        <v>0</v>
      </c>
      <c r="EN132" s="26">
        <v>0</v>
      </c>
      <c r="EO132" s="27">
        <f t="shared" si="12"/>
        <v>0</v>
      </c>
      <c r="EP132" s="25">
        <v>0</v>
      </c>
      <c r="EQ132" s="26">
        <v>0</v>
      </c>
      <c r="ER132" s="26">
        <v>0</v>
      </c>
      <c r="ES132" s="26">
        <v>0</v>
      </c>
      <c r="ET132" s="26">
        <v>0</v>
      </c>
      <c r="EU132" s="26">
        <v>0</v>
      </c>
      <c r="EV132" s="26">
        <v>0</v>
      </c>
      <c r="EW132" s="27">
        <f t="shared" si="13"/>
        <v>0</v>
      </c>
      <c r="EX132" s="26">
        <v>181</v>
      </c>
      <c r="EY132" s="26">
        <v>191</v>
      </c>
      <c r="EZ132" s="26">
        <v>166</v>
      </c>
      <c r="FA132" s="26">
        <v>61</v>
      </c>
      <c r="FB132" s="26">
        <v>52</v>
      </c>
      <c r="FC132" s="27">
        <f t="shared" si="14"/>
        <v>470</v>
      </c>
      <c r="FD132" s="26">
        <v>814</v>
      </c>
      <c r="FE132" s="26">
        <v>1555</v>
      </c>
      <c r="FF132" s="26">
        <v>2178</v>
      </c>
      <c r="FG132" s="26">
        <v>4050</v>
      </c>
      <c r="FH132" s="26">
        <v>1285</v>
      </c>
      <c r="FI132" s="27">
        <f t="shared" si="15"/>
        <v>9068</v>
      </c>
      <c r="FJ132" s="26">
        <v>181</v>
      </c>
      <c r="FK132" s="26">
        <v>248</v>
      </c>
      <c r="FL132" s="26">
        <v>580</v>
      </c>
      <c r="FM132" s="26">
        <v>0</v>
      </c>
      <c r="FN132" s="26">
        <v>0</v>
      </c>
      <c r="FO132" s="27">
        <f t="shared" si="16"/>
        <v>828</v>
      </c>
      <c r="FP132" s="26">
        <v>455</v>
      </c>
      <c r="FQ132" s="26">
        <v>1136</v>
      </c>
      <c r="FR132" s="26">
        <v>1658</v>
      </c>
      <c r="FS132" s="26">
        <v>2</v>
      </c>
      <c r="FT132" s="26">
        <v>1</v>
      </c>
      <c r="FU132" s="27">
        <f t="shared" si="17"/>
        <v>2797</v>
      </c>
      <c r="FV132" s="23"/>
    </row>
    <row r="133" spans="1:178" ht="15.75" customHeight="1">
      <c r="A133" s="58"/>
      <c r="B133" s="24" t="s">
        <v>155</v>
      </c>
      <c r="C133" s="25">
        <v>149</v>
      </c>
      <c r="D133" s="26">
        <v>60</v>
      </c>
      <c r="E133" s="26">
        <v>94</v>
      </c>
      <c r="F133" s="26">
        <v>302</v>
      </c>
      <c r="G133" s="26">
        <v>168</v>
      </c>
      <c r="H133" s="26">
        <v>97</v>
      </c>
      <c r="I133" s="26">
        <v>3</v>
      </c>
      <c r="J133" s="26">
        <v>85</v>
      </c>
      <c r="K133" s="26">
        <v>26</v>
      </c>
      <c r="L133" s="26">
        <v>0</v>
      </c>
      <c r="M133" s="27">
        <f t="shared" si="0"/>
        <v>809</v>
      </c>
      <c r="N133" s="25">
        <v>39</v>
      </c>
      <c r="O133" s="26">
        <v>8</v>
      </c>
      <c r="P133" s="26">
        <v>8</v>
      </c>
      <c r="Q133" s="26">
        <v>18</v>
      </c>
      <c r="R133" s="26">
        <v>39</v>
      </c>
      <c r="S133" s="26">
        <v>19</v>
      </c>
      <c r="T133" s="26">
        <v>0</v>
      </c>
      <c r="U133" s="26">
        <v>10</v>
      </c>
      <c r="V133" s="26">
        <v>0</v>
      </c>
      <c r="W133" s="26">
        <v>0</v>
      </c>
      <c r="X133" s="27">
        <f t="shared" si="1"/>
        <v>102</v>
      </c>
      <c r="Y133" s="25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0</v>
      </c>
      <c r="AF133" s="26">
        <v>0</v>
      </c>
      <c r="AG133" s="26">
        <v>0</v>
      </c>
      <c r="AH133" s="26">
        <v>0</v>
      </c>
      <c r="AI133" s="27">
        <f t="shared" si="2"/>
        <v>0</v>
      </c>
      <c r="AJ133" s="25">
        <v>4</v>
      </c>
      <c r="AK133" s="26">
        <v>3</v>
      </c>
      <c r="AL133" s="26">
        <v>2</v>
      </c>
      <c r="AM133" s="26">
        <v>0</v>
      </c>
      <c r="AN133" s="26">
        <v>5</v>
      </c>
      <c r="AO133" s="26">
        <v>0</v>
      </c>
      <c r="AP133" s="26">
        <v>0</v>
      </c>
      <c r="AQ133" s="26">
        <v>0</v>
      </c>
      <c r="AR133" s="26">
        <v>0</v>
      </c>
      <c r="AS133" s="26">
        <v>0</v>
      </c>
      <c r="AT133" s="27">
        <f t="shared" si="3"/>
        <v>10</v>
      </c>
      <c r="AU133" s="25">
        <v>7</v>
      </c>
      <c r="AV133" s="26">
        <v>3</v>
      </c>
      <c r="AW133" s="26">
        <v>11</v>
      </c>
      <c r="AX133" s="26">
        <v>2</v>
      </c>
      <c r="AY133" s="26">
        <v>3</v>
      </c>
      <c r="AZ133" s="26">
        <v>5</v>
      </c>
      <c r="BA133" s="26">
        <v>1</v>
      </c>
      <c r="BB133" s="26">
        <v>3</v>
      </c>
      <c r="BC133" s="26">
        <v>0</v>
      </c>
      <c r="BD133" s="26">
        <v>0</v>
      </c>
      <c r="BE133" s="27">
        <f t="shared" si="4"/>
        <v>28</v>
      </c>
      <c r="BF133" s="25">
        <v>0</v>
      </c>
      <c r="BG133" s="26">
        <v>3</v>
      </c>
      <c r="BH133" s="26">
        <v>0</v>
      </c>
      <c r="BI133" s="26">
        <v>0</v>
      </c>
      <c r="BJ133" s="26">
        <v>0</v>
      </c>
      <c r="BK133" s="26">
        <v>0</v>
      </c>
      <c r="BL133" s="26">
        <v>0</v>
      </c>
      <c r="BM133" s="26">
        <v>0</v>
      </c>
      <c r="BN133" s="26">
        <v>0</v>
      </c>
      <c r="BO133" s="26">
        <v>0</v>
      </c>
      <c r="BP133" s="27">
        <f t="shared" si="5"/>
        <v>3</v>
      </c>
      <c r="BQ133" s="25">
        <v>0</v>
      </c>
      <c r="BR133" s="26">
        <v>0</v>
      </c>
      <c r="BS133" s="26">
        <v>0</v>
      </c>
      <c r="BT133" s="26">
        <v>0</v>
      </c>
      <c r="BU133" s="26">
        <v>0</v>
      </c>
      <c r="BV133" s="26">
        <v>0</v>
      </c>
      <c r="BW133" s="26">
        <v>0</v>
      </c>
      <c r="BX133" s="26">
        <v>0</v>
      </c>
      <c r="BY133" s="26">
        <v>0</v>
      </c>
      <c r="BZ133" s="26">
        <v>0</v>
      </c>
      <c r="CA133" s="27">
        <f t="shared" si="6"/>
        <v>0</v>
      </c>
      <c r="CB133" s="25">
        <v>96</v>
      </c>
      <c r="CC133" s="26">
        <v>20</v>
      </c>
      <c r="CD133" s="26">
        <v>21</v>
      </c>
      <c r="CE133" s="26">
        <v>18</v>
      </c>
      <c r="CF133" s="26">
        <v>84</v>
      </c>
      <c r="CG133" s="26">
        <v>45</v>
      </c>
      <c r="CH133" s="26">
        <v>8</v>
      </c>
      <c r="CI133" s="26">
        <v>78</v>
      </c>
      <c r="CJ133" s="26">
        <v>0</v>
      </c>
      <c r="CK133" s="26">
        <v>59</v>
      </c>
      <c r="CL133" s="27">
        <f t="shared" si="7"/>
        <v>274</v>
      </c>
      <c r="CM133" s="25">
        <v>0</v>
      </c>
      <c r="CN133" s="26">
        <v>0</v>
      </c>
      <c r="CO133" s="26">
        <v>0</v>
      </c>
      <c r="CP133" s="26">
        <v>0</v>
      </c>
      <c r="CQ133" s="26">
        <v>0</v>
      </c>
      <c r="CR133" s="26">
        <v>0</v>
      </c>
      <c r="CS133" s="26">
        <v>0</v>
      </c>
      <c r="CT133" s="26">
        <v>0</v>
      </c>
      <c r="CU133" s="26">
        <v>0</v>
      </c>
      <c r="CV133" s="26">
        <v>0</v>
      </c>
      <c r="CW133" s="27">
        <f t="shared" si="8"/>
        <v>0</v>
      </c>
      <c r="CX133" s="26">
        <v>0</v>
      </c>
      <c r="CY133" s="26">
        <v>0</v>
      </c>
      <c r="CZ133" s="26">
        <v>0</v>
      </c>
      <c r="DA133" s="26">
        <v>0</v>
      </c>
      <c r="DB133" s="26">
        <v>0</v>
      </c>
      <c r="DC133" s="26">
        <v>0</v>
      </c>
      <c r="DD133" s="26">
        <v>0</v>
      </c>
      <c r="DE133" s="26">
        <v>0</v>
      </c>
      <c r="DF133" s="26">
        <v>0</v>
      </c>
      <c r="DG133" s="26">
        <v>0</v>
      </c>
      <c r="DH133" s="27">
        <f t="shared" si="9"/>
        <v>0</v>
      </c>
      <c r="DI133" s="25">
        <v>0</v>
      </c>
      <c r="DJ133" s="26">
        <v>0</v>
      </c>
      <c r="DK133" s="26">
        <v>0</v>
      </c>
      <c r="DL133" s="26">
        <v>0</v>
      </c>
      <c r="DM133" s="26">
        <v>0</v>
      </c>
      <c r="DN133" s="26">
        <v>0</v>
      </c>
      <c r="DO133" s="26">
        <v>0</v>
      </c>
      <c r="DP133" s="26">
        <v>0</v>
      </c>
      <c r="DQ133" s="26">
        <v>0</v>
      </c>
      <c r="DR133" s="26">
        <v>0</v>
      </c>
      <c r="DS133" s="27">
        <f t="shared" si="10"/>
        <v>0</v>
      </c>
      <c r="DT133" s="25">
        <v>0</v>
      </c>
      <c r="DU133" s="26">
        <v>0</v>
      </c>
      <c r="DV133" s="26">
        <v>0</v>
      </c>
      <c r="DW133" s="26">
        <v>0</v>
      </c>
      <c r="DX133" s="26">
        <v>0</v>
      </c>
      <c r="DY133" s="26">
        <v>0</v>
      </c>
      <c r="DZ133" s="26">
        <v>0</v>
      </c>
      <c r="EA133" s="26">
        <v>0</v>
      </c>
      <c r="EB133" s="26">
        <v>0</v>
      </c>
      <c r="EC133" s="26">
        <v>0</v>
      </c>
      <c r="ED133" s="27">
        <f t="shared" si="11"/>
        <v>0</v>
      </c>
      <c r="EE133" s="25">
        <v>5</v>
      </c>
      <c r="EF133" s="26">
        <v>1</v>
      </c>
      <c r="EG133" s="26">
        <v>3</v>
      </c>
      <c r="EH133" s="26">
        <v>36</v>
      </c>
      <c r="EI133" s="26">
        <v>7</v>
      </c>
      <c r="EJ133" s="26">
        <v>12</v>
      </c>
      <c r="EK133" s="26">
        <v>0</v>
      </c>
      <c r="EL133" s="26">
        <v>16</v>
      </c>
      <c r="EM133" s="26">
        <v>4</v>
      </c>
      <c r="EN133" s="26">
        <v>4</v>
      </c>
      <c r="EO133" s="27">
        <f t="shared" si="12"/>
        <v>75</v>
      </c>
      <c r="EP133" s="25">
        <v>0</v>
      </c>
      <c r="EQ133" s="26">
        <v>0</v>
      </c>
      <c r="ER133" s="26">
        <v>0</v>
      </c>
      <c r="ES133" s="26">
        <v>0</v>
      </c>
      <c r="ET133" s="26">
        <v>0</v>
      </c>
      <c r="EU133" s="26">
        <v>0</v>
      </c>
      <c r="EV133" s="26">
        <v>0</v>
      </c>
      <c r="EW133" s="27">
        <f t="shared" si="13"/>
        <v>0</v>
      </c>
      <c r="EX133" s="26">
        <v>19</v>
      </c>
      <c r="EY133" s="26">
        <v>19</v>
      </c>
      <c r="EZ133" s="26">
        <v>19</v>
      </c>
      <c r="FA133" s="26">
        <v>18</v>
      </c>
      <c r="FB133" s="26">
        <v>16</v>
      </c>
      <c r="FC133" s="27">
        <f t="shared" si="14"/>
        <v>72</v>
      </c>
      <c r="FD133" s="26">
        <v>143</v>
      </c>
      <c r="FE133" s="26">
        <v>381</v>
      </c>
      <c r="FF133" s="26">
        <v>547</v>
      </c>
      <c r="FG133" s="26">
        <v>50</v>
      </c>
      <c r="FH133" s="26">
        <v>4500</v>
      </c>
      <c r="FI133" s="27">
        <f t="shared" si="15"/>
        <v>5478</v>
      </c>
      <c r="FJ133" s="26">
        <v>2</v>
      </c>
      <c r="FK133" s="26">
        <v>4</v>
      </c>
      <c r="FL133" s="26">
        <v>2</v>
      </c>
      <c r="FM133" s="26">
        <v>0</v>
      </c>
      <c r="FN133" s="26">
        <v>0</v>
      </c>
      <c r="FO133" s="27">
        <f t="shared" si="16"/>
        <v>6</v>
      </c>
      <c r="FP133" s="26">
        <v>100</v>
      </c>
      <c r="FQ133" s="26">
        <v>301</v>
      </c>
      <c r="FR133" s="26">
        <v>274</v>
      </c>
      <c r="FS133" s="26">
        <v>0</v>
      </c>
      <c r="FT133" s="26">
        <v>0</v>
      </c>
      <c r="FU133" s="27">
        <f t="shared" si="17"/>
        <v>575</v>
      </c>
      <c r="FV133" s="23"/>
    </row>
    <row r="134" spans="1:178" ht="15.75" customHeight="1">
      <c r="A134" s="58"/>
      <c r="B134" s="24" t="s">
        <v>156</v>
      </c>
      <c r="C134" s="25">
        <v>126</v>
      </c>
      <c r="D134" s="26">
        <v>58</v>
      </c>
      <c r="E134" s="26">
        <v>88</v>
      </c>
      <c r="F134" s="26">
        <v>70</v>
      </c>
      <c r="G134" s="26">
        <v>122</v>
      </c>
      <c r="H134" s="26">
        <v>22</v>
      </c>
      <c r="I134" s="26">
        <v>3</v>
      </c>
      <c r="J134" s="26">
        <v>25</v>
      </c>
      <c r="K134" s="26">
        <v>5</v>
      </c>
      <c r="L134" s="26">
        <v>0</v>
      </c>
      <c r="M134" s="27">
        <f t="shared" si="0"/>
        <v>388</v>
      </c>
      <c r="N134" s="25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6">
        <v>0</v>
      </c>
      <c r="W134" s="26">
        <v>0</v>
      </c>
      <c r="X134" s="27">
        <f t="shared" si="1"/>
        <v>0</v>
      </c>
      <c r="Y134" s="25">
        <v>2</v>
      </c>
      <c r="Z134" s="26">
        <v>2</v>
      </c>
      <c r="AA134" s="26">
        <v>2</v>
      </c>
      <c r="AB134" s="26">
        <v>0</v>
      </c>
      <c r="AC134" s="26">
        <v>4</v>
      </c>
      <c r="AD134" s="26">
        <v>2</v>
      </c>
      <c r="AE134" s="26">
        <v>0</v>
      </c>
      <c r="AF134" s="26">
        <v>0</v>
      </c>
      <c r="AG134" s="26">
        <v>0</v>
      </c>
      <c r="AH134" s="26">
        <v>0</v>
      </c>
      <c r="AI134" s="27">
        <f t="shared" si="2"/>
        <v>10</v>
      </c>
      <c r="AJ134" s="25">
        <v>0</v>
      </c>
      <c r="AK134" s="26">
        <v>0</v>
      </c>
      <c r="AL134" s="26">
        <v>0</v>
      </c>
      <c r="AM134" s="26">
        <v>0</v>
      </c>
      <c r="AN134" s="26">
        <v>0</v>
      </c>
      <c r="AO134" s="26">
        <v>0</v>
      </c>
      <c r="AP134" s="26">
        <v>0</v>
      </c>
      <c r="AQ134" s="26">
        <v>0</v>
      </c>
      <c r="AR134" s="26">
        <v>0</v>
      </c>
      <c r="AS134" s="26">
        <v>0</v>
      </c>
      <c r="AT134" s="27">
        <f t="shared" si="3"/>
        <v>0</v>
      </c>
      <c r="AU134" s="25">
        <v>1</v>
      </c>
      <c r="AV134" s="26">
        <v>0</v>
      </c>
      <c r="AW134" s="26">
        <v>1</v>
      </c>
      <c r="AX134" s="26">
        <v>0</v>
      </c>
      <c r="AY134" s="26">
        <v>0</v>
      </c>
      <c r="AZ134" s="26">
        <v>1</v>
      </c>
      <c r="BA134" s="26">
        <v>0</v>
      </c>
      <c r="BB134" s="26">
        <v>0</v>
      </c>
      <c r="BC134" s="26">
        <v>0</v>
      </c>
      <c r="BD134" s="26">
        <v>0</v>
      </c>
      <c r="BE134" s="27">
        <f t="shared" si="4"/>
        <v>2</v>
      </c>
      <c r="BF134" s="25">
        <v>0</v>
      </c>
      <c r="BG134" s="26">
        <v>0</v>
      </c>
      <c r="BH134" s="26">
        <v>0</v>
      </c>
      <c r="BI134" s="26">
        <v>0</v>
      </c>
      <c r="BJ134" s="26">
        <v>0</v>
      </c>
      <c r="BK134" s="26">
        <v>0</v>
      </c>
      <c r="BL134" s="26">
        <v>0</v>
      </c>
      <c r="BM134" s="26">
        <v>0</v>
      </c>
      <c r="BN134" s="26">
        <v>0</v>
      </c>
      <c r="BO134" s="26">
        <v>0</v>
      </c>
      <c r="BP134" s="27">
        <f t="shared" si="5"/>
        <v>0</v>
      </c>
      <c r="BQ134" s="25">
        <v>1</v>
      </c>
      <c r="BR134" s="26">
        <v>1</v>
      </c>
      <c r="BS134" s="26">
        <v>0</v>
      </c>
      <c r="BT134" s="26">
        <v>0</v>
      </c>
      <c r="BU134" s="26">
        <v>0</v>
      </c>
      <c r="BV134" s="26">
        <v>1</v>
      </c>
      <c r="BW134" s="26">
        <v>0</v>
      </c>
      <c r="BX134" s="26">
        <v>0</v>
      </c>
      <c r="BY134" s="26">
        <v>2</v>
      </c>
      <c r="BZ134" s="26">
        <v>2</v>
      </c>
      <c r="CA134" s="27">
        <f t="shared" si="6"/>
        <v>2</v>
      </c>
      <c r="CB134" s="25">
        <v>347</v>
      </c>
      <c r="CC134" s="26">
        <v>231</v>
      </c>
      <c r="CD134" s="26">
        <v>206</v>
      </c>
      <c r="CE134" s="26">
        <v>375</v>
      </c>
      <c r="CF134" s="26">
        <v>335</v>
      </c>
      <c r="CG134" s="26">
        <v>71</v>
      </c>
      <c r="CH134" s="26">
        <v>51</v>
      </c>
      <c r="CI134" s="26">
        <v>494</v>
      </c>
      <c r="CJ134" s="26">
        <v>28</v>
      </c>
      <c r="CK134" s="26">
        <v>304</v>
      </c>
      <c r="CL134" s="27">
        <f t="shared" si="7"/>
        <v>1763</v>
      </c>
      <c r="CM134" s="25">
        <v>0</v>
      </c>
      <c r="CN134" s="26">
        <v>0</v>
      </c>
      <c r="CO134" s="26">
        <v>0</v>
      </c>
      <c r="CP134" s="26">
        <v>0</v>
      </c>
      <c r="CQ134" s="26">
        <v>0</v>
      </c>
      <c r="CR134" s="26">
        <v>0</v>
      </c>
      <c r="CS134" s="26">
        <v>0</v>
      </c>
      <c r="CT134" s="26">
        <v>0</v>
      </c>
      <c r="CU134" s="26">
        <v>0</v>
      </c>
      <c r="CV134" s="26">
        <v>0</v>
      </c>
      <c r="CW134" s="27">
        <f t="shared" si="8"/>
        <v>0</v>
      </c>
      <c r="CX134" s="26">
        <v>1</v>
      </c>
      <c r="CY134" s="26">
        <v>0</v>
      </c>
      <c r="CZ134" s="26">
        <v>0</v>
      </c>
      <c r="DA134" s="26">
        <v>0</v>
      </c>
      <c r="DB134" s="26">
        <v>0</v>
      </c>
      <c r="DC134" s="26">
        <v>0</v>
      </c>
      <c r="DD134" s="26">
        <v>0</v>
      </c>
      <c r="DE134" s="26">
        <v>1</v>
      </c>
      <c r="DF134" s="26">
        <v>1</v>
      </c>
      <c r="DG134" s="26">
        <v>0</v>
      </c>
      <c r="DH134" s="27">
        <f t="shared" si="9"/>
        <v>1</v>
      </c>
      <c r="DI134" s="25">
        <v>0</v>
      </c>
      <c r="DJ134" s="26">
        <v>0</v>
      </c>
      <c r="DK134" s="26">
        <v>0</v>
      </c>
      <c r="DL134" s="26">
        <v>0</v>
      </c>
      <c r="DM134" s="26">
        <v>0</v>
      </c>
      <c r="DN134" s="26">
        <v>0</v>
      </c>
      <c r="DO134" s="26">
        <v>0</v>
      </c>
      <c r="DP134" s="26">
        <v>0</v>
      </c>
      <c r="DQ134" s="26">
        <v>0</v>
      </c>
      <c r="DR134" s="26">
        <v>0</v>
      </c>
      <c r="DS134" s="27">
        <f t="shared" si="10"/>
        <v>0</v>
      </c>
      <c r="DT134" s="25">
        <v>0</v>
      </c>
      <c r="DU134" s="26">
        <v>0</v>
      </c>
      <c r="DV134" s="26">
        <v>0</v>
      </c>
      <c r="DW134" s="26">
        <v>0</v>
      </c>
      <c r="DX134" s="26">
        <v>0</v>
      </c>
      <c r="DY134" s="26">
        <v>0</v>
      </c>
      <c r="DZ134" s="26">
        <v>0</v>
      </c>
      <c r="EA134" s="26">
        <v>0</v>
      </c>
      <c r="EB134" s="26">
        <v>0</v>
      </c>
      <c r="EC134" s="26">
        <v>0</v>
      </c>
      <c r="ED134" s="27">
        <f t="shared" si="11"/>
        <v>0</v>
      </c>
      <c r="EE134" s="25">
        <v>0</v>
      </c>
      <c r="EF134" s="26">
        <v>0</v>
      </c>
      <c r="EG134" s="26">
        <v>0</v>
      </c>
      <c r="EH134" s="26">
        <v>0</v>
      </c>
      <c r="EI134" s="26">
        <v>0</v>
      </c>
      <c r="EJ134" s="26">
        <v>0</v>
      </c>
      <c r="EK134" s="26">
        <v>0</v>
      </c>
      <c r="EL134" s="26">
        <v>0</v>
      </c>
      <c r="EM134" s="26">
        <v>0</v>
      </c>
      <c r="EN134" s="26">
        <v>0</v>
      </c>
      <c r="EO134" s="27">
        <f t="shared" si="12"/>
        <v>0</v>
      </c>
      <c r="EP134" s="25">
        <v>0</v>
      </c>
      <c r="EQ134" s="26">
        <v>0</v>
      </c>
      <c r="ER134" s="26">
        <v>0</v>
      </c>
      <c r="ES134" s="26">
        <v>0</v>
      </c>
      <c r="ET134" s="26">
        <v>0</v>
      </c>
      <c r="EU134" s="26">
        <v>0</v>
      </c>
      <c r="EV134" s="26">
        <v>0</v>
      </c>
      <c r="EW134" s="27">
        <f t="shared" si="13"/>
        <v>0</v>
      </c>
      <c r="EX134" s="26">
        <v>92</v>
      </c>
      <c r="EY134" s="26">
        <v>20</v>
      </c>
      <c r="EZ134" s="26">
        <v>20</v>
      </c>
      <c r="FA134" s="26">
        <v>150</v>
      </c>
      <c r="FB134" s="26">
        <v>161</v>
      </c>
      <c r="FC134" s="27">
        <f t="shared" si="14"/>
        <v>351</v>
      </c>
      <c r="FD134" s="26">
        <v>495</v>
      </c>
      <c r="FE134" s="26">
        <v>946</v>
      </c>
      <c r="FF134" s="26">
        <v>1497</v>
      </c>
      <c r="FG134" s="26">
        <v>150</v>
      </c>
      <c r="FH134" s="26">
        <v>600</v>
      </c>
      <c r="FI134" s="27">
        <f t="shared" si="15"/>
        <v>3193</v>
      </c>
      <c r="FJ134" s="26">
        <v>69</v>
      </c>
      <c r="FK134" s="26">
        <v>126</v>
      </c>
      <c r="FL134" s="26">
        <v>310</v>
      </c>
      <c r="FM134" s="26">
        <v>0</v>
      </c>
      <c r="FN134" s="26">
        <v>0</v>
      </c>
      <c r="FO134" s="27">
        <f t="shared" si="16"/>
        <v>436</v>
      </c>
      <c r="FP134" s="26">
        <v>333</v>
      </c>
      <c r="FQ134" s="26">
        <v>864</v>
      </c>
      <c r="FR134" s="26">
        <v>898</v>
      </c>
      <c r="FS134" s="26">
        <v>6</v>
      </c>
      <c r="FT134" s="26">
        <v>12</v>
      </c>
      <c r="FU134" s="27">
        <f t="shared" si="17"/>
        <v>1780</v>
      </c>
      <c r="FV134" s="23"/>
    </row>
    <row r="135" spans="1:178" ht="15.75" customHeight="1">
      <c r="A135" s="58"/>
      <c r="B135" s="24" t="s">
        <v>157</v>
      </c>
      <c r="C135" s="25">
        <v>57</v>
      </c>
      <c r="D135" s="26">
        <v>44</v>
      </c>
      <c r="E135" s="26">
        <v>47</v>
      </c>
      <c r="F135" s="26">
        <v>65</v>
      </c>
      <c r="G135" s="26">
        <v>86</v>
      </c>
      <c r="H135" s="26">
        <v>14</v>
      </c>
      <c r="I135" s="26">
        <v>7</v>
      </c>
      <c r="J135" s="26">
        <v>20</v>
      </c>
      <c r="K135" s="26">
        <v>2</v>
      </c>
      <c r="L135" s="26">
        <v>0</v>
      </c>
      <c r="M135" s="27">
        <f t="shared" si="0"/>
        <v>283</v>
      </c>
      <c r="N135" s="25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7">
        <f t="shared" si="1"/>
        <v>0</v>
      </c>
      <c r="Y135" s="25">
        <v>0</v>
      </c>
      <c r="Z135" s="26">
        <v>0</v>
      </c>
      <c r="AA135" s="26">
        <v>0</v>
      </c>
      <c r="AB135" s="26">
        <v>0</v>
      </c>
      <c r="AC135" s="26">
        <v>0</v>
      </c>
      <c r="AD135" s="26">
        <v>0</v>
      </c>
      <c r="AE135" s="26">
        <v>0</v>
      </c>
      <c r="AF135" s="26">
        <v>0</v>
      </c>
      <c r="AG135" s="26">
        <v>0</v>
      </c>
      <c r="AH135" s="26">
        <v>0</v>
      </c>
      <c r="AI135" s="27">
        <f t="shared" si="2"/>
        <v>0</v>
      </c>
      <c r="AJ135" s="25">
        <v>0</v>
      </c>
      <c r="AK135" s="26">
        <v>0</v>
      </c>
      <c r="AL135" s="26">
        <v>0</v>
      </c>
      <c r="AM135" s="26">
        <v>0</v>
      </c>
      <c r="AN135" s="26">
        <v>0</v>
      </c>
      <c r="AO135" s="26">
        <v>0</v>
      </c>
      <c r="AP135" s="26">
        <v>0</v>
      </c>
      <c r="AQ135" s="26">
        <v>0</v>
      </c>
      <c r="AR135" s="26">
        <v>0</v>
      </c>
      <c r="AS135" s="26">
        <v>0</v>
      </c>
      <c r="AT135" s="27">
        <f t="shared" si="3"/>
        <v>0</v>
      </c>
      <c r="AU135" s="25">
        <v>0</v>
      </c>
      <c r="AV135" s="26">
        <v>0</v>
      </c>
      <c r="AW135" s="26">
        <v>0</v>
      </c>
      <c r="AX135" s="26">
        <v>0</v>
      </c>
      <c r="AY135" s="26">
        <v>0</v>
      </c>
      <c r="AZ135" s="26">
        <v>0</v>
      </c>
      <c r="BA135" s="26">
        <v>0</v>
      </c>
      <c r="BB135" s="26">
        <v>0</v>
      </c>
      <c r="BC135" s="26">
        <v>0</v>
      </c>
      <c r="BD135" s="26">
        <v>0</v>
      </c>
      <c r="BE135" s="27">
        <f t="shared" si="4"/>
        <v>0</v>
      </c>
      <c r="BF135" s="25">
        <v>0</v>
      </c>
      <c r="BG135" s="26">
        <v>0</v>
      </c>
      <c r="BH135" s="26">
        <v>0</v>
      </c>
      <c r="BI135" s="26">
        <v>0</v>
      </c>
      <c r="BJ135" s="26">
        <v>0</v>
      </c>
      <c r="BK135" s="26">
        <v>0</v>
      </c>
      <c r="BL135" s="26">
        <v>0</v>
      </c>
      <c r="BM135" s="26">
        <v>0</v>
      </c>
      <c r="BN135" s="26">
        <v>0</v>
      </c>
      <c r="BO135" s="26">
        <v>0</v>
      </c>
      <c r="BP135" s="27">
        <f t="shared" si="5"/>
        <v>0</v>
      </c>
      <c r="BQ135" s="25">
        <v>0</v>
      </c>
      <c r="BR135" s="26">
        <v>0</v>
      </c>
      <c r="BS135" s="26">
        <v>0</v>
      </c>
      <c r="BT135" s="26">
        <v>0</v>
      </c>
      <c r="BU135" s="26">
        <v>0</v>
      </c>
      <c r="BV135" s="26">
        <v>0</v>
      </c>
      <c r="BW135" s="26">
        <v>0</v>
      </c>
      <c r="BX135" s="26">
        <v>0</v>
      </c>
      <c r="BY135" s="26">
        <v>0</v>
      </c>
      <c r="BZ135" s="26">
        <v>0</v>
      </c>
      <c r="CA135" s="27">
        <f t="shared" si="6"/>
        <v>0</v>
      </c>
      <c r="CB135" s="25">
        <v>133</v>
      </c>
      <c r="CC135" s="26">
        <v>51</v>
      </c>
      <c r="CD135" s="26">
        <v>63</v>
      </c>
      <c r="CE135" s="26">
        <v>153</v>
      </c>
      <c r="CF135" s="26">
        <v>105</v>
      </c>
      <c r="CG135" s="26">
        <v>5</v>
      </c>
      <c r="CH135" s="26">
        <v>5</v>
      </c>
      <c r="CI135" s="26">
        <v>205</v>
      </c>
      <c r="CJ135" s="26">
        <v>3</v>
      </c>
      <c r="CK135" s="26">
        <v>81</v>
      </c>
      <c r="CL135" s="27">
        <f t="shared" si="7"/>
        <v>587</v>
      </c>
      <c r="CM135" s="25">
        <v>14</v>
      </c>
      <c r="CN135" s="26">
        <v>8</v>
      </c>
      <c r="CO135" s="26">
        <v>2</v>
      </c>
      <c r="CP135" s="26">
        <v>11</v>
      </c>
      <c r="CQ135" s="26">
        <v>10</v>
      </c>
      <c r="CR135" s="26">
        <v>1</v>
      </c>
      <c r="CS135" s="26">
        <v>0</v>
      </c>
      <c r="CT135" s="26">
        <v>14</v>
      </c>
      <c r="CU135" s="26">
        <v>0</v>
      </c>
      <c r="CV135" s="26">
        <v>10</v>
      </c>
      <c r="CW135" s="27">
        <f t="shared" si="8"/>
        <v>46</v>
      </c>
      <c r="CX135" s="26">
        <v>0</v>
      </c>
      <c r="CY135" s="26">
        <v>0</v>
      </c>
      <c r="CZ135" s="26">
        <v>0</v>
      </c>
      <c r="DA135" s="26">
        <v>0</v>
      </c>
      <c r="DB135" s="26">
        <v>0</v>
      </c>
      <c r="DC135" s="26">
        <v>0</v>
      </c>
      <c r="DD135" s="26">
        <v>0</v>
      </c>
      <c r="DE135" s="26">
        <v>0</v>
      </c>
      <c r="DF135" s="26">
        <v>0</v>
      </c>
      <c r="DG135" s="26">
        <v>0</v>
      </c>
      <c r="DH135" s="27">
        <f t="shared" si="9"/>
        <v>0</v>
      </c>
      <c r="DI135" s="25">
        <v>0</v>
      </c>
      <c r="DJ135" s="26">
        <v>0</v>
      </c>
      <c r="DK135" s="26">
        <v>0</v>
      </c>
      <c r="DL135" s="26">
        <v>0</v>
      </c>
      <c r="DM135" s="26">
        <v>0</v>
      </c>
      <c r="DN135" s="26">
        <v>0</v>
      </c>
      <c r="DO135" s="26">
        <v>0</v>
      </c>
      <c r="DP135" s="26">
        <v>0</v>
      </c>
      <c r="DQ135" s="26">
        <v>0</v>
      </c>
      <c r="DR135" s="26">
        <v>0</v>
      </c>
      <c r="DS135" s="27">
        <f t="shared" si="10"/>
        <v>0</v>
      </c>
      <c r="DT135" s="25">
        <v>0</v>
      </c>
      <c r="DU135" s="26">
        <v>0</v>
      </c>
      <c r="DV135" s="26">
        <v>0</v>
      </c>
      <c r="DW135" s="26">
        <v>0</v>
      </c>
      <c r="DX135" s="26">
        <v>0</v>
      </c>
      <c r="DY135" s="26">
        <v>0</v>
      </c>
      <c r="DZ135" s="26">
        <v>0</v>
      </c>
      <c r="EA135" s="26">
        <v>0</v>
      </c>
      <c r="EB135" s="26">
        <v>0</v>
      </c>
      <c r="EC135" s="26">
        <v>0</v>
      </c>
      <c r="ED135" s="27">
        <f t="shared" si="11"/>
        <v>0</v>
      </c>
      <c r="EE135" s="25">
        <v>0</v>
      </c>
      <c r="EF135" s="26">
        <v>0</v>
      </c>
      <c r="EG135" s="26">
        <v>0</v>
      </c>
      <c r="EH135" s="26">
        <v>0</v>
      </c>
      <c r="EI135" s="26">
        <v>0</v>
      </c>
      <c r="EJ135" s="26">
        <v>0</v>
      </c>
      <c r="EK135" s="26">
        <v>0</v>
      </c>
      <c r="EL135" s="26">
        <v>0</v>
      </c>
      <c r="EM135" s="26">
        <v>0</v>
      </c>
      <c r="EN135" s="26">
        <v>0</v>
      </c>
      <c r="EO135" s="27">
        <f t="shared" si="12"/>
        <v>0</v>
      </c>
      <c r="EP135" s="25">
        <v>0</v>
      </c>
      <c r="EQ135" s="26">
        <v>0</v>
      </c>
      <c r="ER135" s="26">
        <v>0</v>
      </c>
      <c r="ES135" s="26">
        <v>0</v>
      </c>
      <c r="ET135" s="26">
        <v>0</v>
      </c>
      <c r="EU135" s="26">
        <v>0</v>
      </c>
      <c r="EV135" s="26">
        <v>0</v>
      </c>
      <c r="EW135" s="27">
        <f t="shared" si="13"/>
        <v>0</v>
      </c>
      <c r="EX135" s="26">
        <v>15</v>
      </c>
      <c r="EY135" s="26">
        <v>10</v>
      </c>
      <c r="EZ135" s="26">
        <v>3</v>
      </c>
      <c r="FA135" s="26">
        <v>33</v>
      </c>
      <c r="FB135" s="26">
        <v>24</v>
      </c>
      <c r="FC135" s="27">
        <f t="shared" si="14"/>
        <v>70</v>
      </c>
      <c r="FD135" s="26">
        <v>179</v>
      </c>
      <c r="FE135" s="26">
        <v>474</v>
      </c>
      <c r="FF135" s="26">
        <v>956</v>
      </c>
      <c r="FG135" s="26">
        <v>3360</v>
      </c>
      <c r="FH135" s="26">
        <v>5350</v>
      </c>
      <c r="FI135" s="27">
        <f t="shared" si="15"/>
        <v>10140</v>
      </c>
      <c r="FJ135" s="26">
        <v>59</v>
      </c>
      <c r="FK135" s="26">
        <v>94</v>
      </c>
      <c r="FL135" s="26">
        <v>227</v>
      </c>
      <c r="FM135" s="26">
        <v>0</v>
      </c>
      <c r="FN135" s="26">
        <v>0</v>
      </c>
      <c r="FO135" s="27">
        <f t="shared" si="16"/>
        <v>321</v>
      </c>
      <c r="FP135" s="26">
        <v>90</v>
      </c>
      <c r="FQ135" s="26">
        <v>212</v>
      </c>
      <c r="FR135" s="26">
        <v>304</v>
      </c>
      <c r="FS135" s="26">
        <v>0</v>
      </c>
      <c r="FT135" s="26">
        <v>0</v>
      </c>
      <c r="FU135" s="27">
        <f t="shared" si="17"/>
        <v>516</v>
      </c>
      <c r="FV135" s="23"/>
    </row>
    <row r="136" spans="1:178" ht="15.75" customHeight="1">
      <c r="A136" s="58"/>
      <c r="B136" s="24" t="s">
        <v>158</v>
      </c>
      <c r="C136" s="25">
        <v>109</v>
      </c>
      <c r="D136" s="26">
        <v>97</v>
      </c>
      <c r="E136" s="26">
        <v>90</v>
      </c>
      <c r="F136" s="26">
        <v>97</v>
      </c>
      <c r="G136" s="26">
        <v>205</v>
      </c>
      <c r="H136" s="26">
        <v>61</v>
      </c>
      <c r="I136" s="26">
        <v>7</v>
      </c>
      <c r="J136" s="26">
        <v>37</v>
      </c>
      <c r="K136" s="26">
        <v>4</v>
      </c>
      <c r="L136" s="26">
        <v>0</v>
      </c>
      <c r="M136" s="27">
        <f t="shared" si="0"/>
        <v>594</v>
      </c>
      <c r="N136" s="25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0</v>
      </c>
      <c r="W136" s="26">
        <v>0</v>
      </c>
      <c r="X136" s="27">
        <f t="shared" si="1"/>
        <v>0</v>
      </c>
      <c r="Y136" s="25">
        <v>3</v>
      </c>
      <c r="Z136" s="26">
        <v>1</v>
      </c>
      <c r="AA136" s="26">
        <v>3</v>
      </c>
      <c r="AB136" s="26">
        <v>7</v>
      </c>
      <c r="AC136" s="26">
        <v>6</v>
      </c>
      <c r="AD136" s="26">
        <v>3</v>
      </c>
      <c r="AE136" s="26">
        <v>0</v>
      </c>
      <c r="AF136" s="26">
        <v>1</v>
      </c>
      <c r="AG136" s="26">
        <v>0</v>
      </c>
      <c r="AH136" s="26">
        <v>0</v>
      </c>
      <c r="AI136" s="27">
        <f t="shared" si="2"/>
        <v>21</v>
      </c>
      <c r="AJ136" s="25">
        <v>0</v>
      </c>
      <c r="AK136" s="26">
        <v>0</v>
      </c>
      <c r="AL136" s="26">
        <v>0</v>
      </c>
      <c r="AM136" s="26">
        <v>0</v>
      </c>
      <c r="AN136" s="26">
        <v>0</v>
      </c>
      <c r="AO136" s="26">
        <v>0</v>
      </c>
      <c r="AP136" s="26">
        <v>0</v>
      </c>
      <c r="AQ136" s="26">
        <v>0</v>
      </c>
      <c r="AR136" s="26">
        <v>0</v>
      </c>
      <c r="AS136" s="26">
        <v>0</v>
      </c>
      <c r="AT136" s="27">
        <f t="shared" si="3"/>
        <v>0</v>
      </c>
      <c r="AU136" s="25">
        <v>0</v>
      </c>
      <c r="AV136" s="26">
        <v>0</v>
      </c>
      <c r="AW136" s="26">
        <v>0</v>
      </c>
      <c r="AX136" s="26">
        <v>0</v>
      </c>
      <c r="AY136" s="26">
        <v>0</v>
      </c>
      <c r="AZ136" s="26">
        <v>0</v>
      </c>
      <c r="BA136" s="26">
        <v>0</v>
      </c>
      <c r="BB136" s="26">
        <v>0</v>
      </c>
      <c r="BC136" s="26">
        <v>0</v>
      </c>
      <c r="BD136" s="26">
        <v>0</v>
      </c>
      <c r="BE136" s="27">
        <f t="shared" si="4"/>
        <v>0</v>
      </c>
      <c r="BF136" s="25">
        <v>0</v>
      </c>
      <c r="BG136" s="26">
        <v>0</v>
      </c>
      <c r="BH136" s="26">
        <v>0</v>
      </c>
      <c r="BI136" s="26">
        <v>0</v>
      </c>
      <c r="BJ136" s="26">
        <v>0</v>
      </c>
      <c r="BK136" s="26">
        <v>0</v>
      </c>
      <c r="BL136" s="26">
        <v>0</v>
      </c>
      <c r="BM136" s="26">
        <v>0</v>
      </c>
      <c r="BN136" s="26">
        <v>0</v>
      </c>
      <c r="BO136" s="26">
        <v>0</v>
      </c>
      <c r="BP136" s="27">
        <f t="shared" si="5"/>
        <v>0</v>
      </c>
      <c r="BQ136" s="25">
        <v>4</v>
      </c>
      <c r="BR136" s="26">
        <v>1</v>
      </c>
      <c r="BS136" s="26">
        <v>4</v>
      </c>
      <c r="BT136" s="26">
        <v>0</v>
      </c>
      <c r="BU136" s="26">
        <v>6</v>
      </c>
      <c r="BV136" s="26">
        <v>0</v>
      </c>
      <c r="BW136" s="26">
        <v>0</v>
      </c>
      <c r="BX136" s="26">
        <v>0</v>
      </c>
      <c r="BY136" s="26">
        <v>8</v>
      </c>
      <c r="BZ136" s="26">
        <v>4</v>
      </c>
      <c r="CA136" s="27">
        <f t="shared" si="6"/>
        <v>11</v>
      </c>
      <c r="CB136" s="25">
        <v>176</v>
      </c>
      <c r="CC136" s="26">
        <v>61</v>
      </c>
      <c r="CD136" s="26">
        <v>38</v>
      </c>
      <c r="CE136" s="26">
        <v>193</v>
      </c>
      <c r="CF136" s="26">
        <v>102</v>
      </c>
      <c r="CG136" s="26">
        <v>50</v>
      </c>
      <c r="CH136" s="26">
        <v>5</v>
      </c>
      <c r="CI136" s="26">
        <v>322</v>
      </c>
      <c r="CJ136" s="26">
        <v>2</v>
      </c>
      <c r="CK136" s="26">
        <v>177</v>
      </c>
      <c r="CL136" s="27">
        <f t="shared" si="7"/>
        <v>771</v>
      </c>
      <c r="CM136" s="25">
        <v>117</v>
      </c>
      <c r="CN136" s="26">
        <v>61</v>
      </c>
      <c r="CO136" s="26">
        <v>74</v>
      </c>
      <c r="CP136" s="26">
        <v>43</v>
      </c>
      <c r="CQ136" s="26">
        <v>113</v>
      </c>
      <c r="CR136" s="26">
        <v>9</v>
      </c>
      <c r="CS136" s="26">
        <v>1</v>
      </c>
      <c r="CT136" s="26">
        <v>205</v>
      </c>
      <c r="CU136" s="26">
        <v>0</v>
      </c>
      <c r="CV136" s="26">
        <v>104</v>
      </c>
      <c r="CW136" s="27">
        <f t="shared" si="8"/>
        <v>506</v>
      </c>
      <c r="CX136" s="26">
        <v>0</v>
      </c>
      <c r="CY136" s="26">
        <v>0</v>
      </c>
      <c r="CZ136" s="26">
        <v>0</v>
      </c>
      <c r="DA136" s="26">
        <v>0</v>
      </c>
      <c r="DB136" s="26">
        <v>0</v>
      </c>
      <c r="DC136" s="26">
        <v>0</v>
      </c>
      <c r="DD136" s="26">
        <v>0</v>
      </c>
      <c r="DE136" s="26">
        <v>0</v>
      </c>
      <c r="DF136" s="26">
        <v>0</v>
      </c>
      <c r="DG136" s="26">
        <v>0</v>
      </c>
      <c r="DH136" s="27">
        <f t="shared" si="9"/>
        <v>0</v>
      </c>
      <c r="DI136" s="25">
        <v>0</v>
      </c>
      <c r="DJ136" s="26">
        <v>0</v>
      </c>
      <c r="DK136" s="26">
        <v>0</v>
      </c>
      <c r="DL136" s="26">
        <v>0</v>
      </c>
      <c r="DM136" s="26">
        <v>0</v>
      </c>
      <c r="DN136" s="26">
        <v>0</v>
      </c>
      <c r="DO136" s="26">
        <v>0</v>
      </c>
      <c r="DP136" s="26">
        <v>0</v>
      </c>
      <c r="DQ136" s="26">
        <v>0</v>
      </c>
      <c r="DR136" s="26">
        <v>0</v>
      </c>
      <c r="DS136" s="27">
        <f t="shared" si="10"/>
        <v>0</v>
      </c>
      <c r="DT136" s="25">
        <v>0</v>
      </c>
      <c r="DU136" s="26">
        <v>0</v>
      </c>
      <c r="DV136" s="26">
        <v>0</v>
      </c>
      <c r="DW136" s="26">
        <v>0</v>
      </c>
      <c r="DX136" s="26">
        <v>0</v>
      </c>
      <c r="DY136" s="26">
        <v>0</v>
      </c>
      <c r="DZ136" s="26">
        <v>0</v>
      </c>
      <c r="EA136" s="26">
        <v>0</v>
      </c>
      <c r="EB136" s="26">
        <v>0</v>
      </c>
      <c r="EC136" s="26">
        <v>0</v>
      </c>
      <c r="ED136" s="27">
        <f t="shared" si="11"/>
        <v>0</v>
      </c>
      <c r="EE136" s="25">
        <v>11</v>
      </c>
      <c r="EF136" s="26">
        <v>0</v>
      </c>
      <c r="EG136" s="26">
        <v>0</v>
      </c>
      <c r="EH136" s="26">
        <v>0</v>
      </c>
      <c r="EI136" s="26">
        <v>0</v>
      </c>
      <c r="EJ136" s="26">
        <v>0</v>
      </c>
      <c r="EK136" s="26">
        <v>0</v>
      </c>
      <c r="EL136" s="26">
        <v>23</v>
      </c>
      <c r="EM136" s="26">
        <v>3</v>
      </c>
      <c r="EN136" s="26">
        <v>18</v>
      </c>
      <c r="EO136" s="27">
        <f t="shared" si="12"/>
        <v>23</v>
      </c>
      <c r="EP136" s="25">
        <v>0</v>
      </c>
      <c r="EQ136" s="26">
        <v>0</v>
      </c>
      <c r="ER136" s="26">
        <v>0</v>
      </c>
      <c r="ES136" s="26">
        <v>0</v>
      </c>
      <c r="ET136" s="26">
        <v>0</v>
      </c>
      <c r="EU136" s="26">
        <v>0</v>
      </c>
      <c r="EV136" s="26">
        <v>0</v>
      </c>
      <c r="EW136" s="27">
        <f t="shared" si="13"/>
        <v>0</v>
      </c>
      <c r="EX136" s="26">
        <v>48</v>
      </c>
      <c r="EY136" s="26">
        <v>38</v>
      </c>
      <c r="EZ136" s="26">
        <v>22</v>
      </c>
      <c r="FA136" s="26">
        <v>47</v>
      </c>
      <c r="FB136" s="26">
        <v>47</v>
      </c>
      <c r="FC136" s="27">
        <f t="shared" si="14"/>
        <v>154</v>
      </c>
      <c r="FD136" s="26">
        <v>306</v>
      </c>
      <c r="FE136" s="26">
        <v>1329</v>
      </c>
      <c r="FF136" s="26">
        <v>1616</v>
      </c>
      <c r="FG136" s="26">
        <v>800</v>
      </c>
      <c r="FH136" s="26">
        <v>1300</v>
      </c>
      <c r="FI136" s="27">
        <f t="shared" si="15"/>
        <v>5045</v>
      </c>
      <c r="FJ136" s="26">
        <v>63</v>
      </c>
      <c r="FK136" s="26">
        <v>133</v>
      </c>
      <c r="FL136" s="26">
        <v>151</v>
      </c>
      <c r="FM136" s="26">
        <v>0</v>
      </c>
      <c r="FN136" s="26">
        <v>0</v>
      </c>
      <c r="FO136" s="27">
        <f t="shared" si="16"/>
        <v>284</v>
      </c>
      <c r="FP136" s="26">
        <v>195</v>
      </c>
      <c r="FQ136" s="26">
        <v>448</v>
      </c>
      <c r="FR136" s="26">
        <v>671</v>
      </c>
      <c r="FS136" s="26">
        <v>0</v>
      </c>
      <c r="FT136" s="26">
        <v>0</v>
      </c>
      <c r="FU136" s="27">
        <f t="shared" si="17"/>
        <v>1119</v>
      </c>
      <c r="FV136" s="23"/>
    </row>
    <row r="137" spans="1:178" ht="15.75" customHeight="1">
      <c r="A137" s="57" t="s">
        <v>159</v>
      </c>
      <c r="B137" s="16" t="s">
        <v>42</v>
      </c>
      <c r="C137" s="17">
        <v>2090</v>
      </c>
      <c r="D137" s="18">
        <v>1091</v>
      </c>
      <c r="E137" s="18">
        <v>1265</v>
      </c>
      <c r="F137" s="18">
        <v>1522</v>
      </c>
      <c r="G137" s="18">
        <v>2323</v>
      </c>
      <c r="H137" s="18">
        <v>426</v>
      </c>
      <c r="I137" s="18">
        <v>93</v>
      </c>
      <c r="J137" s="18">
        <v>982</v>
      </c>
      <c r="K137" s="18">
        <v>79</v>
      </c>
      <c r="L137" s="18">
        <v>0</v>
      </c>
      <c r="M137" s="19">
        <f t="shared" si="0"/>
        <v>7702</v>
      </c>
      <c r="N137" s="17">
        <v>6</v>
      </c>
      <c r="O137" s="18">
        <v>0</v>
      </c>
      <c r="P137" s="18">
        <v>1</v>
      </c>
      <c r="Q137" s="18">
        <v>5</v>
      </c>
      <c r="R137" s="18">
        <v>1</v>
      </c>
      <c r="S137" s="18">
        <v>0</v>
      </c>
      <c r="T137" s="18">
        <v>0</v>
      </c>
      <c r="U137" s="18">
        <v>1</v>
      </c>
      <c r="V137" s="18">
        <v>0</v>
      </c>
      <c r="W137" s="18">
        <v>0</v>
      </c>
      <c r="X137" s="19">
        <f t="shared" si="1"/>
        <v>8</v>
      </c>
      <c r="Y137" s="17">
        <v>6</v>
      </c>
      <c r="Z137" s="18">
        <v>4</v>
      </c>
      <c r="AA137" s="18">
        <v>1</v>
      </c>
      <c r="AB137" s="18">
        <v>3</v>
      </c>
      <c r="AC137" s="18">
        <v>4</v>
      </c>
      <c r="AD137" s="18">
        <v>1</v>
      </c>
      <c r="AE137" s="18">
        <v>0</v>
      </c>
      <c r="AF137" s="18">
        <v>2</v>
      </c>
      <c r="AG137" s="18">
        <v>2</v>
      </c>
      <c r="AH137" s="18">
        <v>0</v>
      </c>
      <c r="AI137" s="19">
        <f t="shared" si="2"/>
        <v>15</v>
      </c>
      <c r="AJ137" s="17">
        <v>135</v>
      </c>
      <c r="AK137" s="18">
        <v>20</v>
      </c>
      <c r="AL137" s="18">
        <v>24</v>
      </c>
      <c r="AM137" s="18">
        <v>71</v>
      </c>
      <c r="AN137" s="18">
        <v>219</v>
      </c>
      <c r="AO137" s="18">
        <v>53</v>
      </c>
      <c r="AP137" s="18">
        <v>14</v>
      </c>
      <c r="AQ137" s="18">
        <v>26</v>
      </c>
      <c r="AR137" s="18">
        <v>0</v>
      </c>
      <c r="AS137" s="18">
        <v>19</v>
      </c>
      <c r="AT137" s="19">
        <f t="shared" si="3"/>
        <v>427</v>
      </c>
      <c r="AU137" s="17">
        <v>156</v>
      </c>
      <c r="AV137" s="18">
        <v>124</v>
      </c>
      <c r="AW137" s="18">
        <v>104</v>
      </c>
      <c r="AX137" s="18">
        <v>155</v>
      </c>
      <c r="AY137" s="18">
        <v>87</v>
      </c>
      <c r="AZ137" s="18">
        <v>23</v>
      </c>
      <c r="BA137" s="18">
        <v>11</v>
      </c>
      <c r="BB137" s="18">
        <v>192</v>
      </c>
      <c r="BC137" s="18">
        <v>0</v>
      </c>
      <c r="BD137" s="18">
        <v>140</v>
      </c>
      <c r="BE137" s="19">
        <f t="shared" si="4"/>
        <v>696</v>
      </c>
      <c r="BF137" s="17">
        <v>50</v>
      </c>
      <c r="BG137" s="18">
        <v>124</v>
      </c>
      <c r="BH137" s="18">
        <v>33</v>
      </c>
      <c r="BI137" s="18">
        <v>25</v>
      </c>
      <c r="BJ137" s="18">
        <v>35</v>
      </c>
      <c r="BK137" s="18">
        <v>5</v>
      </c>
      <c r="BL137" s="18">
        <v>5</v>
      </c>
      <c r="BM137" s="18">
        <v>42</v>
      </c>
      <c r="BN137" s="18">
        <v>0</v>
      </c>
      <c r="BO137" s="18">
        <v>13</v>
      </c>
      <c r="BP137" s="19">
        <f t="shared" si="5"/>
        <v>269</v>
      </c>
      <c r="BQ137" s="17">
        <v>19</v>
      </c>
      <c r="BR137" s="18">
        <v>7</v>
      </c>
      <c r="BS137" s="18">
        <v>12</v>
      </c>
      <c r="BT137" s="18">
        <v>19</v>
      </c>
      <c r="BU137" s="18">
        <v>24</v>
      </c>
      <c r="BV137" s="18">
        <v>1</v>
      </c>
      <c r="BW137" s="18">
        <v>2</v>
      </c>
      <c r="BX137" s="18">
        <v>0</v>
      </c>
      <c r="BY137" s="18">
        <v>10</v>
      </c>
      <c r="BZ137" s="18">
        <v>10</v>
      </c>
      <c r="CA137" s="19">
        <f t="shared" si="6"/>
        <v>65</v>
      </c>
      <c r="CB137" s="17">
        <v>1013</v>
      </c>
      <c r="CC137" s="18">
        <v>406</v>
      </c>
      <c r="CD137" s="18">
        <v>393</v>
      </c>
      <c r="CE137" s="18">
        <v>973</v>
      </c>
      <c r="CF137" s="18">
        <v>677</v>
      </c>
      <c r="CG137" s="18">
        <v>286</v>
      </c>
      <c r="CH137" s="18">
        <v>62</v>
      </c>
      <c r="CI137" s="18">
        <v>1589</v>
      </c>
      <c r="CJ137" s="18">
        <v>33</v>
      </c>
      <c r="CK137" s="18">
        <v>936</v>
      </c>
      <c r="CL137" s="19">
        <f t="shared" si="7"/>
        <v>4386</v>
      </c>
      <c r="CM137" s="17">
        <v>171</v>
      </c>
      <c r="CN137" s="18">
        <v>133</v>
      </c>
      <c r="CO137" s="18">
        <v>124</v>
      </c>
      <c r="CP137" s="18">
        <v>133</v>
      </c>
      <c r="CQ137" s="18">
        <v>260</v>
      </c>
      <c r="CR137" s="18">
        <v>70</v>
      </c>
      <c r="CS137" s="18">
        <v>19</v>
      </c>
      <c r="CT137" s="18">
        <v>56</v>
      </c>
      <c r="CU137" s="18">
        <v>0</v>
      </c>
      <c r="CV137" s="18">
        <v>39</v>
      </c>
      <c r="CW137" s="19">
        <f t="shared" si="8"/>
        <v>795</v>
      </c>
      <c r="CX137" s="18">
        <v>4</v>
      </c>
      <c r="CY137" s="18">
        <v>0</v>
      </c>
      <c r="CZ137" s="18">
        <v>0</v>
      </c>
      <c r="DA137" s="18">
        <v>0</v>
      </c>
      <c r="DB137" s="18">
        <v>0</v>
      </c>
      <c r="DC137" s="18">
        <v>0</v>
      </c>
      <c r="DD137" s="18">
        <v>0</v>
      </c>
      <c r="DE137" s="18">
        <v>4</v>
      </c>
      <c r="DF137" s="18">
        <v>4</v>
      </c>
      <c r="DG137" s="18">
        <v>0</v>
      </c>
      <c r="DH137" s="19">
        <f t="shared" si="9"/>
        <v>4</v>
      </c>
      <c r="DI137" s="17">
        <v>0</v>
      </c>
      <c r="DJ137" s="18">
        <v>0</v>
      </c>
      <c r="DK137" s="18">
        <v>0</v>
      </c>
      <c r="DL137" s="18">
        <v>0</v>
      </c>
      <c r="DM137" s="18">
        <v>0</v>
      </c>
      <c r="DN137" s="18">
        <v>0</v>
      </c>
      <c r="DO137" s="18">
        <v>0</v>
      </c>
      <c r="DP137" s="18">
        <v>0</v>
      </c>
      <c r="DQ137" s="18">
        <v>0</v>
      </c>
      <c r="DR137" s="18">
        <v>0</v>
      </c>
      <c r="DS137" s="19">
        <f t="shared" si="10"/>
        <v>0</v>
      </c>
      <c r="DT137" s="17">
        <v>0</v>
      </c>
      <c r="DU137" s="18">
        <v>0</v>
      </c>
      <c r="DV137" s="18">
        <v>0</v>
      </c>
      <c r="DW137" s="18">
        <v>0</v>
      </c>
      <c r="DX137" s="18">
        <v>0</v>
      </c>
      <c r="DY137" s="18">
        <v>0</v>
      </c>
      <c r="DZ137" s="18">
        <v>0</v>
      </c>
      <c r="EA137" s="18">
        <v>0</v>
      </c>
      <c r="EB137" s="18">
        <v>0</v>
      </c>
      <c r="EC137" s="18">
        <v>0</v>
      </c>
      <c r="ED137" s="19">
        <f t="shared" si="11"/>
        <v>0</v>
      </c>
      <c r="EE137" s="17">
        <v>8</v>
      </c>
      <c r="EF137" s="18">
        <v>5</v>
      </c>
      <c r="EG137" s="18">
        <v>0</v>
      </c>
      <c r="EH137" s="18">
        <v>3</v>
      </c>
      <c r="EI137" s="18">
        <v>5</v>
      </c>
      <c r="EJ137" s="18">
        <v>1</v>
      </c>
      <c r="EK137" s="18">
        <v>2</v>
      </c>
      <c r="EL137" s="18">
        <v>3</v>
      </c>
      <c r="EM137" s="18">
        <v>1</v>
      </c>
      <c r="EN137" s="18">
        <v>0</v>
      </c>
      <c r="EO137" s="19">
        <f t="shared" si="12"/>
        <v>19</v>
      </c>
      <c r="EP137" s="17">
        <v>65</v>
      </c>
      <c r="EQ137" s="18">
        <v>57</v>
      </c>
      <c r="ER137" s="18">
        <v>53</v>
      </c>
      <c r="ES137" s="18">
        <v>0</v>
      </c>
      <c r="ET137" s="18">
        <v>0</v>
      </c>
      <c r="EU137" s="18">
        <v>8</v>
      </c>
      <c r="EV137" s="18">
        <v>0</v>
      </c>
      <c r="EW137" s="19">
        <f t="shared" si="13"/>
        <v>118</v>
      </c>
      <c r="EX137" s="18">
        <v>478</v>
      </c>
      <c r="EY137" s="18">
        <v>176</v>
      </c>
      <c r="EZ137" s="18">
        <v>122</v>
      </c>
      <c r="FA137" s="18">
        <v>1653</v>
      </c>
      <c r="FB137" s="18">
        <v>1809</v>
      </c>
      <c r="FC137" s="19">
        <f t="shared" si="14"/>
        <v>3760</v>
      </c>
      <c r="FD137" s="18">
        <v>1937</v>
      </c>
      <c r="FE137" s="18">
        <v>5332</v>
      </c>
      <c r="FF137" s="18">
        <v>8317</v>
      </c>
      <c r="FG137" s="18">
        <v>90798</v>
      </c>
      <c r="FH137" s="18">
        <v>60293</v>
      </c>
      <c r="FI137" s="19">
        <f t="shared" si="15"/>
        <v>164740</v>
      </c>
      <c r="FJ137" s="18">
        <v>163</v>
      </c>
      <c r="FK137" s="18">
        <v>257</v>
      </c>
      <c r="FL137" s="18">
        <v>440</v>
      </c>
      <c r="FM137" s="18">
        <v>0</v>
      </c>
      <c r="FN137" s="18">
        <v>0</v>
      </c>
      <c r="FO137" s="19">
        <f t="shared" si="16"/>
        <v>697</v>
      </c>
      <c r="FP137" s="18">
        <v>1219</v>
      </c>
      <c r="FQ137" s="18">
        <v>3353</v>
      </c>
      <c r="FR137" s="18">
        <v>3814</v>
      </c>
      <c r="FS137" s="18">
        <v>119</v>
      </c>
      <c r="FT137" s="18">
        <v>126</v>
      </c>
      <c r="FU137" s="19">
        <f t="shared" si="17"/>
        <v>7412</v>
      </c>
      <c r="FV137" s="15"/>
    </row>
    <row r="138" spans="1:178" ht="15.75" customHeight="1">
      <c r="A138" s="58"/>
      <c r="B138" s="24" t="s">
        <v>160</v>
      </c>
      <c r="C138" s="25">
        <v>275</v>
      </c>
      <c r="D138" s="26">
        <v>124</v>
      </c>
      <c r="E138" s="26">
        <v>143</v>
      </c>
      <c r="F138" s="26">
        <v>188</v>
      </c>
      <c r="G138" s="26">
        <v>261</v>
      </c>
      <c r="H138" s="26">
        <v>46</v>
      </c>
      <c r="I138" s="26">
        <v>20</v>
      </c>
      <c r="J138" s="26">
        <v>149</v>
      </c>
      <c r="K138" s="26">
        <v>1</v>
      </c>
      <c r="L138" s="26">
        <v>0</v>
      </c>
      <c r="M138" s="27">
        <f t="shared" si="0"/>
        <v>931</v>
      </c>
      <c r="N138" s="25">
        <v>6</v>
      </c>
      <c r="O138" s="26">
        <v>0</v>
      </c>
      <c r="P138" s="26">
        <v>1</v>
      </c>
      <c r="Q138" s="26">
        <v>5</v>
      </c>
      <c r="R138" s="26">
        <v>1</v>
      </c>
      <c r="S138" s="26">
        <v>0</v>
      </c>
      <c r="T138" s="26">
        <v>0</v>
      </c>
      <c r="U138" s="26">
        <v>1</v>
      </c>
      <c r="V138" s="26">
        <v>0</v>
      </c>
      <c r="W138" s="26">
        <v>0</v>
      </c>
      <c r="X138" s="27">
        <f t="shared" si="1"/>
        <v>8</v>
      </c>
      <c r="Y138" s="25">
        <v>0</v>
      </c>
      <c r="Z138" s="26">
        <v>0</v>
      </c>
      <c r="AA138" s="26">
        <v>0</v>
      </c>
      <c r="AB138" s="26">
        <v>0</v>
      </c>
      <c r="AC138" s="26">
        <v>0</v>
      </c>
      <c r="AD138" s="26">
        <v>0</v>
      </c>
      <c r="AE138" s="26">
        <v>0</v>
      </c>
      <c r="AF138" s="26">
        <v>0</v>
      </c>
      <c r="AG138" s="26">
        <v>0</v>
      </c>
      <c r="AH138" s="26">
        <v>0</v>
      </c>
      <c r="AI138" s="27">
        <f t="shared" si="2"/>
        <v>0</v>
      </c>
      <c r="AJ138" s="25">
        <v>48</v>
      </c>
      <c r="AK138" s="26">
        <v>8</v>
      </c>
      <c r="AL138" s="26">
        <v>9</v>
      </c>
      <c r="AM138" s="26">
        <v>33</v>
      </c>
      <c r="AN138" s="26">
        <v>43</v>
      </c>
      <c r="AO138" s="26">
        <v>16</v>
      </c>
      <c r="AP138" s="26">
        <v>1</v>
      </c>
      <c r="AQ138" s="26">
        <v>13</v>
      </c>
      <c r="AR138" s="26">
        <v>0</v>
      </c>
      <c r="AS138" s="26">
        <v>7</v>
      </c>
      <c r="AT138" s="27">
        <f t="shared" si="3"/>
        <v>123</v>
      </c>
      <c r="AU138" s="25">
        <v>47</v>
      </c>
      <c r="AV138" s="26">
        <v>20</v>
      </c>
      <c r="AW138" s="26">
        <v>9</v>
      </c>
      <c r="AX138" s="26">
        <v>33</v>
      </c>
      <c r="AY138" s="26">
        <v>11</v>
      </c>
      <c r="AZ138" s="26">
        <v>6</v>
      </c>
      <c r="BA138" s="26">
        <v>0</v>
      </c>
      <c r="BB138" s="26">
        <v>61</v>
      </c>
      <c r="BC138" s="26">
        <v>0</v>
      </c>
      <c r="BD138" s="26">
        <v>52</v>
      </c>
      <c r="BE138" s="27">
        <f t="shared" si="4"/>
        <v>140</v>
      </c>
      <c r="BF138" s="25">
        <v>5</v>
      </c>
      <c r="BG138" s="26">
        <v>20</v>
      </c>
      <c r="BH138" s="26">
        <v>3</v>
      </c>
      <c r="BI138" s="26">
        <v>1</v>
      </c>
      <c r="BJ138" s="26">
        <v>1</v>
      </c>
      <c r="BK138" s="26">
        <v>0</v>
      </c>
      <c r="BL138" s="26">
        <v>0</v>
      </c>
      <c r="BM138" s="26">
        <v>0</v>
      </c>
      <c r="BN138" s="26">
        <v>0</v>
      </c>
      <c r="BO138" s="26">
        <v>0</v>
      </c>
      <c r="BP138" s="27">
        <f t="shared" si="5"/>
        <v>25</v>
      </c>
      <c r="BQ138" s="25">
        <v>0</v>
      </c>
      <c r="BR138" s="26">
        <v>0</v>
      </c>
      <c r="BS138" s="26">
        <v>0</v>
      </c>
      <c r="BT138" s="26">
        <v>0</v>
      </c>
      <c r="BU138" s="26">
        <v>0</v>
      </c>
      <c r="BV138" s="26">
        <v>0</v>
      </c>
      <c r="BW138" s="26">
        <v>0</v>
      </c>
      <c r="BX138" s="26">
        <v>0</v>
      </c>
      <c r="BY138" s="26">
        <v>0</v>
      </c>
      <c r="BZ138" s="26">
        <v>0</v>
      </c>
      <c r="CA138" s="27">
        <f t="shared" si="6"/>
        <v>0</v>
      </c>
      <c r="CB138" s="25">
        <v>201</v>
      </c>
      <c r="CC138" s="26">
        <v>54</v>
      </c>
      <c r="CD138" s="26">
        <v>33</v>
      </c>
      <c r="CE138" s="26">
        <v>153</v>
      </c>
      <c r="CF138" s="26">
        <v>65</v>
      </c>
      <c r="CG138" s="26">
        <v>30</v>
      </c>
      <c r="CH138" s="26">
        <v>3</v>
      </c>
      <c r="CI138" s="26">
        <v>273</v>
      </c>
      <c r="CJ138" s="26">
        <v>2</v>
      </c>
      <c r="CK138" s="26">
        <v>146</v>
      </c>
      <c r="CL138" s="27">
        <f t="shared" si="7"/>
        <v>611</v>
      </c>
      <c r="CM138" s="25">
        <v>0</v>
      </c>
      <c r="CN138" s="26">
        <v>0</v>
      </c>
      <c r="CO138" s="26">
        <v>0</v>
      </c>
      <c r="CP138" s="26">
        <v>0</v>
      </c>
      <c r="CQ138" s="26">
        <v>0</v>
      </c>
      <c r="CR138" s="26">
        <v>0</v>
      </c>
      <c r="CS138" s="26">
        <v>0</v>
      </c>
      <c r="CT138" s="26">
        <v>0</v>
      </c>
      <c r="CU138" s="26">
        <v>0</v>
      </c>
      <c r="CV138" s="26">
        <v>0</v>
      </c>
      <c r="CW138" s="27">
        <f t="shared" si="8"/>
        <v>0</v>
      </c>
      <c r="CX138" s="26">
        <v>0</v>
      </c>
      <c r="CY138" s="26">
        <v>0</v>
      </c>
      <c r="CZ138" s="26">
        <v>0</v>
      </c>
      <c r="DA138" s="26">
        <v>0</v>
      </c>
      <c r="DB138" s="26">
        <v>0</v>
      </c>
      <c r="DC138" s="26">
        <v>0</v>
      </c>
      <c r="DD138" s="26">
        <v>0</v>
      </c>
      <c r="DE138" s="26">
        <v>0</v>
      </c>
      <c r="DF138" s="26">
        <v>0</v>
      </c>
      <c r="DG138" s="26">
        <v>0</v>
      </c>
      <c r="DH138" s="27">
        <f t="shared" si="9"/>
        <v>0</v>
      </c>
      <c r="DI138" s="25">
        <v>0</v>
      </c>
      <c r="DJ138" s="26">
        <v>0</v>
      </c>
      <c r="DK138" s="26">
        <v>0</v>
      </c>
      <c r="DL138" s="26">
        <v>0</v>
      </c>
      <c r="DM138" s="26">
        <v>0</v>
      </c>
      <c r="DN138" s="26">
        <v>0</v>
      </c>
      <c r="DO138" s="26">
        <v>0</v>
      </c>
      <c r="DP138" s="26">
        <v>0</v>
      </c>
      <c r="DQ138" s="26">
        <v>0</v>
      </c>
      <c r="DR138" s="26">
        <v>0</v>
      </c>
      <c r="DS138" s="27">
        <f t="shared" si="10"/>
        <v>0</v>
      </c>
      <c r="DT138" s="25">
        <v>0</v>
      </c>
      <c r="DU138" s="26">
        <v>0</v>
      </c>
      <c r="DV138" s="26">
        <v>0</v>
      </c>
      <c r="DW138" s="26">
        <v>0</v>
      </c>
      <c r="DX138" s="26">
        <v>0</v>
      </c>
      <c r="DY138" s="26">
        <v>0</v>
      </c>
      <c r="DZ138" s="26">
        <v>0</v>
      </c>
      <c r="EA138" s="26">
        <v>0</v>
      </c>
      <c r="EB138" s="26">
        <v>0</v>
      </c>
      <c r="EC138" s="26">
        <v>0</v>
      </c>
      <c r="ED138" s="27">
        <f t="shared" si="11"/>
        <v>0</v>
      </c>
      <c r="EE138" s="25">
        <v>0</v>
      </c>
      <c r="EF138" s="26">
        <v>0</v>
      </c>
      <c r="EG138" s="26">
        <v>0</v>
      </c>
      <c r="EH138" s="26">
        <v>0</v>
      </c>
      <c r="EI138" s="26">
        <v>0</v>
      </c>
      <c r="EJ138" s="26">
        <v>0</v>
      </c>
      <c r="EK138" s="26">
        <v>0</v>
      </c>
      <c r="EL138" s="26">
        <v>0</v>
      </c>
      <c r="EM138" s="26">
        <v>0</v>
      </c>
      <c r="EN138" s="26">
        <v>0</v>
      </c>
      <c r="EO138" s="27">
        <f t="shared" si="12"/>
        <v>0</v>
      </c>
      <c r="EP138" s="25">
        <v>1</v>
      </c>
      <c r="EQ138" s="26">
        <v>1</v>
      </c>
      <c r="ER138" s="26">
        <v>0</v>
      </c>
      <c r="ES138" s="26">
        <v>0</v>
      </c>
      <c r="ET138" s="26">
        <v>0</v>
      </c>
      <c r="EU138" s="26">
        <v>0</v>
      </c>
      <c r="EV138" s="26">
        <v>0</v>
      </c>
      <c r="EW138" s="27">
        <f t="shared" si="13"/>
        <v>1</v>
      </c>
      <c r="EX138" s="26">
        <v>19</v>
      </c>
      <c r="EY138" s="26">
        <v>5</v>
      </c>
      <c r="EZ138" s="26">
        <v>5</v>
      </c>
      <c r="FA138" s="26">
        <v>22</v>
      </c>
      <c r="FB138" s="26">
        <v>23</v>
      </c>
      <c r="FC138" s="27">
        <f t="shared" si="14"/>
        <v>55</v>
      </c>
      <c r="FD138" s="26">
        <v>265</v>
      </c>
      <c r="FE138" s="26">
        <v>649</v>
      </c>
      <c r="FF138" s="26">
        <v>911</v>
      </c>
      <c r="FG138" s="26">
        <v>0</v>
      </c>
      <c r="FH138" s="26">
        <v>800</v>
      </c>
      <c r="FI138" s="27">
        <f t="shared" si="15"/>
        <v>2360</v>
      </c>
      <c r="FJ138" s="26">
        <v>34</v>
      </c>
      <c r="FK138" s="26">
        <v>58</v>
      </c>
      <c r="FL138" s="26">
        <v>93</v>
      </c>
      <c r="FM138" s="26">
        <v>0</v>
      </c>
      <c r="FN138" s="26">
        <v>0</v>
      </c>
      <c r="FO138" s="27">
        <f t="shared" si="16"/>
        <v>151</v>
      </c>
      <c r="FP138" s="26">
        <v>209</v>
      </c>
      <c r="FQ138" s="26">
        <v>550</v>
      </c>
      <c r="FR138" s="26">
        <v>551</v>
      </c>
      <c r="FS138" s="26">
        <v>0</v>
      </c>
      <c r="FT138" s="26">
        <v>0</v>
      </c>
      <c r="FU138" s="27">
        <f t="shared" si="17"/>
        <v>1101</v>
      </c>
      <c r="FV138" s="23"/>
    </row>
    <row r="139" spans="1:178" ht="15.75" customHeight="1">
      <c r="A139" s="58"/>
      <c r="B139" s="24" t="s">
        <v>161</v>
      </c>
      <c r="C139" s="25">
        <v>224</v>
      </c>
      <c r="D139" s="26">
        <v>123</v>
      </c>
      <c r="E139" s="26">
        <v>144</v>
      </c>
      <c r="F139" s="26">
        <v>214</v>
      </c>
      <c r="G139" s="26">
        <v>283</v>
      </c>
      <c r="H139" s="26">
        <v>15</v>
      </c>
      <c r="I139" s="26">
        <v>16</v>
      </c>
      <c r="J139" s="26">
        <v>58</v>
      </c>
      <c r="K139" s="26">
        <v>12</v>
      </c>
      <c r="L139" s="26">
        <v>0</v>
      </c>
      <c r="M139" s="27">
        <f t="shared" si="0"/>
        <v>853</v>
      </c>
      <c r="N139" s="25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6">
        <v>0</v>
      </c>
      <c r="W139" s="26">
        <v>0</v>
      </c>
      <c r="X139" s="27">
        <f t="shared" si="1"/>
        <v>0</v>
      </c>
      <c r="Y139" s="25">
        <v>0</v>
      </c>
      <c r="Z139" s="26">
        <v>0</v>
      </c>
      <c r="AA139" s="26">
        <v>0</v>
      </c>
      <c r="AB139" s="26">
        <v>0</v>
      </c>
      <c r="AC139" s="26">
        <v>0</v>
      </c>
      <c r="AD139" s="26">
        <v>0</v>
      </c>
      <c r="AE139" s="26">
        <v>0</v>
      </c>
      <c r="AF139" s="26">
        <v>0</v>
      </c>
      <c r="AG139" s="26">
        <v>0</v>
      </c>
      <c r="AH139" s="26">
        <v>0</v>
      </c>
      <c r="AI139" s="27">
        <f t="shared" si="2"/>
        <v>0</v>
      </c>
      <c r="AJ139" s="25">
        <v>0</v>
      </c>
      <c r="AK139" s="26">
        <v>0</v>
      </c>
      <c r="AL139" s="26">
        <v>0</v>
      </c>
      <c r="AM139" s="26">
        <v>0</v>
      </c>
      <c r="AN139" s="26">
        <v>0</v>
      </c>
      <c r="AO139" s="26">
        <v>0</v>
      </c>
      <c r="AP139" s="26">
        <v>0</v>
      </c>
      <c r="AQ139" s="26">
        <v>0</v>
      </c>
      <c r="AR139" s="26">
        <v>0</v>
      </c>
      <c r="AS139" s="26">
        <v>0</v>
      </c>
      <c r="AT139" s="27">
        <f t="shared" si="3"/>
        <v>0</v>
      </c>
      <c r="AU139" s="25">
        <v>1</v>
      </c>
      <c r="AV139" s="26">
        <v>2</v>
      </c>
      <c r="AW139" s="26">
        <v>0</v>
      </c>
      <c r="AX139" s="26">
        <v>0</v>
      </c>
      <c r="AY139" s="26">
        <v>2</v>
      </c>
      <c r="AZ139" s="26">
        <v>0</v>
      </c>
      <c r="BA139" s="26">
        <v>1</v>
      </c>
      <c r="BB139" s="26">
        <v>0</v>
      </c>
      <c r="BC139" s="26">
        <v>0</v>
      </c>
      <c r="BD139" s="26">
        <v>0</v>
      </c>
      <c r="BE139" s="27">
        <f t="shared" si="4"/>
        <v>5</v>
      </c>
      <c r="BF139" s="25">
        <v>0</v>
      </c>
      <c r="BG139" s="26">
        <v>2</v>
      </c>
      <c r="BH139" s="26">
        <v>0</v>
      </c>
      <c r="BI139" s="26">
        <v>0</v>
      </c>
      <c r="BJ139" s="26">
        <v>0</v>
      </c>
      <c r="BK139" s="26">
        <v>0</v>
      </c>
      <c r="BL139" s="26">
        <v>0</v>
      </c>
      <c r="BM139" s="26">
        <v>0</v>
      </c>
      <c r="BN139" s="26">
        <v>0</v>
      </c>
      <c r="BO139" s="26">
        <v>0</v>
      </c>
      <c r="BP139" s="27">
        <f t="shared" si="5"/>
        <v>2</v>
      </c>
      <c r="BQ139" s="25">
        <v>1</v>
      </c>
      <c r="BR139" s="26">
        <v>0</v>
      </c>
      <c r="BS139" s="26">
        <v>0</v>
      </c>
      <c r="BT139" s="26">
        <v>2</v>
      </c>
      <c r="BU139" s="26">
        <v>0</v>
      </c>
      <c r="BV139" s="26">
        <v>0</v>
      </c>
      <c r="BW139" s="26">
        <v>0</v>
      </c>
      <c r="BX139" s="26">
        <v>0</v>
      </c>
      <c r="BY139" s="26">
        <v>0</v>
      </c>
      <c r="BZ139" s="26">
        <v>0</v>
      </c>
      <c r="CA139" s="27">
        <f t="shared" si="6"/>
        <v>2</v>
      </c>
      <c r="CB139" s="25">
        <v>22</v>
      </c>
      <c r="CC139" s="26">
        <v>7</v>
      </c>
      <c r="CD139" s="26">
        <v>6</v>
      </c>
      <c r="CE139" s="26">
        <v>21</v>
      </c>
      <c r="CF139" s="26">
        <v>13</v>
      </c>
      <c r="CG139" s="26">
        <v>1</v>
      </c>
      <c r="CH139" s="26">
        <v>1</v>
      </c>
      <c r="CI139" s="26">
        <v>6</v>
      </c>
      <c r="CJ139" s="26">
        <v>0</v>
      </c>
      <c r="CK139" s="26">
        <v>0</v>
      </c>
      <c r="CL139" s="27">
        <f t="shared" si="7"/>
        <v>55</v>
      </c>
      <c r="CM139" s="25">
        <v>47</v>
      </c>
      <c r="CN139" s="26">
        <v>40</v>
      </c>
      <c r="CO139" s="26">
        <v>28</v>
      </c>
      <c r="CP139" s="26">
        <v>42</v>
      </c>
      <c r="CQ139" s="26">
        <v>65</v>
      </c>
      <c r="CR139" s="26">
        <v>3</v>
      </c>
      <c r="CS139" s="26">
        <v>8</v>
      </c>
      <c r="CT139" s="26">
        <v>25</v>
      </c>
      <c r="CU139" s="26">
        <v>0</v>
      </c>
      <c r="CV139" s="26">
        <v>18</v>
      </c>
      <c r="CW139" s="27">
        <f t="shared" si="8"/>
        <v>211</v>
      </c>
      <c r="CX139" s="26">
        <v>0</v>
      </c>
      <c r="CY139" s="26">
        <v>0</v>
      </c>
      <c r="CZ139" s="26">
        <v>0</v>
      </c>
      <c r="DA139" s="26">
        <v>0</v>
      </c>
      <c r="DB139" s="26">
        <v>0</v>
      </c>
      <c r="DC139" s="26">
        <v>0</v>
      </c>
      <c r="DD139" s="26">
        <v>0</v>
      </c>
      <c r="DE139" s="26">
        <v>0</v>
      </c>
      <c r="DF139" s="26">
        <v>0</v>
      </c>
      <c r="DG139" s="26">
        <v>0</v>
      </c>
      <c r="DH139" s="27">
        <f t="shared" si="9"/>
        <v>0</v>
      </c>
      <c r="DI139" s="25">
        <v>0</v>
      </c>
      <c r="DJ139" s="26">
        <v>0</v>
      </c>
      <c r="DK139" s="26">
        <v>0</v>
      </c>
      <c r="DL139" s="26">
        <v>0</v>
      </c>
      <c r="DM139" s="26">
        <v>0</v>
      </c>
      <c r="DN139" s="26">
        <v>0</v>
      </c>
      <c r="DO139" s="26">
        <v>0</v>
      </c>
      <c r="DP139" s="26">
        <v>0</v>
      </c>
      <c r="DQ139" s="26">
        <v>0</v>
      </c>
      <c r="DR139" s="26">
        <v>0</v>
      </c>
      <c r="DS139" s="27">
        <f t="shared" si="10"/>
        <v>0</v>
      </c>
      <c r="DT139" s="25">
        <v>0</v>
      </c>
      <c r="DU139" s="26">
        <v>0</v>
      </c>
      <c r="DV139" s="26">
        <v>0</v>
      </c>
      <c r="DW139" s="26">
        <v>0</v>
      </c>
      <c r="DX139" s="26">
        <v>0</v>
      </c>
      <c r="DY139" s="26">
        <v>0</v>
      </c>
      <c r="DZ139" s="26">
        <v>0</v>
      </c>
      <c r="EA139" s="26">
        <v>0</v>
      </c>
      <c r="EB139" s="26">
        <v>0</v>
      </c>
      <c r="EC139" s="26">
        <v>0</v>
      </c>
      <c r="ED139" s="27">
        <f t="shared" si="11"/>
        <v>0</v>
      </c>
      <c r="EE139" s="25">
        <v>1</v>
      </c>
      <c r="EF139" s="26">
        <v>0</v>
      </c>
      <c r="EG139" s="26">
        <v>0</v>
      </c>
      <c r="EH139" s="26">
        <v>1</v>
      </c>
      <c r="EI139" s="26">
        <v>0</v>
      </c>
      <c r="EJ139" s="26">
        <v>0</v>
      </c>
      <c r="EK139" s="26">
        <v>1</v>
      </c>
      <c r="EL139" s="26">
        <v>0</v>
      </c>
      <c r="EM139" s="26">
        <v>0</v>
      </c>
      <c r="EN139" s="26">
        <v>0</v>
      </c>
      <c r="EO139" s="27">
        <f t="shared" si="12"/>
        <v>2</v>
      </c>
      <c r="EP139" s="25">
        <v>0</v>
      </c>
      <c r="EQ139" s="26">
        <v>0</v>
      </c>
      <c r="ER139" s="26">
        <v>0</v>
      </c>
      <c r="ES139" s="26">
        <v>0</v>
      </c>
      <c r="ET139" s="26">
        <v>0</v>
      </c>
      <c r="EU139" s="26">
        <v>0</v>
      </c>
      <c r="EV139" s="26">
        <v>0</v>
      </c>
      <c r="EW139" s="27">
        <f t="shared" si="13"/>
        <v>0</v>
      </c>
      <c r="EX139" s="26">
        <v>33</v>
      </c>
      <c r="EY139" s="26">
        <v>2</v>
      </c>
      <c r="EZ139" s="26">
        <v>2</v>
      </c>
      <c r="FA139" s="26">
        <v>63</v>
      </c>
      <c r="FB139" s="26">
        <v>39</v>
      </c>
      <c r="FC139" s="27">
        <f t="shared" si="14"/>
        <v>106</v>
      </c>
      <c r="FD139" s="26">
        <v>94</v>
      </c>
      <c r="FE139" s="26">
        <v>288</v>
      </c>
      <c r="FF139" s="26">
        <v>483</v>
      </c>
      <c r="FG139" s="26">
        <v>1265</v>
      </c>
      <c r="FH139" s="26">
        <v>643</v>
      </c>
      <c r="FI139" s="27">
        <f t="shared" si="15"/>
        <v>2679</v>
      </c>
      <c r="FJ139" s="26">
        <v>5</v>
      </c>
      <c r="FK139" s="26">
        <v>5</v>
      </c>
      <c r="FL139" s="26">
        <v>9</v>
      </c>
      <c r="FM139" s="26">
        <v>0</v>
      </c>
      <c r="FN139" s="26">
        <v>0</v>
      </c>
      <c r="FO139" s="27">
        <f t="shared" si="16"/>
        <v>14</v>
      </c>
      <c r="FP139" s="26">
        <v>58</v>
      </c>
      <c r="FQ139" s="26">
        <v>168</v>
      </c>
      <c r="FR139" s="26">
        <v>223</v>
      </c>
      <c r="FS139" s="26">
        <v>13</v>
      </c>
      <c r="FT139" s="26">
        <v>8</v>
      </c>
      <c r="FU139" s="27">
        <f t="shared" si="17"/>
        <v>412</v>
      </c>
      <c r="FV139" s="23"/>
    </row>
    <row r="140" spans="1:178" ht="15.75" customHeight="1">
      <c r="A140" s="58"/>
      <c r="B140" s="24" t="s">
        <v>162</v>
      </c>
      <c r="C140" s="25">
        <v>229</v>
      </c>
      <c r="D140" s="26">
        <v>119</v>
      </c>
      <c r="E140" s="26">
        <v>144</v>
      </c>
      <c r="F140" s="26">
        <v>123</v>
      </c>
      <c r="G140" s="26">
        <v>273</v>
      </c>
      <c r="H140" s="26">
        <v>57</v>
      </c>
      <c r="I140" s="26">
        <v>4</v>
      </c>
      <c r="J140" s="26">
        <v>111</v>
      </c>
      <c r="K140" s="26">
        <v>9</v>
      </c>
      <c r="L140" s="26">
        <v>0</v>
      </c>
      <c r="M140" s="27">
        <f t="shared" si="0"/>
        <v>831</v>
      </c>
      <c r="N140" s="25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V140" s="26">
        <v>0</v>
      </c>
      <c r="W140" s="26">
        <v>0</v>
      </c>
      <c r="X140" s="27">
        <f t="shared" si="1"/>
        <v>0</v>
      </c>
      <c r="Y140" s="25">
        <v>2</v>
      </c>
      <c r="Z140" s="26">
        <v>2</v>
      </c>
      <c r="AA140" s="26">
        <v>0</v>
      </c>
      <c r="AB140" s="26">
        <v>1</v>
      </c>
      <c r="AC140" s="26">
        <v>1</v>
      </c>
      <c r="AD140" s="26">
        <v>0</v>
      </c>
      <c r="AE140" s="26">
        <v>0</v>
      </c>
      <c r="AF140" s="26">
        <v>0</v>
      </c>
      <c r="AG140" s="26">
        <v>0</v>
      </c>
      <c r="AH140" s="26">
        <v>0</v>
      </c>
      <c r="AI140" s="27">
        <f t="shared" si="2"/>
        <v>4</v>
      </c>
      <c r="AJ140" s="25">
        <v>1</v>
      </c>
      <c r="AK140" s="26">
        <v>0</v>
      </c>
      <c r="AL140" s="26">
        <v>0</v>
      </c>
      <c r="AM140" s="26">
        <v>1</v>
      </c>
      <c r="AN140" s="26">
        <v>1</v>
      </c>
      <c r="AO140" s="26">
        <v>0</v>
      </c>
      <c r="AP140" s="26">
        <v>0</v>
      </c>
      <c r="AQ140" s="26">
        <v>1</v>
      </c>
      <c r="AR140" s="26">
        <v>0</v>
      </c>
      <c r="AS140" s="26">
        <v>0</v>
      </c>
      <c r="AT140" s="27">
        <f t="shared" si="3"/>
        <v>3</v>
      </c>
      <c r="AU140" s="25">
        <v>3</v>
      </c>
      <c r="AV140" s="26">
        <v>3</v>
      </c>
      <c r="AW140" s="26">
        <v>2</v>
      </c>
      <c r="AX140" s="26">
        <v>0</v>
      </c>
      <c r="AY140" s="26">
        <v>7</v>
      </c>
      <c r="AZ140" s="26">
        <v>0</v>
      </c>
      <c r="BA140" s="26">
        <v>0</v>
      </c>
      <c r="BB140" s="26">
        <v>7</v>
      </c>
      <c r="BC140" s="26">
        <v>0</v>
      </c>
      <c r="BD140" s="26">
        <v>4</v>
      </c>
      <c r="BE140" s="27">
        <f t="shared" si="4"/>
        <v>19</v>
      </c>
      <c r="BF140" s="25">
        <v>19</v>
      </c>
      <c r="BG140" s="26">
        <v>3</v>
      </c>
      <c r="BH140" s="26">
        <v>14</v>
      </c>
      <c r="BI140" s="26">
        <v>2</v>
      </c>
      <c r="BJ140" s="26">
        <v>24</v>
      </c>
      <c r="BK140" s="26">
        <v>3</v>
      </c>
      <c r="BL140" s="26">
        <v>1</v>
      </c>
      <c r="BM140" s="26">
        <v>21</v>
      </c>
      <c r="BN140" s="26">
        <v>0</v>
      </c>
      <c r="BO140" s="26">
        <v>7</v>
      </c>
      <c r="BP140" s="27">
        <f t="shared" si="5"/>
        <v>68</v>
      </c>
      <c r="BQ140" s="25">
        <v>2</v>
      </c>
      <c r="BR140" s="26">
        <v>0</v>
      </c>
      <c r="BS140" s="26">
        <v>3</v>
      </c>
      <c r="BT140" s="26">
        <v>0</v>
      </c>
      <c r="BU140" s="26">
        <v>8</v>
      </c>
      <c r="BV140" s="26">
        <v>0</v>
      </c>
      <c r="BW140" s="26">
        <v>0</v>
      </c>
      <c r="BX140" s="26">
        <v>0</v>
      </c>
      <c r="BY140" s="26">
        <v>0</v>
      </c>
      <c r="BZ140" s="26">
        <v>0</v>
      </c>
      <c r="CA140" s="27">
        <f t="shared" si="6"/>
        <v>11</v>
      </c>
      <c r="CB140" s="25">
        <v>193</v>
      </c>
      <c r="CC140" s="26">
        <v>80</v>
      </c>
      <c r="CD140" s="26">
        <v>78</v>
      </c>
      <c r="CE140" s="26">
        <v>146</v>
      </c>
      <c r="CF140" s="26">
        <v>151</v>
      </c>
      <c r="CG140" s="26">
        <v>13</v>
      </c>
      <c r="CH140" s="26">
        <v>6</v>
      </c>
      <c r="CI140" s="26">
        <v>193</v>
      </c>
      <c r="CJ140" s="26">
        <v>5</v>
      </c>
      <c r="CK140" s="26">
        <v>108</v>
      </c>
      <c r="CL140" s="27">
        <f t="shared" si="7"/>
        <v>667</v>
      </c>
      <c r="CM140" s="25">
        <v>0</v>
      </c>
      <c r="CN140" s="26">
        <v>0</v>
      </c>
      <c r="CO140" s="26">
        <v>0</v>
      </c>
      <c r="CP140" s="26">
        <v>0</v>
      </c>
      <c r="CQ140" s="26">
        <v>0</v>
      </c>
      <c r="CR140" s="26">
        <v>0</v>
      </c>
      <c r="CS140" s="26">
        <v>0</v>
      </c>
      <c r="CT140" s="26">
        <v>0</v>
      </c>
      <c r="CU140" s="26">
        <v>0</v>
      </c>
      <c r="CV140" s="26">
        <v>0</v>
      </c>
      <c r="CW140" s="27">
        <f t="shared" si="8"/>
        <v>0</v>
      </c>
      <c r="CX140" s="26">
        <v>1</v>
      </c>
      <c r="CY140" s="26">
        <v>0</v>
      </c>
      <c r="CZ140" s="26">
        <v>0</v>
      </c>
      <c r="DA140" s="26">
        <v>0</v>
      </c>
      <c r="DB140" s="26">
        <v>0</v>
      </c>
      <c r="DC140" s="26">
        <v>0</v>
      </c>
      <c r="DD140" s="26">
        <v>0</v>
      </c>
      <c r="DE140" s="26">
        <v>1</v>
      </c>
      <c r="DF140" s="26">
        <v>1</v>
      </c>
      <c r="DG140" s="26">
        <v>0</v>
      </c>
      <c r="DH140" s="27">
        <f t="shared" si="9"/>
        <v>1</v>
      </c>
      <c r="DI140" s="25">
        <v>0</v>
      </c>
      <c r="DJ140" s="26">
        <v>0</v>
      </c>
      <c r="DK140" s="26">
        <v>0</v>
      </c>
      <c r="DL140" s="26">
        <v>0</v>
      </c>
      <c r="DM140" s="26">
        <v>0</v>
      </c>
      <c r="DN140" s="26">
        <v>0</v>
      </c>
      <c r="DO140" s="26">
        <v>0</v>
      </c>
      <c r="DP140" s="26">
        <v>0</v>
      </c>
      <c r="DQ140" s="26">
        <v>0</v>
      </c>
      <c r="DR140" s="26">
        <v>0</v>
      </c>
      <c r="DS140" s="27">
        <f t="shared" si="10"/>
        <v>0</v>
      </c>
      <c r="DT140" s="25">
        <v>0</v>
      </c>
      <c r="DU140" s="26">
        <v>0</v>
      </c>
      <c r="DV140" s="26">
        <v>0</v>
      </c>
      <c r="DW140" s="26">
        <v>0</v>
      </c>
      <c r="DX140" s="26">
        <v>0</v>
      </c>
      <c r="DY140" s="26">
        <v>0</v>
      </c>
      <c r="DZ140" s="26">
        <v>0</v>
      </c>
      <c r="EA140" s="26">
        <v>0</v>
      </c>
      <c r="EB140" s="26">
        <v>0</v>
      </c>
      <c r="EC140" s="26">
        <v>0</v>
      </c>
      <c r="ED140" s="27">
        <f t="shared" si="11"/>
        <v>0</v>
      </c>
      <c r="EE140" s="25">
        <v>0</v>
      </c>
      <c r="EF140" s="26">
        <v>0</v>
      </c>
      <c r="EG140" s="26">
        <v>0</v>
      </c>
      <c r="EH140" s="26">
        <v>0</v>
      </c>
      <c r="EI140" s="26">
        <v>0</v>
      </c>
      <c r="EJ140" s="26">
        <v>0</v>
      </c>
      <c r="EK140" s="26">
        <v>0</v>
      </c>
      <c r="EL140" s="26">
        <v>0</v>
      </c>
      <c r="EM140" s="26">
        <v>0</v>
      </c>
      <c r="EN140" s="26">
        <v>0</v>
      </c>
      <c r="EO140" s="27">
        <f t="shared" si="12"/>
        <v>0</v>
      </c>
      <c r="EP140" s="25">
        <v>21</v>
      </c>
      <c r="EQ140" s="26">
        <v>17</v>
      </c>
      <c r="ER140" s="26">
        <v>16</v>
      </c>
      <c r="ES140" s="26">
        <v>0</v>
      </c>
      <c r="ET140" s="26">
        <v>0</v>
      </c>
      <c r="EU140" s="26">
        <v>0</v>
      </c>
      <c r="EV140" s="26">
        <v>0</v>
      </c>
      <c r="EW140" s="27">
        <f t="shared" si="13"/>
        <v>33</v>
      </c>
      <c r="EX140" s="26">
        <v>86</v>
      </c>
      <c r="EY140" s="26">
        <v>9</v>
      </c>
      <c r="EZ140" s="26">
        <v>1</v>
      </c>
      <c r="FA140" s="26">
        <v>738</v>
      </c>
      <c r="FB140" s="26">
        <v>852</v>
      </c>
      <c r="FC140" s="27">
        <f t="shared" si="14"/>
        <v>1600</v>
      </c>
      <c r="FD140" s="26">
        <v>307</v>
      </c>
      <c r="FE140" s="26">
        <v>990</v>
      </c>
      <c r="FF140" s="26">
        <v>1529</v>
      </c>
      <c r="FG140" s="26">
        <v>21430</v>
      </c>
      <c r="FH140" s="26">
        <v>16750</v>
      </c>
      <c r="FI140" s="27">
        <f t="shared" si="15"/>
        <v>40699</v>
      </c>
      <c r="FJ140" s="26">
        <v>81</v>
      </c>
      <c r="FK140" s="26">
        <v>134</v>
      </c>
      <c r="FL140" s="26">
        <v>211</v>
      </c>
      <c r="FM140" s="26">
        <v>0</v>
      </c>
      <c r="FN140" s="26">
        <v>0</v>
      </c>
      <c r="FO140" s="27">
        <f t="shared" si="16"/>
        <v>345</v>
      </c>
      <c r="FP140" s="26">
        <v>122</v>
      </c>
      <c r="FQ140" s="26">
        <v>432</v>
      </c>
      <c r="FR140" s="26">
        <v>463</v>
      </c>
      <c r="FS140" s="26">
        <v>8</v>
      </c>
      <c r="FT140" s="26">
        <v>13</v>
      </c>
      <c r="FU140" s="27">
        <f t="shared" si="17"/>
        <v>916</v>
      </c>
      <c r="FV140" s="23"/>
    </row>
    <row r="141" spans="1:178" ht="15.75" customHeight="1">
      <c r="A141" s="58"/>
      <c r="B141" s="24" t="s">
        <v>163</v>
      </c>
      <c r="C141" s="25">
        <v>132</v>
      </c>
      <c r="D141" s="26">
        <v>47</v>
      </c>
      <c r="E141" s="26">
        <v>52</v>
      </c>
      <c r="F141" s="26">
        <v>113</v>
      </c>
      <c r="G141" s="26">
        <v>82</v>
      </c>
      <c r="H141" s="26">
        <v>51</v>
      </c>
      <c r="I141" s="26">
        <v>2</v>
      </c>
      <c r="J141" s="26">
        <v>91</v>
      </c>
      <c r="K141" s="26">
        <v>2</v>
      </c>
      <c r="L141" s="26">
        <v>0</v>
      </c>
      <c r="M141" s="27">
        <f t="shared" si="0"/>
        <v>438</v>
      </c>
      <c r="N141" s="25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6">
        <v>0</v>
      </c>
      <c r="W141" s="26">
        <v>0</v>
      </c>
      <c r="X141" s="27">
        <f t="shared" si="1"/>
        <v>0</v>
      </c>
      <c r="Y141" s="25">
        <v>0</v>
      </c>
      <c r="Z141" s="26">
        <v>0</v>
      </c>
      <c r="AA141" s="26">
        <v>0</v>
      </c>
      <c r="AB141" s="26">
        <v>0</v>
      </c>
      <c r="AC141" s="26">
        <v>0</v>
      </c>
      <c r="AD141" s="26">
        <v>0</v>
      </c>
      <c r="AE141" s="26">
        <v>0</v>
      </c>
      <c r="AF141" s="26">
        <v>0</v>
      </c>
      <c r="AG141" s="26">
        <v>0</v>
      </c>
      <c r="AH141" s="26">
        <v>0</v>
      </c>
      <c r="AI141" s="27">
        <f t="shared" si="2"/>
        <v>0</v>
      </c>
      <c r="AJ141" s="25">
        <v>1</v>
      </c>
      <c r="AK141" s="26">
        <v>0</v>
      </c>
      <c r="AL141" s="26">
        <v>0</v>
      </c>
      <c r="AM141" s="26">
        <v>0</v>
      </c>
      <c r="AN141" s="26">
        <v>0</v>
      </c>
      <c r="AO141" s="26">
        <v>1</v>
      </c>
      <c r="AP141" s="26">
        <v>0</v>
      </c>
      <c r="AQ141" s="26">
        <v>0</v>
      </c>
      <c r="AR141" s="26">
        <v>0</v>
      </c>
      <c r="AS141" s="26">
        <v>0</v>
      </c>
      <c r="AT141" s="27">
        <f t="shared" si="3"/>
        <v>1</v>
      </c>
      <c r="AU141" s="25">
        <v>0</v>
      </c>
      <c r="AV141" s="26">
        <v>0</v>
      </c>
      <c r="AW141" s="26">
        <v>0</v>
      </c>
      <c r="AX141" s="26">
        <v>0</v>
      </c>
      <c r="AY141" s="26">
        <v>0</v>
      </c>
      <c r="AZ141" s="26">
        <v>0</v>
      </c>
      <c r="BA141" s="26">
        <v>0</v>
      </c>
      <c r="BB141" s="26">
        <v>0</v>
      </c>
      <c r="BC141" s="26">
        <v>0</v>
      </c>
      <c r="BD141" s="26">
        <v>0</v>
      </c>
      <c r="BE141" s="27">
        <f t="shared" si="4"/>
        <v>0</v>
      </c>
      <c r="BF141" s="25">
        <v>0</v>
      </c>
      <c r="BG141" s="26">
        <v>0</v>
      </c>
      <c r="BH141" s="26">
        <v>0</v>
      </c>
      <c r="BI141" s="26">
        <v>0</v>
      </c>
      <c r="BJ141" s="26">
        <v>0</v>
      </c>
      <c r="BK141" s="26">
        <v>0</v>
      </c>
      <c r="BL141" s="26">
        <v>0</v>
      </c>
      <c r="BM141" s="26">
        <v>0</v>
      </c>
      <c r="BN141" s="26">
        <v>0</v>
      </c>
      <c r="BO141" s="26">
        <v>0</v>
      </c>
      <c r="BP141" s="27">
        <f t="shared" si="5"/>
        <v>0</v>
      </c>
      <c r="BQ141" s="25">
        <v>1</v>
      </c>
      <c r="BR141" s="26">
        <v>0</v>
      </c>
      <c r="BS141" s="26">
        <v>1</v>
      </c>
      <c r="BT141" s="26">
        <v>3</v>
      </c>
      <c r="BU141" s="26">
        <v>1</v>
      </c>
      <c r="BV141" s="26">
        <v>0</v>
      </c>
      <c r="BW141" s="26">
        <v>0</v>
      </c>
      <c r="BX141" s="26">
        <v>0</v>
      </c>
      <c r="BY141" s="26">
        <v>2</v>
      </c>
      <c r="BZ141" s="26">
        <v>2</v>
      </c>
      <c r="CA141" s="27">
        <f t="shared" si="6"/>
        <v>5</v>
      </c>
      <c r="CB141" s="25">
        <v>198</v>
      </c>
      <c r="CC141" s="26">
        <v>88</v>
      </c>
      <c r="CD141" s="26">
        <v>100</v>
      </c>
      <c r="CE141" s="26">
        <v>243</v>
      </c>
      <c r="CF141" s="26">
        <v>150</v>
      </c>
      <c r="CG141" s="26">
        <v>80</v>
      </c>
      <c r="CH141" s="26">
        <v>14</v>
      </c>
      <c r="CI141" s="26">
        <v>409</v>
      </c>
      <c r="CJ141" s="26">
        <v>3</v>
      </c>
      <c r="CK141" s="26">
        <v>278</v>
      </c>
      <c r="CL141" s="27">
        <f t="shared" si="7"/>
        <v>1084</v>
      </c>
      <c r="CM141" s="25">
        <v>0</v>
      </c>
      <c r="CN141" s="26">
        <v>0</v>
      </c>
      <c r="CO141" s="26">
        <v>0</v>
      </c>
      <c r="CP141" s="26">
        <v>0</v>
      </c>
      <c r="CQ141" s="26">
        <v>0</v>
      </c>
      <c r="CR141" s="26">
        <v>0</v>
      </c>
      <c r="CS141" s="26">
        <v>0</v>
      </c>
      <c r="CT141" s="26">
        <v>0</v>
      </c>
      <c r="CU141" s="26">
        <v>0</v>
      </c>
      <c r="CV141" s="26">
        <v>0</v>
      </c>
      <c r="CW141" s="27">
        <f t="shared" si="8"/>
        <v>0</v>
      </c>
      <c r="CX141" s="26">
        <v>0</v>
      </c>
      <c r="CY141" s="26">
        <v>0</v>
      </c>
      <c r="CZ141" s="26">
        <v>0</v>
      </c>
      <c r="DA141" s="26">
        <v>0</v>
      </c>
      <c r="DB141" s="26">
        <v>0</v>
      </c>
      <c r="DC141" s="26">
        <v>0</v>
      </c>
      <c r="DD141" s="26">
        <v>0</v>
      </c>
      <c r="DE141" s="26">
        <v>0</v>
      </c>
      <c r="DF141" s="26">
        <v>0</v>
      </c>
      <c r="DG141" s="26">
        <v>0</v>
      </c>
      <c r="DH141" s="27">
        <f t="shared" si="9"/>
        <v>0</v>
      </c>
      <c r="DI141" s="25">
        <v>0</v>
      </c>
      <c r="DJ141" s="26">
        <v>0</v>
      </c>
      <c r="DK141" s="26">
        <v>0</v>
      </c>
      <c r="DL141" s="26">
        <v>0</v>
      </c>
      <c r="DM141" s="26">
        <v>0</v>
      </c>
      <c r="DN141" s="26">
        <v>0</v>
      </c>
      <c r="DO141" s="26">
        <v>0</v>
      </c>
      <c r="DP141" s="26">
        <v>0</v>
      </c>
      <c r="DQ141" s="26">
        <v>0</v>
      </c>
      <c r="DR141" s="26">
        <v>0</v>
      </c>
      <c r="DS141" s="27">
        <f t="shared" si="10"/>
        <v>0</v>
      </c>
      <c r="DT141" s="25">
        <v>0</v>
      </c>
      <c r="DU141" s="26">
        <v>0</v>
      </c>
      <c r="DV141" s="26">
        <v>0</v>
      </c>
      <c r="DW141" s="26">
        <v>0</v>
      </c>
      <c r="DX141" s="26">
        <v>0</v>
      </c>
      <c r="DY141" s="26">
        <v>0</v>
      </c>
      <c r="DZ141" s="26">
        <v>0</v>
      </c>
      <c r="EA141" s="26">
        <v>0</v>
      </c>
      <c r="EB141" s="26">
        <v>0</v>
      </c>
      <c r="EC141" s="26">
        <v>0</v>
      </c>
      <c r="ED141" s="27">
        <f t="shared" si="11"/>
        <v>0</v>
      </c>
      <c r="EE141" s="25">
        <v>0</v>
      </c>
      <c r="EF141" s="26">
        <v>0</v>
      </c>
      <c r="EG141" s="26">
        <v>0</v>
      </c>
      <c r="EH141" s="26">
        <v>0</v>
      </c>
      <c r="EI141" s="26">
        <v>0</v>
      </c>
      <c r="EJ141" s="26">
        <v>0</v>
      </c>
      <c r="EK141" s="26">
        <v>0</v>
      </c>
      <c r="EL141" s="26">
        <v>0</v>
      </c>
      <c r="EM141" s="26">
        <v>0</v>
      </c>
      <c r="EN141" s="26">
        <v>0</v>
      </c>
      <c r="EO141" s="27">
        <f t="shared" si="12"/>
        <v>0</v>
      </c>
      <c r="EP141" s="25">
        <v>0</v>
      </c>
      <c r="EQ141" s="26">
        <v>0</v>
      </c>
      <c r="ER141" s="26">
        <v>0</v>
      </c>
      <c r="ES141" s="26">
        <v>0</v>
      </c>
      <c r="ET141" s="26">
        <v>0</v>
      </c>
      <c r="EU141" s="26">
        <v>0</v>
      </c>
      <c r="EV141" s="26">
        <v>0</v>
      </c>
      <c r="EW141" s="27">
        <f t="shared" si="13"/>
        <v>0</v>
      </c>
      <c r="EX141" s="26">
        <v>72</v>
      </c>
      <c r="EY141" s="26">
        <v>38</v>
      </c>
      <c r="EZ141" s="26">
        <v>30</v>
      </c>
      <c r="FA141" s="26">
        <v>117</v>
      </c>
      <c r="FB141" s="26">
        <v>126</v>
      </c>
      <c r="FC141" s="27">
        <f t="shared" si="14"/>
        <v>311</v>
      </c>
      <c r="FD141" s="26">
        <v>207</v>
      </c>
      <c r="FE141" s="26">
        <v>632</v>
      </c>
      <c r="FF141" s="26">
        <v>827</v>
      </c>
      <c r="FG141" s="26">
        <v>14700</v>
      </c>
      <c r="FH141" s="26">
        <v>10900</v>
      </c>
      <c r="FI141" s="27">
        <f t="shared" si="15"/>
        <v>27059</v>
      </c>
      <c r="FJ141" s="26">
        <v>4</v>
      </c>
      <c r="FK141" s="26">
        <v>5</v>
      </c>
      <c r="FL141" s="26">
        <v>10</v>
      </c>
      <c r="FM141" s="26">
        <v>0</v>
      </c>
      <c r="FN141" s="26">
        <v>0</v>
      </c>
      <c r="FO141" s="27">
        <f t="shared" si="16"/>
        <v>15</v>
      </c>
      <c r="FP141" s="26">
        <v>131</v>
      </c>
      <c r="FQ141" s="26">
        <v>349</v>
      </c>
      <c r="FR141" s="26">
        <v>399</v>
      </c>
      <c r="FS141" s="26">
        <v>28</v>
      </c>
      <c r="FT141" s="26">
        <v>31</v>
      </c>
      <c r="FU141" s="27">
        <f t="shared" si="17"/>
        <v>807</v>
      </c>
      <c r="FV141" s="23"/>
    </row>
    <row r="142" spans="1:178" ht="15.75" customHeight="1">
      <c r="A142" s="58"/>
      <c r="B142" s="24" t="s">
        <v>164</v>
      </c>
      <c r="C142" s="25">
        <v>103</v>
      </c>
      <c r="D142" s="26">
        <v>65</v>
      </c>
      <c r="E142" s="26">
        <v>82</v>
      </c>
      <c r="F142" s="26">
        <v>78</v>
      </c>
      <c r="G142" s="26">
        <v>136</v>
      </c>
      <c r="H142" s="26">
        <v>69</v>
      </c>
      <c r="I142" s="26">
        <v>1</v>
      </c>
      <c r="J142" s="26">
        <v>21</v>
      </c>
      <c r="K142" s="26">
        <v>9</v>
      </c>
      <c r="L142" s="26">
        <v>0</v>
      </c>
      <c r="M142" s="27">
        <f t="shared" si="0"/>
        <v>452</v>
      </c>
      <c r="N142" s="25">
        <v>0</v>
      </c>
      <c r="O142" s="26">
        <v>0</v>
      </c>
      <c r="P142" s="26">
        <v>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6">
        <v>0</v>
      </c>
      <c r="W142" s="26">
        <v>0</v>
      </c>
      <c r="X142" s="27">
        <f t="shared" si="1"/>
        <v>0</v>
      </c>
      <c r="Y142" s="25">
        <v>0</v>
      </c>
      <c r="Z142" s="26">
        <v>0</v>
      </c>
      <c r="AA142" s="26">
        <v>0</v>
      </c>
      <c r="AB142" s="26">
        <v>0</v>
      </c>
      <c r="AC142" s="26">
        <v>0</v>
      </c>
      <c r="AD142" s="26">
        <v>0</v>
      </c>
      <c r="AE142" s="26">
        <v>0</v>
      </c>
      <c r="AF142" s="26">
        <v>0</v>
      </c>
      <c r="AG142" s="26">
        <v>0</v>
      </c>
      <c r="AH142" s="26">
        <v>0</v>
      </c>
      <c r="AI142" s="27">
        <f t="shared" si="2"/>
        <v>0</v>
      </c>
      <c r="AJ142" s="25">
        <v>0</v>
      </c>
      <c r="AK142" s="26">
        <v>0</v>
      </c>
      <c r="AL142" s="26">
        <v>0</v>
      </c>
      <c r="AM142" s="26">
        <v>0</v>
      </c>
      <c r="AN142" s="26">
        <v>0</v>
      </c>
      <c r="AO142" s="26">
        <v>0</v>
      </c>
      <c r="AP142" s="26">
        <v>0</v>
      </c>
      <c r="AQ142" s="26">
        <v>0</v>
      </c>
      <c r="AR142" s="26">
        <v>0</v>
      </c>
      <c r="AS142" s="26">
        <v>0</v>
      </c>
      <c r="AT142" s="27">
        <f t="shared" si="3"/>
        <v>0</v>
      </c>
      <c r="AU142" s="25">
        <v>0</v>
      </c>
      <c r="AV142" s="26">
        <v>0</v>
      </c>
      <c r="AW142" s="26">
        <v>0</v>
      </c>
      <c r="AX142" s="26">
        <v>0</v>
      </c>
      <c r="AY142" s="26">
        <v>0</v>
      </c>
      <c r="AZ142" s="26">
        <v>0</v>
      </c>
      <c r="BA142" s="26">
        <v>0</v>
      </c>
      <c r="BB142" s="26">
        <v>0</v>
      </c>
      <c r="BC142" s="26">
        <v>0</v>
      </c>
      <c r="BD142" s="26">
        <v>0</v>
      </c>
      <c r="BE142" s="27">
        <f t="shared" si="4"/>
        <v>0</v>
      </c>
      <c r="BF142" s="25">
        <v>0</v>
      </c>
      <c r="BG142" s="26">
        <v>0</v>
      </c>
      <c r="BH142" s="26">
        <v>0</v>
      </c>
      <c r="BI142" s="26">
        <v>0</v>
      </c>
      <c r="BJ142" s="26">
        <v>0</v>
      </c>
      <c r="BK142" s="26">
        <v>0</v>
      </c>
      <c r="BL142" s="26">
        <v>0</v>
      </c>
      <c r="BM142" s="26">
        <v>0</v>
      </c>
      <c r="BN142" s="26">
        <v>0</v>
      </c>
      <c r="BO142" s="26">
        <v>0</v>
      </c>
      <c r="BP142" s="27">
        <f t="shared" si="5"/>
        <v>0</v>
      </c>
      <c r="BQ142" s="25">
        <v>0</v>
      </c>
      <c r="BR142" s="26">
        <v>0</v>
      </c>
      <c r="BS142" s="26">
        <v>0</v>
      </c>
      <c r="BT142" s="26">
        <v>0</v>
      </c>
      <c r="BU142" s="26">
        <v>0</v>
      </c>
      <c r="BV142" s="26">
        <v>0</v>
      </c>
      <c r="BW142" s="26">
        <v>0</v>
      </c>
      <c r="BX142" s="26">
        <v>0</v>
      </c>
      <c r="BY142" s="26">
        <v>0</v>
      </c>
      <c r="BZ142" s="26">
        <v>0</v>
      </c>
      <c r="CA142" s="27">
        <f t="shared" si="6"/>
        <v>0</v>
      </c>
      <c r="CB142" s="25">
        <v>1</v>
      </c>
      <c r="CC142" s="26">
        <v>0</v>
      </c>
      <c r="CD142" s="26">
        <v>0</v>
      </c>
      <c r="CE142" s="26">
        <v>0</v>
      </c>
      <c r="CF142" s="26">
        <v>0</v>
      </c>
      <c r="CG142" s="26">
        <v>1</v>
      </c>
      <c r="CH142" s="26">
        <v>0</v>
      </c>
      <c r="CI142" s="26">
        <v>0</v>
      </c>
      <c r="CJ142" s="26">
        <v>0</v>
      </c>
      <c r="CK142" s="26">
        <v>0</v>
      </c>
      <c r="CL142" s="27">
        <f t="shared" si="7"/>
        <v>1</v>
      </c>
      <c r="CM142" s="25">
        <v>64</v>
      </c>
      <c r="CN142" s="26">
        <v>51</v>
      </c>
      <c r="CO142" s="26">
        <v>55</v>
      </c>
      <c r="CP142" s="26">
        <v>41</v>
      </c>
      <c r="CQ142" s="26">
        <v>97</v>
      </c>
      <c r="CR142" s="26">
        <v>63</v>
      </c>
      <c r="CS142" s="26">
        <v>2</v>
      </c>
      <c r="CT142" s="26">
        <v>14</v>
      </c>
      <c r="CU142" s="26">
        <v>0</v>
      </c>
      <c r="CV142" s="26">
        <v>12</v>
      </c>
      <c r="CW142" s="27">
        <f t="shared" si="8"/>
        <v>323</v>
      </c>
      <c r="CX142" s="26">
        <v>0</v>
      </c>
      <c r="CY142" s="26">
        <v>0</v>
      </c>
      <c r="CZ142" s="26">
        <v>0</v>
      </c>
      <c r="DA142" s="26">
        <v>0</v>
      </c>
      <c r="DB142" s="26">
        <v>0</v>
      </c>
      <c r="DC142" s="26">
        <v>0</v>
      </c>
      <c r="DD142" s="26">
        <v>0</v>
      </c>
      <c r="DE142" s="26">
        <v>0</v>
      </c>
      <c r="DF142" s="26">
        <v>0</v>
      </c>
      <c r="DG142" s="26">
        <v>0</v>
      </c>
      <c r="DH142" s="27">
        <f t="shared" si="9"/>
        <v>0</v>
      </c>
      <c r="DI142" s="25">
        <v>0</v>
      </c>
      <c r="DJ142" s="26">
        <v>0</v>
      </c>
      <c r="DK142" s="26">
        <v>0</v>
      </c>
      <c r="DL142" s="26">
        <v>0</v>
      </c>
      <c r="DM142" s="26">
        <v>0</v>
      </c>
      <c r="DN142" s="26">
        <v>0</v>
      </c>
      <c r="DO142" s="26">
        <v>0</v>
      </c>
      <c r="DP142" s="26">
        <v>0</v>
      </c>
      <c r="DQ142" s="26">
        <v>0</v>
      </c>
      <c r="DR142" s="26">
        <v>0</v>
      </c>
      <c r="DS142" s="27">
        <f t="shared" si="10"/>
        <v>0</v>
      </c>
      <c r="DT142" s="25">
        <v>0</v>
      </c>
      <c r="DU142" s="26">
        <v>0</v>
      </c>
      <c r="DV142" s="26">
        <v>0</v>
      </c>
      <c r="DW142" s="26">
        <v>0</v>
      </c>
      <c r="DX142" s="26">
        <v>0</v>
      </c>
      <c r="DY142" s="26">
        <v>0</v>
      </c>
      <c r="DZ142" s="26">
        <v>0</v>
      </c>
      <c r="EA142" s="26">
        <v>0</v>
      </c>
      <c r="EB142" s="26">
        <v>0</v>
      </c>
      <c r="EC142" s="26">
        <v>0</v>
      </c>
      <c r="ED142" s="27">
        <f t="shared" si="11"/>
        <v>0</v>
      </c>
      <c r="EE142" s="25">
        <v>0</v>
      </c>
      <c r="EF142" s="26">
        <v>0</v>
      </c>
      <c r="EG142" s="26">
        <v>0</v>
      </c>
      <c r="EH142" s="26">
        <v>0</v>
      </c>
      <c r="EI142" s="26">
        <v>0</v>
      </c>
      <c r="EJ142" s="26">
        <v>0</v>
      </c>
      <c r="EK142" s="26">
        <v>0</v>
      </c>
      <c r="EL142" s="26">
        <v>0</v>
      </c>
      <c r="EM142" s="26">
        <v>0</v>
      </c>
      <c r="EN142" s="26">
        <v>0</v>
      </c>
      <c r="EO142" s="27">
        <f t="shared" si="12"/>
        <v>0</v>
      </c>
      <c r="EP142" s="25">
        <v>28</v>
      </c>
      <c r="EQ142" s="26">
        <v>21</v>
      </c>
      <c r="ER142" s="26">
        <v>15</v>
      </c>
      <c r="ES142" s="26">
        <v>0</v>
      </c>
      <c r="ET142" s="26">
        <v>0</v>
      </c>
      <c r="EU142" s="26">
        <v>1</v>
      </c>
      <c r="EV142" s="26">
        <v>0</v>
      </c>
      <c r="EW142" s="27">
        <f t="shared" si="13"/>
        <v>37</v>
      </c>
      <c r="EX142" s="26">
        <v>21</v>
      </c>
      <c r="EY142" s="26">
        <v>19</v>
      </c>
      <c r="EZ142" s="26">
        <v>26</v>
      </c>
      <c r="FA142" s="26">
        <v>71</v>
      </c>
      <c r="FB142" s="26">
        <v>101</v>
      </c>
      <c r="FC142" s="27">
        <f t="shared" si="14"/>
        <v>217</v>
      </c>
      <c r="FD142" s="26">
        <v>103</v>
      </c>
      <c r="FE142" s="26">
        <v>178</v>
      </c>
      <c r="FF142" s="26">
        <v>406</v>
      </c>
      <c r="FG142" s="26">
        <v>1615</v>
      </c>
      <c r="FH142" s="26">
        <v>2850</v>
      </c>
      <c r="FI142" s="27">
        <f t="shared" si="15"/>
        <v>5049</v>
      </c>
      <c r="FJ142" s="26">
        <v>2</v>
      </c>
      <c r="FK142" s="26">
        <v>2</v>
      </c>
      <c r="FL142" s="26">
        <v>3</v>
      </c>
      <c r="FM142" s="26">
        <v>0</v>
      </c>
      <c r="FN142" s="26">
        <v>0</v>
      </c>
      <c r="FO142" s="27">
        <f t="shared" si="16"/>
        <v>5</v>
      </c>
      <c r="FP142" s="26">
        <v>63</v>
      </c>
      <c r="FQ142" s="26">
        <v>180</v>
      </c>
      <c r="FR142" s="26">
        <v>202</v>
      </c>
      <c r="FS142" s="26">
        <v>0</v>
      </c>
      <c r="FT142" s="26">
        <v>0</v>
      </c>
      <c r="FU142" s="27">
        <f t="shared" si="17"/>
        <v>382</v>
      </c>
      <c r="FV142" s="23"/>
    </row>
    <row r="143" spans="1:178" ht="15.75" customHeight="1">
      <c r="A143" s="58"/>
      <c r="B143" s="24" t="s">
        <v>165</v>
      </c>
      <c r="C143" s="25">
        <v>374</v>
      </c>
      <c r="D143" s="26">
        <v>211</v>
      </c>
      <c r="E143" s="26">
        <v>219</v>
      </c>
      <c r="F143" s="26">
        <v>241</v>
      </c>
      <c r="G143" s="26">
        <v>412</v>
      </c>
      <c r="H143" s="26">
        <v>36</v>
      </c>
      <c r="I143" s="26">
        <v>4</v>
      </c>
      <c r="J143" s="26">
        <v>334</v>
      </c>
      <c r="K143" s="26">
        <v>28</v>
      </c>
      <c r="L143" s="26">
        <v>0</v>
      </c>
      <c r="M143" s="27">
        <f t="shared" si="0"/>
        <v>1457</v>
      </c>
      <c r="N143" s="25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6">
        <v>0</v>
      </c>
      <c r="W143" s="26">
        <v>0</v>
      </c>
      <c r="X143" s="27">
        <f t="shared" si="1"/>
        <v>0</v>
      </c>
      <c r="Y143" s="25">
        <v>0</v>
      </c>
      <c r="Z143" s="26">
        <v>0</v>
      </c>
      <c r="AA143" s="26">
        <v>0</v>
      </c>
      <c r="AB143" s="26">
        <v>0</v>
      </c>
      <c r="AC143" s="26">
        <v>0</v>
      </c>
      <c r="AD143" s="26">
        <v>0</v>
      </c>
      <c r="AE143" s="26">
        <v>0</v>
      </c>
      <c r="AF143" s="26">
        <v>0</v>
      </c>
      <c r="AG143" s="26">
        <v>0</v>
      </c>
      <c r="AH143" s="26">
        <v>0</v>
      </c>
      <c r="AI143" s="27">
        <f t="shared" si="2"/>
        <v>0</v>
      </c>
      <c r="AJ143" s="25">
        <v>79</v>
      </c>
      <c r="AK143" s="26">
        <v>9</v>
      </c>
      <c r="AL143" s="26">
        <v>12</v>
      </c>
      <c r="AM143" s="26">
        <v>33</v>
      </c>
      <c r="AN143" s="26">
        <v>168</v>
      </c>
      <c r="AO143" s="26">
        <v>36</v>
      </c>
      <c r="AP143" s="26">
        <v>13</v>
      </c>
      <c r="AQ143" s="26">
        <v>12</v>
      </c>
      <c r="AR143" s="26">
        <v>0</v>
      </c>
      <c r="AS143" s="26">
        <v>12</v>
      </c>
      <c r="AT143" s="27">
        <f t="shared" si="3"/>
        <v>283</v>
      </c>
      <c r="AU143" s="25">
        <v>94</v>
      </c>
      <c r="AV143" s="26">
        <v>95</v>
      </c>
      <c r="AW143" s="26">
        <v>88</v>
      </c>
      <c r="AX143" s="26">
        <v>114</v>
      </c>
      <c r="AY143" s="26">
        <v>59</v>
      </c>
      <c r="AZ143" s="26">
        <v>16</v>
      </c>
      <c r="BA143" s="26">
        <v>8</v>
      </c>
      <c r="BB143" s="26">
        <v>122</v>
      </c>
      <c r="BC143" s="26">
        <v>0</v>
      </c>
      <c r="BD143" s="26">
        <v>82</v>
      </c>
      <c r="BE143" s="27">
        <f t="shared" si="4"/>
        <v>502</v>
      </c>
      <c r="BF143" s="25">
        <v>24</v>
      </c>
      <c r="BG143" s="26">
        <v>95</v>
      </c>
      <c r="BH143" s="26">
        <v>15</v>
      </c>
      <c r="BI143" s="26">
        <v>22</v>
      </c>
      <c r="BJ143" s="26">
        <v>8</v>
      </c>
      <c r="BK143" s="26">
        <v>2</v>
      </c>
      <c r="BL143" s="26">
        <v>4</v>
      </c>
      <c r="BM143" s="26">
        <v>20</v>
      </c>
      <c r="BN143" s="26">
        <v>0</v>
      </c>
      <c r="BO143" s="26">
        <v>6</v>
      </c>
      <c r="BP143" s="27">
        <f t="shared" si="5"/>
        <v>166</v>
      </c>
      <c r="BQ143" s="25">
        <v>5</v>
      </c>
      <c r="BR143" s="26">
        <v>1</v>
      </c>
      <c r="BS143" s="26">
        <v>1</v>
      </c>
      <c r="BT143" s="26">
        <v>9</v>
      </c>
      <c r="BU143" s="26">
        <v>1</v>
      </c>
      <c r="BV143" s="26">
        <v>0</v>
      </c>
      <c r="BW143" s="26">
        <v>2</v>
      </c>
      <c r="BX143" s="26">
        <v>0</v>
      </c>
      <c r="BY143" s="26">
        <v>8</v>
      </c>
      <c r="BZ143" s="26">
        <v>8</v>
      </c>
      <c r="CA143" s="27">
        <f t="shared" si="6"/>
        <v>14</v>
      </c>
      <c r="CB143" s="25">
        <v>112</v>
      </c>
      <c r="CC143" s="26">
        <v>63</v>
      </c>
      <c r="CD143" s="26">
        <v>50</v>
      </c>
      <c r="CE143" s="26">
        <v>91</v>
      </c>
      <c r="CF143" s="26">
        <v>85</v>
      </c>
      <c r="CG143" s="26">
        <v>18</v>
      </c>
      <c r="CH143" s="26">
        <v>18</v>
      </c>
      <c r="CI143" s="26">
        <v>225</v>
      </c>
      <c r="CJ143" s="26">
        <v>16</v>
      </c>
      <c r="CK143" s="26">
        <v>140</v>
      </c>
      <c r="CL143" s="27">
        <f t="shared" si="7"/>
        <v>550</v>
      </c>
      <c r="CM143" s="25">
        <v>4</v>
      </c>
      <c r="CN143" s="26">
        <v>2</v>
      </c>
      <c r="CO143" s="26">
        <v>1</v>
      </c>
      <c r="CP143" s="26">
        <v>1</v>
      </c>
      <c r="CQ143" s="26">
        <v>1</v>
      </c>
      <c r="CR143" s="26">
        <v>0</v>
      </c>
      <c r="CS143" s="26">
        <v>0</v>
      </c>
      <c r="CT143" s="26">
        <v>8</v>
      </c>
      <c r="CU143" s="26">
        <v>0</v>
      </c>
      <c r="CV143" s="26">
        <v>6</v>
      </c>
      <c r="CW143" s="27">
        <f t="shared" si="8"/>
        <v>13</v>
      </c>
      <c r="CX143" s="26">
        <v>3</v>
      </c>
      <c r="CY143" s="26">
        <v>0</v>
      </c>
      <c r="CZ143" s="26">
        <v>0</v>
      </c>
      <c r="DA143" s="26">
        <v>0</v>
      </c>
      <c r="DB143" s="26">
        <v>0</v>
      </c>
      <c r="DC143" s="26">
        <v>0</v>
      </c>
      <c r="DD143" s="26">
        <v>0</v>
      </c>
      <c r="DE143" s="26">
        <v>3</v>
      </c>
      <c r="DF143" s="26">
        <v>3</v>
      </c>
      <c r="DG143" s="26">
        <v>0</v>
      </c>
      <c r="DH143" s="27">
        <f t="shared" si="9"/>
        <v>3</v>
      </c>
      <c r="DI143" s="25">
        <v>0</v>
      </c>
      <c r="DJ143" s="26">
        <v>0</v>
      </c>
      <c r="DK143" s="26">
        <v>0</v>
      </c>
      <c r="DL143" s="26">
        <v>0</v>
      </c>
      <c r="DM143" s="26">
        <v>0</v>
      </c>
      <c r="DN143" s="26">
        <v>0</v>
      </c>
      <c r="DO143" s="26">
        <v>0</v>
      </c>
      <c r="DP143" s="26">
        <v>0</v>
      </c>
      <c r="DQ143" s="26">
        <v>0</v>
      </c>
      <c r="DR143" s="26">
        <v>0</v>
      </c>
      <c r="DS143" s="27">
        <f t="shared" si="10"/>
        <v>0</v>
      </c>
      <c r="DT143" s="25">
        <v>0</v>
      </c>
      <c r="DU143" s="26">
        <v>0</v>
      </c>
      <c r="DV143" s="26">
        <v>0</v>
      </c>
      <c r="DW143" s="26">
        <v>0</v>
      </c>
      <c r="DX143" s="26">
        <v>0</v>
      </c>
      <c r="DY143" s="26">
        <v>0</v>
      </c>
      <c r="DZ143" s="26">
        <v>0</v>
      </c>
      <c r="EA143" s="26">
        <v>0</v>
      </c>
      <c r="EB143" s="26">
        <v>0</v>
      </c>
      <c r="EC143" s="26">
        <v>0</v>
      </c>
      <c r="ED143" s="27">
        <f t="shared" si="11"/>
        <v>0</v>
      </c>
      <c r="EE143" s="25">
        <v>5</v>
      </c>
      <c r="EF143" s="26">
        <v>4</v>
      </c>
      <c r="EG143" s="26">
        <v>0</v>
      </c>
      <c r="EH143" s="26">
        <v>2</v>
      </c>
      <c r="EI143" s="26">
        <v>4</v>
      </c>
      <c r="EJ143" s="26">
        <v>1</v>
      </c>
      <c r="EK143" s="26">
        <v>1</v>
      </c>
      <c r="EL143" s="26">
        <v>2</v>
      </c>
      <c r="EM143" s="26">
        <v>1</v>
      </c>
      <c r="EN143" s="26">
        <v>0</v>
      </c>
      <c r="EO143" s="27">
        <f t="shared" si="12"/>
        <v>14</v>
      </c>
      <c r="EP143" s="25">
        <v>13</v>
      </c>
      <c r="EQ143" s="26">
        <v>16</v>
      </c>
      <c r="ER143" s="26">
        <v>21</v>
      </c>
      <c r="ES143" s="26">
        <v>0</v>
      </c>
      <c r="ET143" s="26">
        <v>0</v>
      </c>
      <c r="EU143" s="26">
        <v>7</v>
      </c>
      <c r="EV143" s="26">
        <v>0</v>
      </c>
      <c r="EW143" s="27">
        <f t="shared" si="13"/>
        <v>44</v>
      </c>
      <c r="EX143" s="26">
        <v>28</v>
      </c>
      <c r="EY143" s="26">
        <v>9</v>
      </c>
      <c r="EZ143" s="26">
        <v>11</v>
      </c>
      <c r="FA143" s="26">
        <v>66</v>
      </c>
      <c r="FB143" s="26">
        <v>61</v>
      </c>
      <c r="FC143" s="27">
        <f t="shared" si="14"/>
        <v>147</v>
      </c>
      <c r="FD143" s="26">
        <v>275</v>
      </c>
      <c r="FE143" s="26">
        <v>655</v>
      </c>
      <c r="FF143" s="26">
        <v>1072</v>
      </c>
      <c r="FG143" s="26">
        <v>2030</v>
      </c>
      <c r="FH143" s="26">
        <v>100</v>
      </c>
      <c r="FI143" s="27">
        <f t="shared" si="15"/>
        <v>3857</v>
      </c>
      <c r="FJ143" s="26">
        <v>11</v>
      </c>
      <c r="FK143" s="26">
        <v>8</v>
      </c>
      <c r="FL143" s="26">
        <v>15</v>
      </c>
      <c r="FM143" s="26">
        <v>0</v>
      </c>
      <c r="FN143" s="26">
        <v>0</v>
      </c>
      <c r="FO143" s="27">
        <f t="shared" si="16"/>
        <v>23</v>
      </c>
      <c r="FP143" s="26">
        <v>304</v>
      </c>
      <c r="FQ143" s="26">
        <v>751</v>
      </c>
      <c r="FR143" s="26">
        <v>900</v>
      </c>
      <c r="FS143" s="26">
        <v>26</v>
      </c>
      <c r="FT143" s="26">
        <v>21</v>
      </c>
      <c r="FU143" s="27">
        <f t="shared" si="17"/>
        <v>1698</v>
      </c>
      <c r="FV143" s="23"/>
    </row>
    <row r="144" spans="1:178" ht="15.75" customHeight="1">
      <c r="A144" s="58"/>
      <c r="B144" s="24" t="s">
        <v>166</v>
      </c>
      <c r="C144" s="25">
        <v>225</v>
      </c>
      <c r="D144" s="26">
        <v>122</v>
      </c>
      <c r="E144" s="26">
        <v>143</v>
      </c>
      <c r="F144" s="26">
        <v>187</v>
      </c>
      <c r="G144" s="26">
        <v>271</v>
      </c>
      <c r="H144" s="26">
        <v>15</v>
      </c>
      <c r="I144" s="26">
        <v>4</v>
      </c>
      <c r="J144" s="26">
        <v>69</v>
      </c>
      <c r="K144" s="26">
        <v>6</v>
      </c>
      <c r="L144" s="26">
        <v>0</v>
      </c>
      <c r="M144" s="27">
        <f t="shared" si="0"/>
        <v>811</v>
      </c>
      <c r="N144" s="25">
        <v>0</v>
      </c>
      <c r="O144" s="26">
        <v>0</v>
      </c>
      <c r="P144" s="26">
        <v>0</v>
      </c>
      <c r="Q144" s="26">
        <v>0</v>
      </c>
      <c r="R144" s="26">
        <v>0</v>
      </c>
      <c r="S144" s="26">
        <v>0</v>
      </c>
      <c r="T144" s="26">
        <v>0</v>
      </c>
      <c r="U144" s="26">
        <v>0</v>
      </c>
      <c r="V144" s="26">
        <v>0</v>
      </c>
      <c r="W144" s="26">
        <v>0</v>
      </c>
      <c r="X144" s="27">
        <f t="shared" si="1"/>
        <v>0</v>
      </c>
      <c r="Y144" s="25">
        <v>4</v>
      </c>
      <c r="Z144" s="26">
        <v>2</v>
      </c>
      <c r="AA144" s="26">
        <v>1</v>
      </c>
      <c r="AB144" s="26">
        <v>2</v>
      </c>
      <c r="AC144" s="26">
        <v>3</v>
      </c>
      <c r="AD144" s="26">
        <v>1</v>
      </c>
      <c r="AE144" s="26">
        <v>0</v>
      </c>
      <c r="AF144" s="26">
        <v>2</v>
      </c>
      <c r="AG144" s="26">
        <v>2</v>
      </c>
      <c r="AH144" s="26">
        <v>0</v>
      </c>
      <c r="AI144" s="27">
        <f t="shared" si="2"/>
        <v>11</v>
      </c>
      <c r="AJ144" s="25">
        <v>2</v>
      </c>
      <c r="AK144" s="26">
        <v>0</v>
      </c>
      <c r="AL144" s="26">
        <v>0</v>
      </c>
      <c r="AM144" s="26">
        <v>2</v>
      </c>
      <c r="AN144" s="26">
        <v>0</v>
      </c>
      <c r="AO144" s="26">
        <v>0</v>
      </c>
      <c r="AP144" s="26">
        <v>0</v>
      </c>
      <c r="AQ144" s="26">
        <v>0</v>
      </c>
      <c r="AR144" s="26">
        <v>0</v>
      </c>
      <c r="AS144" s="26">
        <v>0</v>
      </c>
      <c r="AT144" s="27">
        <f t="shared" si="3"/>
        <v>2</v>
      </c>
      <c r="AU144" s="25">
        <v>1</v>
      </c>
      <c r="AV144" s="26">
        <v>1</v>
      </c>
      <c r="AW144" s="26">
        <v>0</v>
      </c>
      <c r="AX144" s="26">
        <v>0</v>
      </c>
      <c r="AY144" s="26">
        <v>1</v>
      </c>
      <c r="AZ144" s="26">
        <v>0</v>
      </c>
      <c r="BA144" s="26">
        <v>0</v>
      </c>
      <c r="BB144" s="26">
        <v>0</v>
      </c>
      <c r="BC144" s="26">
        <v>0</v>
      </c>
      <c r="BD144" s="26">
        <v>0</v>
      </c>
      <c r="BE144" s="27">
        <f t="shared" si="4"/>
        <v>2</v>
      </c>
      <c r="BF144" s="25">
        <v>0</v>
      </c>
      <c r="BG144" s="26">
        <v>1</v>
      </c>
      <c r="BH144" s="26">
        <v>0</v>
      </c>
      <c r="BI144" s="26">
        <v>0</v>
      </c>
      <c r="BJ144" s="26">
        <v>0</v>
      </c>
      <c r="BK144" s="26">
        <v>0</v>
      </c>
      <c r="BL144" s="26">
        <v>0</v>
      </c>
      <c r="BM144" s="26">
        <v>0</v>
      </c>
      <c r="BN144" s="26">
        <v>0</v>
      </c>
      <c r="BO144" s="26">
        <v>0</v>
      </c>
      <c r="BP144" s="27">
        <f t="shared" si="5"/>
        <v>1</v>
      </c>
      <c r="BQ144" s="25">
        <v>0</v>
      </c>
      <c r="BR144" s="26">
        <v>0</v>
      </c>
      <c r="BS144" s="26">
        <v>0</v>
      </c>
      <c r="BT144" s="26">
        <v>0</v>
      </c>
      <c r="BU144" s="26">
        <v>0</v>
      </c>
      <c r="BV144" s="26">
        <v>0</v>
      </c>
      <c r="BW144" s="26">
        <v>0</v>
      </c>
      <c r="BX144" s="26">
        <v>0</v>
      </c>
      <c r="BY144" s="26">
        <v>0</v>
      </c>
      <c r="BZ144" s="26">
        <v>0</v>
      </c>
      <c r="CA144" s="27">
        <f t="shared" si="6"/>
        <v>0</v>
      </c>
      <c r="CB144" s="25">
        <v>49</v>
      </c>
      <c r="CC144" s="26">
        <v>19</v>
      </c>
      <c r="CD144" s="26">
        <v>21</v>
      </c>
      <c r="CE144" s="26">
        <v>65</v>
      </c>
      <c r="CF144" s="26">
        <v>43</v>
      </c>
      <c r="CG144" s="26">
        <v>4</v>
      </c>
      <c r="CH144" s="26">
        <v>4</v>
      </c>
      <c r="CI144" s="26">
        <v>95</v>
      </c>
      <c r="CJ144" s="26">
        <v>0</v>
      </c>
      <c r="CK144" s="26">
        <v>42</v>
      </c>
      <c r="CL144" s="27">
        <f t="shared" si="7"/>
        <v>251</v>
      </c>
      <c r="CM144" s="25">
        <v>0</v>
      </c>
      <c r="CN144" s="26">
        <v>0</v>
      </c>
      <c r="CO144" s="26">
        <v>0</v>
      </c>
      <c r="CP144" s="26">
        <v>0</v>
      </c>
      <c r="CQ144" s="26">
        <v>0</v>
      </c>
      <c r="CR144" s="26">
        <v>0</v>
      </c>
      <c r="CS144" s="26">
        <v>0</v>
      </c>
      <c r="CT144" s="26">
        <v>0</v>
      </c>
      <c r="CU144" s="26">
        <v>0</v>
      </c>
      <c r="CV144" s="26">
        <v>0</v>
      </c>
      <c r="CW144" s="27">
        <f t="shared" si="8"/>
        <v>0</v>
      </c>
      <c r="CX144" s="26">
        <v>0</v>
      </c>
      <c r="CY144" s="26">
        <v>0</v>
      </c>
      <c r="CZ144" s="26">
        <v>0</v>
      </c>
      <c r="DA144" s="26">
        <v>0</v>
      </c>
      <c r="DB144" s="26">
        <v>0</v>
      </c>
      <c r="DC144" s="26">
        <v>0</v>
      </c>
      <c r="DD144" s="26">
        <v>0</v>
      </c>
      <c r="DE144" s="26">
        <v>0</v>
      </c>
      <c r="DF144" s="26">
        <v>0</v>
      </c>
      <c r="DG144" s="26">
        <v>0</v>
      </c>
      <c r="DH144" s="27">
        <f t="shared" si="9"/>
        <v>0</v>
      </c>
      <c r="DI144" s="25">
        <v>0</v>
      </c>
      <c r="DJ144" s="26">
        <v>0</v>
      </c>
      <c r="DK144" s="26">
        <v>0</v>
      </c>
      <c r="DL144" s="26">
        <v>0</v>
      </c>
      <c r="DM144" s="26">
        <v>0</v>
      </c>
      <c r="DN144" s="26">
        <v>0</v>
      </c>
      <c r="DO144" s="26">
        <v>0</v>
      </c>
      <c r="DP144" s="26">
        <v>0</v>
      </c>
      <c r="DQ144" s="26">
        <v>0</v>
      </c>
      <c r="DR144" s="26">
        <v>0</v>
      </c>
      <c r="DS144" s="27">
        <f t="shared" si="10"/>
        <v>0</v>
      </c>
      <c r="DT144" s="25">
        <v>0</v>
      </c>
      <c r="DU144" s="26">
        <v>0</v>
      </c>
      <c r="DV144" s="26">
        <v>0</v>
      </c>
      <c r="DW144" s="26">
        <v>0</v>
      </c>
      <c r="DX144" s="26">
        <v>0</v>
      </c>
      <c r="DY144" s="26">
        <v>0</v>
      </c>
      <c r="DZ144" s="26">
        <v>0</v>
      </c>
      <c r="EA144" s="26">
        <v>0</v>
      </c>
      <c r="EB144" s="26">
        <v>0</v>
      </c>
      <c r="EC144" s="26">
        <v>0</v>
      </c>
      <c r="ED144" s="27">
        <f t="shared" si="11"/>
        <v>0</v>
      </c>
      <c r="EE144" s="25">
        <v>1</v>
      </c>
      <c r="EF144" s="26">
        <v>1</v>
      </c>
      <c r="EG144" s="26">
        <v>0</v>
      </c>
      <c r="EH144" s="26">
        <v>0</v>
      </c>
      <c r="EI144" s="26">
        <v>1</v>
      </c>
      <c r="EJ144" s="26">
        <v>0</v>
      </c>
      <c r="EK144" s="26">
        <v>0</v>
      </c>
      <c r="EL144" s="26">
        <v>0</v>
      </c>
      <c r="EM144" s="26">
        <v>0</v>
      </c>
      <c r="EN144" s="26">
        <v>0</v>
      </c>
      <c r="EO144" s="27">
        <f t="shared" si="12"/>
        <v>2</v>
      </c>
      <c r="EP144" s="25">
        <v>0</v>
      </c>
      <c r="EQ144" s="26">
        <v>0</v>
      </c>
      <c r="ER144" s="26">
        <v>0</v>
      </c>
      <c r="ES144" s="26">
        <v>0</v>
      </c>
      <c r="ET144" s="26">
        <v>0</v>
      </c>
      <c r="EU144" s="26">
        <v>0</v>
      </c>
      <c r="EV144" s="26">
        <v>0</v>
      </c>
      <c r="EW144" s="27">
        <f t="shared" si="13"/>
        <v>0</v>
      </c>
      <c r="EX144" s="26">
        <v>102</v>
      </c>
      <c r="EY144" s="26">
        <v>63</v>
      </c>
      <c r="EZ144" s="26">
        <v>30</v>
      </c>
      <c r="FA144" s="26">
        <v>203</v>
      </c>
      <c r="FB144" s="26">
        <v>253</v>
      </c>
      <c r="FC144" s="27">
        <f t="shared" si="14"/>
        <v>549</v>
      </c>
      <c r="FD144" s="26">
        <v>231</v>
      </c>
      <c r="FE144" s="26">
        <v>634</v>
      </c>
      <c r="FF144" s="26">
        <v>1031</v>
      </c>
      <c r="FG144" s="26">
        <v>21450</v>
      </c>
      <c r="FH144" s="26">
        <v>6450</v>
      </c>
      <c r="FI144" s="27">
        <f t="shared" si="15"/>
        <v>29565</v>
      </c>
      <c r="FJ144" s="26">
        <v>21</v>
      </c>
      <c r="FK144" s="26">
        <v>32</v>
      </c>
      <c r="FL144" s="26">
        <v>52</v>
      </c>
      <c r="FM144" s="26">
        <v>0</v>
      </c>
      <c r="FN144" s="26">
        <v>0</v>
      </c>
      <c r="FO144" s="27">
        <f t="shared" si="16"/>
        <v>84</v>
      </c>
      <c r="FP144" s="26">
        <v>99</v>
      </c>
      <c r="FQ144" s="26">
        <v>255</v>
      </c>
      <c r="FR144" s="26">
        <v>278</v>
      </c>
      <c r="FS144" s="26">
        <v>1</v>
      </c>
      <c r="FT144" s="26">
        <v>0</v>
      </c>
      <c r="FU144" s="27">
        <f t="shared" si="17"/>
        <v>534</v>
      </c>
      <c r="FV144" s="23"/>
    </row>
    <row r="145" spans="1:178" ht="15.75" customHeight="1">
      <c r="A145" s="58"/>
      <c r="B145" s="24" t="s">
        <v>167</v>
      </c>
      <c r="C145" s="25">
        <v>78</v>
      </c>
      <c r="D145" s="26">
        <v>29</v>
      </c>
      <c r="E145" s="26">
        <v>26</v>
      </c>
      <c r="F145" s="26">
        <v>60</v>
      </c>
      <c r="G145" s="26">
        <v>50</v>
      </c>
      <c r="H145" s="26">
        <v>35</v>
      </c>
      <c r="I145" s="26">
        <v>0</v>
      </c>
      <c r="J145" s="26">
        <v>33</v>
      </c>
      <c r="K145" s="26">
        <v>1</v>
      </c>
      <c r="L145" s="26">
        <v>0</v>
      </c>
      <c r="M145" s="27">
        <f t="shared" si="0"/>
        <v>233</v>
      </c>
      <c r="N145" s="25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7">
        <f t="shared" si="1"/>
        <v>0</v>
      </c>
      <c r="Y145" s="25">
        <v>0</v>
      </c>
      <c r="Z145" s="26">
        <v>0</v>
      </c>
      <c r="AA145" s="26">
        <v>0</v>
      </c>
      <c r="AB145" s="26">
        <v>0</v>
      </c>
      <c r="AC145" s="26">
        <v>0</v>
      </c>
      <c r="AD145" s="26">
        <v>0</v>
      </c>
      <c r="AE145" s="26">
        <v>0</v>
      </c>
      <c r="AF145" s="26">
        <v>0</v>
      </c>
      <c r="AG145" s="26">
        <v>0</v>
      </c>
      <c r="AH145" s="26">
        <v>0</v>
      </c>
      <c r="AI145" s="27">
        <f t="shared" si="2"/>
        <v>0</v>
      </c>
      <c r="AJ145" s="25">
        <v>0</v>
      </c>
      <c r="AK145" s="26">
        <v>0</v>
      </c>
      <c r="AL145" s="26">
        <v>0</v>
      </c>
      <c r="AM145" s="26">
        <v>0</v>
      </c>
      <c r="AN145" s="26">
        <v>0</v>
      </c>
      <c r="AO145" s="26">
        <v>0</v>
      </c>
      <c r="AP145" s="26">
        <v>0</v>
      </c>
      <c r="AQ145" s="26">
        <v>0</v>
      </c>
      <c r="AR145" s="26">
        <v>0</v>
      </c>
      <c r="AS145" s="26">
        <v>0</v>
      </c>
      <c r="AT145" s="27">
        <f t="shared" si="3"/>
        <v>0</v>
      </c>
      <c r="AU145" s="25">
        <v>0</v>
      </c>
      <c r="AV145" s="26">
        <v>0</v>
      </c>
      <c r="AW145" s="26">
        <v>0</v>
      </c>
      <c r="AX145" s="26">
        <v>0</v>
      </c>
      <c r="AY145" s="26">
        <v>0</v>
      </c>
      <c r="AZ145" s="26">
        <v>0</v>
      </c>
      <c r="BA145" s="26">
        <v>0</v>
      </c>
      <c r="BB145" s="26">
        <v>0</v>
      </c>
      <c r="BC145" s="26">
        <v>0</v>
      </c>
      <c r="BD145" s="26">
        <v>0</v>
      </c>
      <c r="BE145" s="27">
        <f t="shared" si="4"/>
        <v>0</v>
      </c>
      <c r="BF145" s="25">
        <v>0</v>
      </c>
      <c r="BG145" s="26">
        <v>0</v>
      </c>
      <c r="BH145" s="26">
        <v>0</v>
      </c>
      <c r="BI145" s="26">
        <v>0</v>
      </c>
      <c r="BJ145" s="26">
        <v>0</v>
      </c>
      <c r="BK145" s="26">
        <v>0</v>
      </c>
      <c r="BL145" s="26">
        <v>0</v>
      </c>
      <c r="BM145" s="26">
        <v>0</v>
      </c>
      <c r="BN145" s="26">
        <v>0</v>
      </c>
      <c r="BO145" s="26">
        <v>0</v>
      </c>
      <c r="BP145" s="27">
        <f t="shared" si="5"/>
        <v>0</v>
      </c>
      <c r="BQ145" s="25">
        <v>1</v>
      </c>
      <c r="BR145" s="26">
        <v>0</v>
      </c>
      <c r="BS145" s="26">
        <v>0</v>
      </c>
      <c r="BT145" s="26">
        <v>1</v>
      </c>
      <c r="BU145" s="26">
        <v>0</v>
      </c>
      <c r="BV145" s="26">
        <v>0</v>
      </c>
      <c r="BW145" s="26">
        <v>0</v>
      </c>
      <c r="BX145" s="26">
        <v>0</v>
      </c>
      <c r="BY145" s="26">
        <v>0</v>
      </c>
      <c r="BZ145" s="26">
        <v>0</v>
      </c>
      <c r="CA145" s="27">
        <f t="shared" si="6"/>
        <v>1</v>
      </c>
      <c r="CB145" s="25">
        <v>105</v>
      </c>
      <c r="CC145" s="26">
        <v>49</v>
      </c>
      <c r="CD145" s="26">
        <v>44</v>
      </c>
      <c r="CE145" s="26">
        <v>121</v>
      </c>
      <c r="CF145" s="26">
        <v>71</v>
      </c>
      <c r="CG145" s="26">
        <v>95</v>
      </c>
      <c r="CH145" s="26">
        <v>2</v>
      </c>
      <c r="CI145" s="26">
        <v>216</v>
      </c>
      <c r="CJ145" s="26">
        <v>4</v>
      </c>
      <c r="CK145" s="26">
        <v>126</v>
      </c>
      <c r="CL145" s="27">
        <f t="shared" si="7"/>
        <v>598</v>
      </c>
      <c r="CM145" s="25">
        <v>0</v>
      </c>
      <c r="CN145" s="26">
        <v>0</v>
      </c>
      <c r="CO145" s="26">
        <v>0</v>
      </c>
      <c r="CP145" s="26">
        <v>0</v>
      </c>
      <c r="CQ145" s="26">
        <v>0</v>
      </c>
      <c r="CR145" s="26">
        <v>0</v>
      </c>
      <c r="CS145" s="26">
        <v>0</v>
      </c>
      <c r="CT145" s="26">
        <v>0</v>
      </c>
      <c r="CU145" s="26">
        <v>0</v>
      </c>
      <c r="CV145" s="26">
        <v>0</v>
      </c>
      <c r="CW145" s="27">
        <f t="shared" si="8"/>
        <v>0</v>
      </c>
      <c r="CX145" s="26">
        <v>0</v>
      </c>
      <c r="CY145" s="26">
        <v>0</v>
      </c>
      <c r="CZ145" s="26">
        <v>0</v>
      </c>
      <c r="DA145" s="26">
        <v>0</v>
      </c>
      <c r="DB145" s="26">
        <v>0</v>
      </c>
      <c r="DC145" s="26">
        <v>0</v>
      </c>
      <c r="DD145" s="26">
        <v>0</v>
      </c>
      <c r="DE145" s="26">
        <v>0</v>
      </c>
      <c r="DF145" s="26">
        <v>0</v>
      </c>
      <c r="DG145" s="26">
        <v>0</v>
      </c>
      <c r="DH145" s="27">
        <f t="shared" si="9"/>
        <v>0</v>
      </c>
      <c r="DI145" s="25">
        <v>0</v>
      </c>
      <c r="DJ145" s="26">
        <v>0</v>
      </c>
      <c r="DK145" s="26">
        <v>0</v>
      </c>
      <c r="DL145" s="26">
        <v>0</v>
      </c>
      <c r="DM145" s="26">
        <v>0</v>
      </c>
      <c r="DN145" s="26">
        <v>0</v>
      </c>
      <c r="DO145" s="26">
        <v>0</v>
      </c>
      <c r="DP145" s="26">
        <v>0</v>
      </c>
      <c r="DQ145" s="26">
        <v>0</v>
      </c>
      <c r="DR145" s="26">
        <v>0</v>
      </c>
      <c r="DS145" s="27">
        <f t="shared" si="10"/>
        <v>0</v>
      </c>
      <c r="DT145" s="25">
        <v>0</v>
      </c>
      <c r="DU145" s="26">
        <v>0</v>
      </c>
      <c r="DV145" s="26">
        <v>0</v>
      </c>
      <c r="DW145" s="26">
        <v>0</v>
      </c>
      <c r="DX145" s="26">
        <v>0</v>
      </c>
      <c r="DY145" s="26">
        <v>0</v>
      </c>
      <c r="DZ145" s="26">
        <v>0</v>
      </c>
      <c r="EA145" s="26">
        <v>0</v>
      </c>
      <c r="EB145" s="26">
        <v>0</v>
      </c>
      <c r="EC145" s="26">
        <v>0</v>
      </c>
      <c r="ED145" s="27">
        <f t="shared" si="11"/>
        <v>0</v>
      </c>
      <c r="EE145" s="25">
        <v>0</v>
      </c>
      <c r="EF145" s="26">
        <v>0</v>
      </c>
      <c r="EG145" s="26">
        <v>0</v>
      </c>
      <c r="EH145" s="26">
        <v>0</v>
      </c>
      <c r="EI145" s="26">
        <v>0</v>
      </c>
      <c r="EJ145" s="26">
        <v>0</v>
      </c>
      <c r="EK145" s="26">
        <v>0</v>
      </c>
      <c r="EL145" s="26">
        <v>0</v>
      </c>
      <c r="EM145" s="26">
        <v>0</v>
      </c>
      <c r="EN145" s="26">
        <v>0</v>
      </c>
      <c r="EO145" s="27">
        <f t="shared" si="12"/>
        <v>0</v>
      </c>
      <c r="EP145" s="25">
        <v>0</v>
      </c>
      <c r="EQ145" s="26">
        <v>0</v>
      </c>
      <c r="ER145" s="26">
        <v>0</v>
      </c>
      <c r="ES145" s="26">
        <v>0</v>
      </c>
      <c r="ET145" s="26">
        <v>0</v>
      </c>
      <c r="EU145" s="26">
        <v>0</v>
      </c>
      <c r="EV145" s="26">
        <v>0</v>
      </c>
      <c r="EW145" s="27">
        <f t="shared" si="13"/>
        <v>0</v>
      </c>
      <c r="EX145" s="26">
        <v>30</v>
      </c>
      <c r="EY145" s="26">
        <v>12</v>
      </c>
      <c r="EZ145" s="26">
        <v>7</v>
      </c>
      <c r="FA145" s="26">
        <v>33</v>
      </c>
      <c r="FB145" s="26">
        <v>42</v>
      </c>
      <c r="FC145" s="27">
        <f t="shared" si="14"/>
        <v>94</v>
      </c>
      <c r="FD145" s="26">
        <v>78</v>
      </c>
      <c r="FE145" s="26">
        <v>214</v>
      </c>
      <c r="FF145" s="26">
        <v>330</v>
      </c>
      <c r="FG145" s="26">
        <v>2000</v>
      </c>
      <c r="FH145" s="26">
        <v>12650</v>
      </c>
      <c r="FI145" s="27">
        <f t="shared" si="15"/>
        <v>15194</v>
      </c>
      <c r="FJ145" s="26">
        <v>1</v>
      </c>
      <c r="FK145" s="26">
        <v>2</v>
      </c>
      <c r="FL145" s="26">
        <v>6</v>
      </c>
      <c r="FM145" s="26">
        <v>0</v>
      </c>
      <c r="FN145" s="26">
        <v>0</v>
      </c>
      <c r="FO145" s="27">
        <f t="shared" si="16"/>
        <v>8</v>
      </c>
      <c r="FP145" s="26">
        <v>67</v>
      </c>
      <c r="FQ145" s="26">
        <v>170</v>
      </c>
      <c r="FR145" s="26">
        <v>222</v>
      </c>
      <c r="FS145" s="26">
        <v>37</v>
      </c>
      <c r="FT145" s="26">
        <v>43</v>
      </c>
      <c r="FU145" s="27">
        <f t="shared" si="17"/>
        <v>472</v>
      </c>
      <c r="FV145" s="23"/>
    </row>
    <row r="146" spans="1:178" ht="15.75" customHeight="1">
      <c r="A146" s="58"/>
      <c r="B146" s="24" t="s">
        <v>168</v>
      </c>
      <c r="C146" s="25">
        <v>178</v>
      </c>
      <c r="D146" s="26">
        <v>102</v>
      </c>
      <c r="E146" s="26">
        <v>141</v>
      </c>
      <c r="F146" s="26">
        <v>129</v>
      </c>
      <c r="G146" s="26">
        <v>255</v>
      </c>
      <c r="H146" s="26">
        <v>0</v>
      </c>
      <c r="I146" s="26">
        <v>19</v>
      </c>
      <c r="J146" s="26">
        <v>46</v>
      </c>
      <c r="K146" s="26">
        <v>5</v>
      </c>
      <c r="L146" s="26">
        <v>0</v>
      </c>
      <c r="M146" s="27">
        <f t="shared" si="0"/>
        <v>692</v>
      </c>
      <c r="N146" s="25">
        <v>0</v>
      </c>
      <c r="O146" s="26">
        <v>0</v>
      </c>
      <c r="P146" s="26">
        <v>0</v>
      </c>
      <c r="Q146" s="26">
        <v>0</v>
      </c>
      <c r="R146" s="26">
        <v>0</v>
      </c>
      <c r="S146" s="26">
        <v>0</v>
      </c>
      <c r="T146" s="26">
        <v>0</v>
      </c>
      <c r="U146" s="26">
        <v>0</v>
      </c>
      <c r="V146" s="26">
        <v>0</v>
      </c>
      <c r="W146" s="26">
        <v>0</v>
      </c>
      <c r="X146" s="27">
        <f t="shared" si="1"/>
        <v>0</v>
      </c>
      <c r="Y146" s="25">
        <v>0</v>
      </c>
      <c r="Z146" s="26">
        <v>0</v>
      </c>
      <c r="AA146" s="26">
        <v>0</v>
      </c>
      <c r="AB146" s="26">
        <v>0</v>
      </c>
      <c r="AC146" s="26">
        <v>0</v>
      </c>
      <c r="AD146" s="26">
        <v>0</v>
      </c>
      <c r="AE146" s="26">
        <v>0</v>
      </c>
      <c r="AF146" s="26">
        <v>0</v>
      </c>
      <c r="AG146" s="26">
        <v>0</v>
      </c>
      <c r="AH146" s="26">
        <v>0</v>
      </c>
      <c r="AI146" s="27">
        <f t="shared" si="2"/>
        <v>0</v>
      </c>
      <c r="AJ146" s="25">
        <v>4</v>
      </c>
      <c r="AK146" s="26">
        <v>3</v>
      </c>
      <c r="AL146" s="26">
        <v>3</v>
      </c>
      <c r="AM146" s="26">
        <v>2</v>
      </c>
      <c r="AN146" s="26">
        <v>7</v>
      </c>
      <c r="AO146" s="26">
        <v>0</v>
      </c>
      <c r="AP146" s="26">
        <v>0</v>
      </c>
      <c r="AQ146" s="26">
        <v>0</v>
      </c>
      <c r="AR146" s="26">
        <v>0</v>
      </c>
      <c r="AS146" s="26">
        <v>0</v>
      </c>
      <c r="AT146" s="27">
        <f t="shared" si="3"/>
        <v>15</v>
      </c>
      <c r="AU146" s="25">
        <v>6</v>
      </c>
      <c r="AV146" s="26">
        <v>2</v>
      </c>
      <c r="AW146" s="26">
        <v>2</v>
      </c>
      <c r="AX146" s="26">
        <v>3</v>
      </c>
      <c r="AY146" s="26">
        <v>4</v>
      </c>
      <c r="AZ146" s="26">
        <v>0</v>
      </c>
      <c r="BA146" s="26">
        <v>2</v>
      </c>
      <c r="BB146" s="26">
        <v>0</v>
      </c>
      <c r="BC146" s="26">
        <v>0</v>
      </c>
      <c r="BD146" s="26">
        <v>0</v>
      </c>
      <c r="BE146" s="27">
        <f t="shared" si="4"/>
        <v>13</v>
      </c>
      <c r="BF146" s="25">
        <v>2</v>
      </c>
      <c r="BG146" s="26">
        <v>2</v>
      </c>
      <c r="BH146" s="26">
        <v>1</v>
      </c>
      <c r="BI146" s="26">
        <v>0</v>
      </c>
      <c r="BJ146" s="26">
        <v>2</v>
      </c>
      <c r="BK146" s="26">
        <v>0</v>
      </c>
      <c r="BL146" s="26">
        <v>0</v>
      </c>
      <c r="BM146" s="26">
        <v>1</v>
      </c>
      <c r="BN146" s="26">
        <v>0</v>
      </c>
      <c r="BO146" s="26">
        <v>0</v>
      </c>
      <c r="BP146" s="27">
        <f t="shared" si="5"/>
        <v>6</v>
      </c>
      <c r="BQ146" s="25">
        <v>9</v>
      </c>
      <c r="BR146" s="26">
        <v>6</v>
      </c>
      <c r="BS146" s="26">
        <v>7</v>
      </c>
      <c r="BT146" s="26">
        <v>4</v>
      </c>
      <c r="BU146" s="26">
        <v>14</v>
      </c>
      <c r="BV146" s="26">
        <v>1</v>
      </c>
      <c r="BW146" s="26">
        <v>0</v>
      </c>
      <c r="BX146" s="26">
        <v>0</v>
      </c>
      <c r="BY146" s="26">
        <v>0</v>
      </c>
      <c r="BZ146" s="26">
        <v>0</v>
      </c>
      <c r="CA146" s="27">
        <f t="shared" si="6"/>
        <v>32</v>
      </c>
      <c r="CB146" s="25">
        <v>22</v>
      </c>
      <c r="CC146" s="26">
        <v>8</v>
      </c>
      <c r="CD146" s="26">
        <v>20</v>
      </c>
      <c r="CE146" s="26">
        <v>9</v>
      </c>
      <c r="CF146" s="26">
        <v>23</v>
      </c>
      <c r="CG146" s="26">
        <v>1</v>
      </c>
      <c r="CH146" s="26">
        <v>2</v>
      </c>
      <c r="CI146" s="26">
        <v>9</v>
      </c>
      <c r="CJ146" s="26">
        <v>0</v>
      </c>
      <c r="CK146" s="26">
        <v>0</v>
      </c>
      <c r="CL146" s="27">
        <f t="shared" si="7"/>
        <v>72</v>
      </c>
      <c r="CM146" s="25">
        <v>9</v>
      </c>
      <c r="CN146" s="26">
        <v>8</v>
      </c>
      <c r="CO146" s="26">
        <v>7</v>
      </c>
      <c r="CP146" s="26">
        <v>7</v>
      </c>
      <c r="CQ146" s="26">
        <v>14</v>
      </c>
      <c r="CR146" s="26">
        <v>0</v>
      </c>
      <c r="CS146" s="26">
        <v>4</v>
      </c>
      <c r="CT146" s="26">
        <v>2</v>
      </c>
      <c r="CU146" s="26">
        <v>0</v>
      </c>
      <c r="CV146" s="26">
        <v>0</v>
      </c>
      <c r="CW146" s="27">
        <f t="shared" si="8"/>
        <v>42</v>
      </c>
      <c r="CX146" s="26">
        <v>0</v>
      </c>
      <c r="CY146" s="26">
        <v>0</v>
      </c>
      <c r="CZ146" s="26">
        <v>0</v>
      </c>
      <c r="DA146" s="26">
        <v>0</v>
      </c>
      <c r="DB146" s="26">
        <v>0</v>
      </c>
      <c r="DC146" s="26">
        <v>0</v>
      </c>
      <c r="DD146" s="26">
        <v>0</v>
      </c>
      <c r="DE146" s="26">
        <v>0</v>
      </c>
      <c r="DF146" s="26">
        <v>0</v>
      </c>
      <c r="DG146" s="26">
        <v>0</v>
      </c>
      <c r="DH146" s="27">
        <f t="shared" si="9"/>
        <v>0</v>
      </c>
      <c r="DI146" s="25">
        <v>0</v>
      </c>
      <c r="DJ146" s="26">
        <v>0</v>
      </c>
      <c r="DK146" s="26">
        <v>0</v>
      </c>
      <c r="DL146" s="26">
        <v>0</v>
      </c>
      <c r="DM146" s="26">
        <v>0</v>
      </c>
      <c r="DN146" s="26">
        <v>0</v>
      </c>
      <c r="DO146" s="26">
        <v>0</v>
      </c>
      <c r="DP146" s="26">
        <v>0</v>
      </c>
      <c r="DQ146" s="26">
        <v>0</v>
      </c>
      <c r="DR146" s="26">
        <v>0</v>
      </c>
      <c r="DS146" s="27">
        <f t="shared" si="10"/>
        <v>0</v>
      </c>
      <c r="DT146" s="25">
        <v>0</v>
      </c>
      <c r="DU146" s="26">
        <v>0</v>
      </c>
      <c r="DV146" s="26">
        <v>0</v>
      </c>
      <c r="DW146" s="26">
        <v>0</v>
      </c>
      <c r="DX146" s="26">
        <v>0</v>
      </c>
      <c r="DY146" s="26">
        <v>0</v>
      </c>
      <c r="DZ146" s="26">
        <v>0</v>
      </c>
      <c r="EA146" s="26">
        <v>0</v>
      </c>
      <c r="EB146" s="26">
        <v>0</v>
      </c>
      <c r="EC146" s="26">
        <v>0</v>
      </c>
      <c r="ED146" s="27">
        <f t="shared" si="11"/>
        <v>0</v>
      </c>
      <c r="EE146" s="25">
        <v>1</v>
      </c>
      <c r="EF146" s="26">
        <v>0</v>
      </c>
      <c r="EG146" s="26">
        <v>0</v>
      </c>
      <c r="EH146" s="26">
        <v>0</v>
      </c>
      <c r="EI146" s="26">
        <v>0</v>
      </c>
      <c r="EJ146" s="26">
        <v>0</v>
      </c>
      <c r="EK146" s="26">
        <v>0</v>
      </c>
      <c r="EL146" s="26">
        <v>1</v>
      </c>
      <c r="EM146" s="26">
        <v>0</v>
      </c>
      <c r="EN146" s="26">
        <v>0</v>
      </c>
      <c r="EO146" s="27">
        <f t="shared" si="12"/>
        <v>1</v>
      </c>
      <c r="EP146" s="25">
        <v>2</v>
      </c>
      <c r="EQ146" s="26">
        <v>2</v>
      </c>
      <c r="ER146" s="26">
        <v>1</v>
      </c>
      <c r="ES146" s="26">
        <v>0</v>
      </c>
      <c r="ET146" s="26">
        <v>0</v>
      </c>
      <c r="EU146" s="26">
        <v>0</v>
      </c>
      <c r="EV146" s="26">
        <v>0</v>
      </c>
      <c r="EW146" s="27">
        <f t="shared" si="13"/>
        <v>3</v>
      </c>
      <c r="EX146" s="26">
        <v>13</v>
      </c>
      <c r="EY146" s="26">
        <v>17</v>
      </c>
      <c r="EZ146" s="26">
        <v>8</v>
      </c>
      <c r="FA146" s="26">
        <v>58</v>
      </c>
      <c r="FB146" s="26">
        <v>28</v>
      </c>
      <c r="FC146" s="27">
        <f t="shared" si="14"/>
        <v>111</v>
      </c>
      <c r="FD146" s="26">
        <v>83</v>
      </c>
      <c r="FE146" s="26">
        <v>154</v>
      </c>
      <c r="FF146" s="26">
        <v>381</v>
      </c>
      <c r="FG146" s="26">
        <v>50</v>
      </c>
      <c r="FH146" s="26">
        <v>1750</v>
      </c>
      <c r="FI146" s="27">
        <f t="shared" si="15"/>
        <v>2335</v>
      </c>
      <c r="FJ146" s="26">
        <v>0</v>
      </c>
      <c r="FK146" s="26">
        <v>0</v>
      </c>
      <c r="FL146" s="26">
        <v>0</v>
      </c>
      <c r="FM146" s="26">
        <v>0</v>
      </c>
      <c r="FN146" s="26">
        <v>0</v>
      </c>
      <c r="FO146" s="27">
        <f t="shared" si="16"/>
        <v>0</v>
      </c>
      <c r="FP146" s="26">
        <v>23</v>
      </c>
      <c r="FQ146" s="26">
        <v>74</v>
      </c>
      <c r="FR146" s="26">
        <v>115</v>
      </c>
      <c r="FS146" s="26">
        <v>0</v>
      </c>
      <c r="FT146" s="26">
        <v>0</v>
      </c>
      <c r="FU146" s="27">
        <f t="shared" si="17"/>
        <v>189</v>
      </c>
      <c r="FV146" s="23"/>
    </row>
    <row r="147" spans="1:178" ht="15.75" customHeight="1">
      <c r="A147" s="58"/>
      <c r="B147" s="24" t="s">
        <v>169</v>
      </c>
      <c r="C147" s="25">
        <v>117</v>
      </c>
      <c r="D147" s="26">
        <v>58</v>
      </c>
      <c r="E147" s="26">
        <v>62</v>
      </c>
      <c r="F147" s="26">
        <v>71</v>
      </c>
      <c r="G147" s="26">
        <v>119</v>
      </c>
      <c r="H147" s="26">
        <v>27</v>
      </c>
      <c r="I147" s="26">
        <v>1</v>
      </c>
      <c r="J147" s="26">
        <v>30</v>
      </c>
      <c r="K147" s="26">
        <v>3</v>
      </c>
      <c r="L147" s="26">
        <v>0</v>
      </c>
      <c r="M147" s="27">
        <f t="shared" si="0"/>
        <v>368</v>
      </c>
      <c r="N147" s="25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  <c r="U147" s="26">
        <v>0</v>
      </c>
      <c r="V147" s="26">
        <v>0</v>
      </c>
      <c r="W147" s="26">
        <v>0</v>
      </c>
      <c r="X147" s="27">
        <f t="shared" si="1"/>
        <v>0</v>
      </c>
      <c r="Y147" s="25">
        <v>0</v>
      </c>
      <c r="Z147" s="26">
        <v>0</v>
      </c>
      <c r="AA147" s="26">
        <v>0</v>
      </c>
      <c r="AB147" s="26">
        <v>0</v>
      </c>
      <c r="AC147" s="26">
        <v>0</v>
      </c>
      <c r="AD147" s="26">
        <v>0</v>
      </c>
      <c r="AE147" s="26">
        <v>0</v>
      </c>
      <c r="AF147" s="26">
        <v>0</v>
      </c>
      <c r="AG147" s="26">
        <v>0</v>
      </c>
      <c r="AH147" s="26">
        <v>0</v>
      </c>
      <c r="AI147" s="27">
        <f t="shared" si="2"/>
        <v>0</v>
      </c>
      <c r="AJ147" s="25">
        <v>0</v>
      </c>
      <c r="AK147" s="26">
        <v>0</v>
      </c>
      <c r="AL147" s="26">
        <v>0</v>
      </c>
      <c r="AM147" s="26">
        <v>0</v>
      </c>
      <c r="AN147" s="26">
        <v>0</v>
      </c>
      <c r="AO147" s="26">
        <v>0</v>
      </c>
      <c r="AP147" s="26">
        <v>0</v>
      </c>
      <c r="AQ147" s="26">
        <v>0</v>
      </c>
      <c r="AR147" s="26">
        <v>0</v>
      </c>
      <c r="AS147" s="26">
        <v>0</v>
      </c>
      <c r="AT147" s="27">
        <f t="shared" si="3"/>
        <v>0</v>
      </c>
      <c r="AU147" s="25">
        <v>4</v>
      </c>
      <c r="AV147" s="26">
        <v>1</v>
      </c>
      <c r="AW147" s="26">
        <v>3</v>
      </c>
      <c r="AX147" s="26">
        <v>5</v>
      </c>
      <c r="AY147" s="26">
        <v>3</v>
      </c>
      <c r="AZ147" s="26">
        <v>1</v>
      </c>
      <c r="BA147" s="26">
        <v>0</v>
      </c>
      <c r="BB147" s="26">
        <v>2</v>
      </c>
      <c r="BC147" s="26">
        <v>0</v>
      </c>
      <c r="BD147" s="26">
        <v>2</v>
      </c>
      <c r="BE147" s="27">
        <f t="shared" si="4"/>
        <v>15</v>
      </c>
      <c r="BF147" s="25">
        <v>0</v>
      </c>
      <c r="BG147" s="26">
        <v>1</v>
      </c>
      <c r="BH147" s="26">
        <v>0</v>
      </c>
      <c r="BI147" s="26">
        <v>0</v>
      </c>
      <c r="BJ147" s="26">
        <v>0</v>
      </c>
      <c r="BK147" s="26">
        <v>0</v>
      </c>
      <c r="BL147" s="26">
        <v>0</v>
      </c>
      <c r="BM147" s="26">
        <v>0</v>
      </c>
      <c r="BN147" s="26">
        <v>0</v>
      </c>
      <c r="BO147" s="26">
        <v>0</v>
      </c>
      <c r="BP147" s="27">
        <f t="shared" si="5"/>
        <v>1</v>
      </c>
      <c r="BQ147" s="25">
        <v>0</v>
      </c>
      <c r="BR147" s="26">
        <v>0</v>
      </c>
      <c r="BS147" s="26">
        <v>0</v>
      </c>
      <c r="BT147" s="26">
        <v>0</v>
      </c>
      <c r="BU147" s="26">
        <v>0</v>
      </c>
      <c r="BV147" s="26">
        <v>0</v>
      </c>
      <c r="BW147" s="26">
        <v>0</v>
      </c>
      <c r="BX147" s="26">
        <v>0</v>
      </c>
      <c r="BY147" s="26">
        <v>0</v>
      </c>
      <c r="BZ147" s="26">
        <v>0</v>
      </c>
      <c r="CA147" s="27">
        <f t="shared" si="6"/>
        <v>0</v>
      </c>
      <c r="CB147" s="25">
        <v>76</v>
      </c>
      <c r="CC147" s="26">
        <v>22</v>
      </c>
      <c r="CD147" s="26">
        <v>24</v>
      </c>
      <c r="CE147" s="26">
        <v>96</v>
      </c>
      <c r="CF147" s="26">
        <v>38</v>
      </c>
      <c r="CG147" s="26">
        <v>24</v>
      </c>
      <c r="CH147" s="26">
        <v>11</v>
      </c>
      <c r="CI147" s="26">
        <v>141</v>
      </c>
      <c r="CJ147" s="26">
        <v>1</v>
      </c>
      <c r="CK147" s="26">
        <v>90</v>
      </c>
      <c r="CL147" s="27">
        <f t="shared" si="7"/>
        <v>356</v>
      </c>
      <c r="CM147" s="25">
        <v>0</v>
      </c>
      <c r="CN147" s="26">
        <v>0</v>
      </c>
      <c r="CO147" s="26">
        <v>0</v>
      </c>
      <c r="CP147" s="26">
        <v>0</v>
      </c>
      <c r="CQ147" s="26">
        <v>0</v>
      </c>
      <c r="CR147" s="26">
        <v>0</v>
      </c>
      <c r="CS147" s="26">
        <v>0</v>
      </c>
      <c r="CT147" s="26">
        <v>0</v>
      </c>
      <c r="CU147" s="26">
        <v>0</v>
      </c>
      <c r="CV147" s="26">
        <v>0</v>
      </c>
      <c r="CW147" s="27">
        <f t="shared" si="8"/>
        <v>0</v>
      </c>
      <c r="CX147" s="26">
        <v>0</v>
      </c>
      <c r="CY147" s="26">
        <v>0</v>
      </c>
      <c r="CZ147" s="26">
        <v>0</v>
      </c>
      <c r="DA147" s="26">
        <v>0</v>
      </c>
      <c r="DB147" s="26">
        <v>0</v>
      </c>
      <c r="DC147" s="26">
        <v>0</v>
      </c>
      <c r="DD147" s="26">
        <v>0</v>
      </c>
      <c r="DE147" s="26">
        <v>0</v>
      </c>
      <c r="DF147" s="26">
        <v>0</v>
      </c>
      <c r="DG147" s="26">
        <v>0</v>
      </c>
      <c r="DH147" s="27">
        <f t="shared" si="9"/>
        <v>0</v>
      </c>
      <c r="DI147" s="25">
        <v>0</v>
      </c>
      <c r="DJ147" s="26">
        <v>0</v>
      </c>
      <c r="DK147" s="26">
        <v>0</v>
      </c>
      <c r="DL147" s="26">
        <v>0</v>
      </c>
      <c r="DM147" s="26">
        <v>0</v>
      </c>
      <c r="DN147" s="26">
        <v>0</v>
      </c>
      <c r="DO147" s="26">
        <v>0</v>
      </c>
      <c r="DP147" s="26">
        <v>0</v>
      </c>
      <c r="DQ147" s="26">
        <v>0</v>
      </c>
      <c r="DR147" s="26">
        <v>0</v>
      </c>
      <c r="DS147" s="27">
        <f t="shared" si="10"/>
        <v>0</v>
      </c>
      <c r="DT147" s="25">
        <v>0</v>
      </c>
      <c r="DU147" s="26">
        <v>0</v>
      </c>
      <c r="DV147" s="26">
        <v>0</v>
      </c>
      <c r="DW147" s="26">
        <v>0</v>
      </c>
      <c r="DX147" s="26">
        <v>0</v>
      </c>
      <c r="DY147" s="26">
        <v>0</v>
      </c>
      <c r="DZ147" s="26">
        <v>0</v>
      </c>
      <c r="EA147" s="26">
        <v>0</v>
      </c>
      <c r="EB147" s="26">
        <v>0</v>
      </c>
      <c r="EC147" s="26">
        <v>0</v>
      </c>
      <c r="ED147" s="27">
        <f t="shared" si="11"/>
        <v>0</v>
      </c>
      <c r="EE147" s="25">
        <v>0</v>
      </c>
      <c r="EF147" s="26">
        <v>0</v>
      </c>
      <c r="EG147" s="26">
        <v>0</v>
      </c>
      <c r="EH147" s="26">
        <v>0</v>
      </c>
      <c r="EI147" s="26">
        <v>0</v>
      </c>
      <c r="EJ147" s="26">
        <v>0</v>
      </c>
      <c r="EK147" s="26">
        <v>0</v>
      </c>
      <c r="EL147" s="26">
        <v>0</v>
      </c>
      <c r="EM147" s="26">
        <v>0</v>
      </c>
      <c r="EN147" s="26">
        <v>0</v>
      </c>
      <c r="EO147" s="27">
        <f t="shared" si="12"/>
        <v>0</v>
      </c>
      <c r="EP147" s="25">
        <v>0</v>
      </c>
      <c r="EQ147" s="26">
        <v>0</v>
      </c>
      <c r="ER147" s="26">
        <v>0</v>
      </c>
      <c r="ES147" s="26">
        <v>0</v>
      </c>
      <c r="ET147" s="26">
        <v>0</v>
      </c>
      <c r="EU147" s="26">
        <v>0</v>
      </c>
      <c r="EV147" s="26">
        <v>0</v>
      </c>
      <c r="EW147" s="27">
        <f t="shared" si="13"/>
        <v>0</v>
      </c>
      <c r="EX147" s="26">
        <v>60</v>
      </c>
      <c r="EY147" s="26">
        <v>2</v>
      </c>
      <c r="EZ147" s="26">
        <v>2</v>
      </c>
      <c r="FA147" s="26">
        <v>200</v>
      </c>
      <c r="FB147" s="26">
        <v>175</v>
      </c>
      <c r="FC147" s="27">
        <f t="shared" si="14"/>
        <v>379</v>
      </c>
      <c r="FD147" s="26">
        <v>212</v>
      </c>
      <c r="FE147" s="26">
        <v>762</v>
      </c>
      <c r="FF147" s="26">
        <v>971</v>
      </c>
      <c r="FG147" s="26">
        <v>21578</v>
      </c>
      <c r="FH147" s="26">
        <v>7400</v>
      </c>
      <c r="FI147" s="27">
        <f t="shared" si="15"/>
        <v>30711</v>
      </c>
      <c r="FJ147" s="26">
        <v>0</v>
      </c>
      <c r="FK147" s="26">
        <v>0</v>
      </c>
      <c r="FL147" s="26">
        <v>0</v>
      </c>
      <c r="FM147" s="26">
        <v>0</v>
      </c>
      <c r="FN147" s="26">
        <v>0</v>
      </c>
      <c r="FO147" s="27">
        <f t="shared" si="16"/>
        <v>0</v>
      </c>
      <c r="FP147" s="26">
        <v>100</v>
      </c>
      <c r="FQ147" s="26">
        <v>370</v>
      </c>
      <c r="FR147" s="26">
        <v>350</v>
      </c>
      <c r="FS147" s="26">
        <v>6</v>
      </c>
      <c r="FT147" s="26">
        <v>10</v>
      </c>
      <c r="FU147" s="27">
        <f t="shared" si="17"/>
        <v>736</v>
      </c>
      <c r="FV147" s="23"/>
    </row>
    <row r="148" spans="1:178" ht="15.75" customHeight="1">
      <c r="A148" s="58"/>
      <c r="B148" s="24" t="s">
        <v>170</v>
      </c>
      <c r="C148" s="25">
        <v>36</v>
      </c>
      <c r="D148" s="26">
        <v>17</v>
      </c>
      <c r="E148" s="26">
        <v>24</v>
      </c>
      <c r="F148" s="26">
        <v>20</v>
      </c>
      <c r="G148" s="26">
        <v>41</v>
      </c>
      <c r="H148" s="26">
        <v>19</v>
      </c>
      <c r="I148" s="26">
        <v>3</v>
      </c>
      <c r="J148" s="26">
        <v>10</v>
      </c>
      <c r="K148" s="26">
        <v>1</v>
      </c>
      <c r="L148" s="26">
        <v>0</v>
      </c>
      <c r="M148" s="27">
        <f t="shared" si="0"/>
        <v>134</v>
      </c>
      <c r="N148" s="25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7">
        <f t="shared" si="1"/>
        <v>0</v>
      </c>
      <c r="Y148" s="25">
        <v>0</v>
      </c>
      <c r="Z148" s="26">
        <v>0</v>
      </c>
      <c r="AA148" s="26">
        <v>0</v>
      </c>
      <c r="AB148" s="26">
        <v>0</v>
      </c>
      <c r="AC148" s="26">
        <v>0</v>
      </c>
      <c r="AD148" s="26">
        <v>0</v>
      </c>
      <c r="AE148" s="26">
        <v>0</v>
      </c>
      <c r="AF148" s="26">
        <v>0</v>
      </c>
      <c r="AG148" s="26">
        <v>0</v>
      </c>
      <c r="AH148" s="26">
        <v>0</v>
      </c>
      <c r="AI148" s="27">
        <f t="shared" si="2"/>
        <v>0</v>
      </c>
      <c r="AJ148" s="25">
        <v>0</v>
      </c>
      <c r="AK148" s="26">
        <v>0</v>
      </c>
      <c r="AL148" s="26">
        <v>0</v>
      </c>
      <c r="AM148" s="26">
        <v>0</v>
      </c>
      <c r="AN148" s="26">
        <v>0</v>
      </c>
      <c r="AO148" s="26">
        <v>0</v>
      </c>
      <c r="AP148" s="26">
        <v>0</v>
      </c>
      <c r="AQ148" s="26">
        <v>0</v>
      </c>
      <c r="AR148" s="26">
        <v>0</v>
      </c>
      <c r="AS148" s="26">
        <v>0</v>
      </c>
      <c r="AT148" s="27">
        <f t="shared" si="3"/>
        <v>0</v>
      </c>
      <c r="AU148" s="25">
        <v>0</v>
      </c>
      <c r="AV148" s="26">
        <v>0</v>
      </c>
      <c r="AW148" s="26">
        <v>0</v>
      </c>
      <c r="AX148" s="26">
        <v>0</v>
      </c>
      <c r="AY148" s="26">
        <v>0</v>
      </c>
      <c r="AZ148" s="26">
        <v>0</v>
      </c>
      <c r="BA148" s="26">
        <v>0</v>
      </c>
      <c r="BB148" s="26">
        <v>0</v>
      </c>
      <c r="BC148" s="26">
        <v>0</v>
      </c>
      <c r="BD148" s="26">
        <v>0</v>
      </c>
      <c r="BE148" s="27">
        <f t="shared" si="4"/>
        <v>0</v>
      </c>
      <c r="BF148" s="25">
        <v>0</v>
      </c>
      <c r="BG148" s="26">
        <v>0</v>
      </c>
      <c r="BH148" s="26">
        <v>0</v>
      </c>
      <c r="BI148" s="26">
        <v>0</v>
      </c>
      <c r="BJ148" s="26">
        <v>0</v>
      </c>
      <c r="BK148" s="26">
        <v>0</v>
      </c>
      <c r="BL148" s="26">
        <v>0</v>
      </c>
      <c r="BM148" s="26">
        <v>0</v>
      </c>
      <c r="BN148" s="26">
        <v>0</v>
      </c>
      <c r="BO148" s="26">
        <v>0</v>
      </c>
      <c r="BP148" s="27">
        <f t="shared" si="5"/>
        <v>0</v>
      </c>
      <c r="BQ148" s="25">
        <v>0</v>
      </c>
      <c r="BR148" s="26">
        <v>0</v>
      </c>
      <c r="BS148" s="26">
        <v>0</v>
      </c>
      <c r="BT148" s="26">
        <v>0</v>
      </c>
      <c r="BU148" s="26">
        <v>0</v>
      </c>
      <c r="BV148" s="26">
        <v>0</v>
      </c>
      <c r="BW148" s="26">
        <v>0</v>
      </c>
      <c r="BX148" s="26">
        <v>0</v>
      </c>
      <c r="BY148" s="26">
        <v>0</v>
      </c>
      <c r="BZ148" s="26">
        <v>0</v>
      </c>
      <c r="CA148" s="27">
        <f t="shared" si="6"/>
        <v>0</v>
      </c>
      <c r="CB148" s="25">
        <v>14</v>
      </c>
      <c r="CC148" s="26">
        <v>6</v>
      </c>
      <c r="CD148" s="26">
        <v>4</v>
      </c>
      <c r="CE148" s="26">
        <v>9</v>
      </c>
      <c r="CF148" s="26">
        <v>7</v>
      </c>
      <c r="CG148" s="26">
        <v>16</v>
      </c>
      <c r="CH148" s="26">
        <v>0</v>
      </c>
      <c r="CI148" s="26">
        <v>20</v>
      </c>
      <c r="CJ148" s="26">
        <v>2</v>
      </c>
      <c r="CK148" s="26">
        <v>6</v>
      </c>
      <c r="CL148" s="27">
        <f t="shared" si="7"/>
        <v>62</v>
      </c>
      <c r="CM148" s="25">
        <v>0</v>
      </c>
      <c r="CN148" s="26">
        <v>0</v>
      </c>
      <c r="CO148" s="26">
        <v>0</v>
      </c>
      <c r="CP148" s="26">
        <v>0</v>
      </c>
      <c r="CQ148" s="26">
        <v>0</v>
      </c>
      <c r="CR148" s="26">
        <v>0</v>
      </c>
      <c r="CS148" s="26">
        <v>0</v>
      </c>
      <c r="CT148" s="26">
        <v>0</v>
      </c>
      <c r="CU148" s="26">
        <v>0</v>
      </c>
      <c r="CV148" s="26">
        <v>0</v>
      </c>
      <c r="CW148" s="27">
        <f t="shared" si="8"/>
        <v>0</v>
      </c>
      <c r="CX148" s="26">
        <v>0</v>
      </c>
      <c r="CY148" s="26">
        <v>0</v>
      </c>
      <c r="CZ148" s="26">
        <v>0</v>
      </c>
      <c r="DA148" s="26">
        <v>0</v>
      </c>
      <c r="DB148" s="26">
        <v>0</v>
      </c>
      <c r="DC148" s="26">
        <v>0</v>
      </c>
      <c r="DD148" s="26">
        <v>0</v>
      </c>
      <c r="DE148" s="26">
        <v>0</v>
      </c>
      <c r="DF148" s="26">
        <v>0</v>
      </c>
      <c r="DG148" s="26">
        <v>0</v>
      </c>
      <c r="DH148" s="27">
        <f t="shared" si="9"/>
        <v>0</v>
      </c>
      <c r="DI148" s="25">
        <v>0</v>
      </c>
      <c r="DJ148" s="26">
        <v>0</v>
      </c>
      <c r="DK148" s="26">
        <v>0</v>
      </c>
      <c r="DL148" s="26">
        <v>0</v>
      </c>
      <c r="DM148" s="26">
        <v>0</v>
      </c>
      <c r="DN148" s="26">
        <v>0</v>
      </c>
      <c r="DO148" s="26">
        <v>0</v>
      </c>
      <c r="DP148" s="26">
        <v>0</v>
      </c>
      <c r="DQ148" s="26">
        <v>0</v>
      </c>
      <c r="DR148" s="26">
        <v>0</v>
      </c>
      <c r="DS148" s="27">
        <f t="shared" si="10"/>
        <v>0</v>
      </c>
      <c r="DT148" s="25">
        <v>0</v>
      </c>
      <c r="DU148" s="26">
        <v>0</v>
      </c>
      <c r="DV148" s="26">
        <v>0</v>
      </c>
      <c r="DW148" s="26">
        <v>0</v>
      </c>
      <c r="DX148" s="26">
        <v>0</v>
      </c>
      <c r="DY148" s="26">
        <v>0</v>
      </c>
      <c r="DZ148" s="26">
        <v>0</v>
      </c>
      <c r="EA148" s="26">
        <v>0</v>
      </c>
      <c r="EB148" s="26">
        <v>0</v>
      </c>
      <c r="EC148" s="26">
        <v>0</v>
      </c>
      <c r="ED148" s="27">
        <f t="shared" si="11"/>
        <v>0</v>
      </c>
      <c r="EE148" s="25">
        <v>0</v>
      </c>
      <c r="EF148" s="26">
        <v>0</v>
      </c>
      <c r="EG148" s="26">
        <v>0</v>
      </c>
      <c r="EH148" s="26">
        <v>0</v>
      </c>
      <c r="EI148" s="26">
        <v>0</v>
      </c>
      <c r="EJ148" s="26">
        <v>0</v>
      </c>
      <c r="EK148" s="26">
        <v>0</v>
      </c>
      <c r="EL148" s="26">
        <v>0</v>
      </c>
      <c r="EM148" s="26">
        <v>0</v>
      </c>
      <c r="EN148" s="26">
        <v>0</v>
      </c>
      <c r="EO148" s="27">
        <f t="shared" si="12"/>
        <v>0</v>
      </c>
      <c r="EP148" s="25">
        <v>0</v>
      </c>
      <c r="EQ148" s="26">
        <v>0</v>
      </c>
      <c r="ER148" s="26">
        <v>0</v>
      </c>
      <c r="ES148" s="26">
        <v>0</v>
      </c>
      <c r="ET148" s="26">
        <v>0</v>
      </c>
      <c r="EU148" s="26">
        <v>0</v>
      </c>
      <c r="EV148" s="26">
        <v>0</v>
      </c>
      <c r="EW148" s="27">
        <f t="shared" si="13"/>
        <v>0</v>
      </c>
      <c r="EX148" s="26">
        <v>7</v>
      </c>
      <c r="EY148" s="26">
        <v>0</v>
      </c>
      <c r="EZ148" s="26">
        <v>0</v>
      </c>
      <c r="FA148" s="26">
        <v>14</v>
      </c>
      <c r="FB148" s="26">
        <v>0</v>
      </c>
      <c r="FC148" s="27">
        <f t="shared" si="14"/>
        <v>14</v>
      </c>
      <c r="FD148" s="26">
        <v>29</v>
      </c>
      <c r="FE148" s="26">
        <v>88</v>
      </c>
      <c r="FF148" s="26">
        <v>137</v>
      </c>
      <c r="FG148" s="26">
        <v>869</v>
      </c>
      <c r="FH148" s="26">
        <v>0</v>
      </c>
      <c r="FI148" s="27">
        <f t="shared" si="15"/>
        <v>1094</v>
      </c>
      <c r="FJ148" s="26">
        <v>0</v>
      </c>
      <c r="FK148" s="26">
        <v>0</v>
      </c>
      <c r="FL148" s="26">
        <v>0</v>
      </c>
      <c r="FM148" s="26">
        <v>0</v>
      </c>
      <c r="FN148" s="26">
        <v>0</v>
      </c>
      <c r="FO148" s="27">
        <f t="shared" si="16"/>
        <v>0</v>
      </c>
      <c r="FP148" s="26">
        <v>7</v>
      </c>
      <c r="FQ148" s="26">
        <v>16</v>
      </c>
      <c r="FR148" s="26">
        <v>61</v>
      </c>
      <c r="FS148" s="26">
        <v>0</v>
      </c>
      <c r="FT148" s="26">
        <v>0</v>
      </c>
      <c r="FU148" s="27">
        <f t="shared" si="17"/>
        <v>77</v>
      </c>
      <c r="FV148" s="23"/>
    </row>
    <row r="149" spans="1:178" ht="15.75" customHeight="1">
      <c r="A149" s="58"/>
      <c r="B149" s="24" t="s">
        <v>171</v>
      </c>
      <c r="C149" s="25">
        <v>119</v>
      </c>
      <c r="D149" s="26">
        <v>74</v>
      </c>
      <c r="E149" s="26">
        <v>85</v>
      </c>
      <c r="F149" s="26">
        <v>98</v>
      </c>
      <c r="G149" s="26">
        <v>140</v>
      </c>
      <c r="H149" s="26">
        <v>56</v>
      </c>
      <c r="I149" s="26">
        <v>19</v>
      </c>
      <c r="J149" s="26">
        <v>30</v>
      </c>
      <c r="K149" s="26">
        <v>2</v>
      </c>
      <c r="L149" s="26">
        <v>0</v>
      </c>
      <c r="M149" s="27">
        <f t="shared" si="0"/>
        <v>502</v>
      </c>
      <c r="N149" s="25">
        <v>0</v>
      </c>
      <c r="O149" s="26">
        <v>0</v>
      </c>
      <c r="P149" s="26">
        <v>0</v>
      </c>
      <c r="Q149" s="26">
        <v>0</v>
      </c>
      <c r="R149" s="26">
        <v>0</v>
      </c>
      <c r="S149" s="26">
        <v>0</v>
      </c>
      <c r="T149" s="26">
        <v>0</v>
      </c>
      <c r="U149" s="26">
        <v>0</v>
      </c>
      <c r="V149" s="26">
        <v>0</v>
      </c>
      <c r="W149" s="26">
        <v>0</v>
      </c>
      <c r="X149" s="27">
        <f t="shared" si="1"/>
        <v>0</v>
      </c>
      <c r="Y149" s="25">
        <v>0</v>
      </c>
      <c r="Z149" s="26">
        <v>0</v>
      </c>
      <c r="AA149" s="26">
        <v>0</v>
      </c>
      <c r="AB149" s="26">
        <v>0</v>
      </c>
      <c r="AC149" s="26">
        <v>0</v>
      </c>
      <c r="AD149" s="26">
        <v>0</v>
      </c>
      <c r="AE149" s="26">
        <v>0</v>
      </c>
      <c r="AF149" s="26">
        <v>0</v>
      </c>
      <c r="AG149" s="26">
        <v>0</v>
      </c>
      <c r="AH149" s="26">
        <v>0</v>
      </c>
      <c r="AI149" s="27">
        <f t="shared" si="2"/>
        <v>0</v>
      </c>
      <c r="AJ149" s="25">
        <v>0</v>
      </c>
      <c r="AK149" s="26">
        <v>0</v>
      </c>
      <c r="AL149" s="26">
        <v>0</v>
      </c>
      <c r="AM149" s="26">
        <v>0</v>
      </c>
      <c r="AN149" s="26">
        <v>0</v>
      </c>
      <c r="AO149" s="26">
        <v>0</v>
      </c>
      <c r="AP149" s="26">
        <v>0</v>
      </c>
      <c r="AQ149" s="26">
        <v>0</v>
      </c>
      <c r="AR149" s="26">
        <v>0</v>
      </c>
      <c r="AS149" s="26">
        <v>0</v>
      </c>
      <c r="AT149" s="27">
        <f t="shared" si="3"/>
        <v>0</v>
      </c>
      <c r="AU149" s="25">
        <v>0</v>
      </c>
      <c r="AV149" s="26">
        <v>0</v>
      </c>
      <c r="AW149" s="26">
        <v>0</v>
      </c>
      <c r="AX149" s="26">
        <v>0</v>
      </c>
      <c r="AY149" s="26">
        <v>0</v>
      </c>
      <c r="AZ149" s="26">
        <v>0</v>
      </c>
      <c r="BA149" s="26">
        <v>0</v>
      </c>
      <c r="BB149" s="26">
        <v>0</v>
      </c>
      <c r="BC149" s="26">
        <v>0</v>
      </c>
      <c r="BD149" s="26">
        <v>0</v>
      </c>
      <c r="BE149" s="27">
        <f t="shared" si="4"/>
        <v>0</v>
      </c>
      <c r="BF149" s="25">
        <v>0</v>
      </c>
      <c r="BG149" s="26">
        <v>0</v>
      </c>
      <c r="BH149" s="26">
        <v>0</v>
      </c>
      <c r="BI149" s="26">
        <v>0</v>
      </c>
      <c r="BJ149" s="26">
        <v>0</v>
      </c>
      <c r="BK149" s="26">
        <v>0</v>
      </c>
      <c r="BL149" s="26">
        <v>0</v>
      </c>
      <c r="BM149" s="26">
        <v>0</v>
      </c>
      <c r="BN149" s="26">
        <v>0</v>
      </c>
      <c r="BO149" s="26">
        <v>0</v>
      </c>
      <c r="BP149" s="27">
        <f t="shared" si="5"/>
        <v>0</v>
      </c>
      <c r="BQ149" s="25">
        <v>0</v>
      </c>
      <c r="BR149" s="26">
        <v>0</v>
      </c>
      <c r="BS149" s="26">
        <v>0</v>
      </c>
      <c r="BT149" s="26">
        <v>0</v>
      </c>
      <c r="BU149" s="26">
        <v>0</v>
      </c>
      <c r="BV149" s="26">
        <v>0</v>
      </c>
      <c r="BW149" s="26">
        <v>0</v>
      </c>
      <c r="BX149" s="26">
        <v>0</v>
      </c>
      <c r="BY149" s="26">
        <v>0</v>
      </c>
      <c r="BZ149" s="26">
        <v>0</v>
      </c>
      <c r="CA149" s="27">
        <f t="shared" si="6"/>
        <v>0</v>
      </c>
      <c r="CB149" s="25">
        <v>20</v>
      </c>
      <c r="CC149" s="26">
        <v>10</v>
      </c>
      <c r="CD149" s="26">
        <v>13</v>
      </c>
      <c r="CE149" s="26">
        <v>19</v>
      </c>
      <c r="CF149" s="26">
        <v>31</v>
      </c>
      <c r="CG149" s="26">
        <v>3</v>
      </c>
      <c r="CH149" s="26">
        <v>1</v>
      </c>
      <c r="CI149" s="26">
        <v>2</v>
      </c>
      <c r="CJ149" s="26">
        <v>0</v>
      </c>
      <c r="CK149" s="26">
        <v>0</v>
      </c>
      <c r="CL149" s="27">
        <f t="shared" si="7"/>
        <v>79</v>
      </c>
      <c r="CM149" s="25">
        <v>47</v>
      </c>
      <c r="CN149" s="26">
        <v>32</v>
      </c>
      <c r="CO149" s="26">
        <v>33</v>
      </c>
      <c r="CP149" s="26">
        <v>42</v>
      </c>
      <c r="CQ149" s="26">
        <v>83</v>
      </c>
      <c r="CR149" s="26">
        <v>4</v>
      </c>
      <c r="CS149" s="26">
        <v>5</v>
      </c>
      <c r="CT149" s="26">
        <v>7</v>
      </c>
      <c r="CU149" s="26">
        <v>0</v>
      </c>
      <c r="CV149" s="26">
        <v>3</v>
      </c>
      <c r="CW149" s="27">
        <f t="shared" si="8"/>
        <v>206</v>
      </c>
      <c r="CX149" s="26">
        <v>0</v>
      </c>
      <c r="CY149" s="26">
        <v>0</v>
      </c>
      <c r="CZ149" s="26">
        <v>0</v>
      </c>
      <c r="DA149" s="26">
        <v>0</v>
      </c>
      <c r="DB149" s="26">
        <v>0</v>
      </c>
      <c r="DC149" s="26">
        <v>0</v>
      </c>
      <c r="DD149" s="26">
        <v>0</v>
      </c>
      <c r="DE149" s="26">
        <v>0</v>
      </c>
      <c r="DF149" s="26">
        <v>0</v>
      </c>
      <c r="DG149" s="26">
        <v>0</v>
      </c>
      <c r="DH149" s="27">
        <f t="shared" si="9"/>
        <v>0</v>
      </c>
      <c r="DI149" s="25">
        <v>0</v>
      </c>
      <c r="DJ149" s="26">
        <v>0</v>
      </c>
      <c r="DK149" s="26">
        <v>0</v>
      </c>
      <c r="DL149" s="26">
        <v>0</v>
      </c>
      <c r="DM149" s="26">
        <v>0</v>
      </c>
      <c r="DN149" s="26">
        <v>0</v>
      </c>
      <c r="DO149" s="26">
        <v>0</v>
      </c>
      <c r="DP149" s="26">
        <v>0</v>
      </c>
      <c r="DQ149" s="26">
        <v>0</v>
      </c>
      <c r="DR149" s="26">
        <v>0</v>
      </c>
      <c r="DS149" s="27">
        <f t="shared" si="10"/>
        <v>0</v>
      </c>
      <c r="DT149" s="25">
        <v>0</v>
      </c>
      <c r="DU149" s="26">
        <v>0</v>
      </c>
      <c r="DV149" s="26">
        <v>0</v>
      </c>
      <c r="DW149" s="26">
        <v>0</v>
      </c>
      <c r="DX149" s="26">
        <v>0</v>
      </c>
      <c r="DY149" s="26">
        <v>0</v>
      </c>
      <c r="DZ149" s="26">
        <v>0</v>
      </c>
      <c r="EA149" s="26">
        <v>0</v>
      </c>
      <c r="EB149" s="26">
        <v>0</v>
      </c>
      <c r="EC149" s="26">
        <v>0</v>
      </c>
      <c r="ED149" s="27">
        <f t="shared" si="11"/>
        <v>0</v>
      </c>
      <c r="EE149" s="25">
        <v>0</v>
      </c>
      <c r="EF149" s="26">
        <v>0</v>
      </c>
      <c r="EG149" s="26">
        <v>0</v>
      </c>
      <c r="EH149" s="26">
        <v>0</v>
      </c>
      <c r="EI149" s="26">
        <v>0</v>
      </c>
      <c r="EJ149" s="26">
        <v>0</v>
      </c>
      <c r="EK149" s="26">
        <v>0</v>
      </c>
      <c r="EL149" s="26">
        <v>0</v>
      </c>
      <c r="EM149" s="26">
        <v>0</v>
      </c>
      <c r="EN149" s="26">
        <v>0</v>
      </c>
      <c r="EO149" s="27">
        <f t="shared" si="12"/>
        <v>0</v>
      </c>
      <c r="EP149" s="25">
        <v>0</v>
      </c>
      <c r="EQ149" s="26">
        <v>0</v>
      </c>
      <c r="ER149" s="26">
        <v>0</v>
      </c>
      <c r="ES149" s="26">
        <v>0</v>
      </c>
      <c r="ET149" s="26">
        <v>0</v>
      </c>
      <c r="EU149" s="26">
        <v>0</v>
      </c>
      <c r="EV149" s="26">
        <v>0</v>
      </c>
      <c r="EW149" s="27">
        <f t="shared" si="13"/>
        <v>0</v>
      </c>
      <c r="EX149" s="26">
        <v>7</v>
      </c>
      <c r="EY149" s="26">
        <v>0</v>
      </c>
      <c r="EZ149" s="26">
        <v>0</v>
      </c>
      <c r="FA149" s="26">
        <v>68</v>
      </c>
      <c r="FB149" s="26">
        <v>109</v>
      </c>
      <c r="FC149" s="27">
        <f t="shared" si="14"/>
        <v>177</v>
      </c>
      <c r="FD149" s="26">
        <v>53</v>
      </c>
      <c r="FE149" s="26">
        <v>88</v>
      </c>
      <c r="FF149" s="26">
        <v>239</v>
      </c>
      <c r="FG149" s="26">
        <v>3811</v>
      </c>
      <c r="FH149" s="26">
        <v>0</v>
      </c>
      <c r="FI149" s="27">
        <f t="shared" si="15"/>
        <v>4138</v>
      </c>
      <c r="FJ149" s="26">
        <v>4</v>
      </c>
      <c r="FK149" s="26">
        <v>11</v>
      </c>
      <c r="FL149" s="26">
        <v>41</v>
      </c>
      <c r="FM149" s="26">
        <v>0</v>
      </c>
      <c r="FN149" s="26">
        <v>0</v>
      </c>
      <c r="FO149" s="27">
        <f t="shared" si="16"/>
        <v>52</v>
      </c>
      <c r="FP149" s="26">
        <v>36</v>
      </c>
      <c r="FQ149" s="26">
        <v>38</v>
      </c>
      <c r="FR149" s="26">
        <v>50</v>
      </c>
      <c r="FS149" s="26">
        <v>0</v>
      </c>
      <c r="FT149" s="26">
        <v>0</v>
      </c>
      <c r="FU149" s="27">
        <f t="shared" si="17"/>
        <v>88</v>
      </c>
      <c r="FV149" s="23"/>
    </row>
    <row r="150" spans="1:178" ht="15.75" customHeight="1">
      <c r="A150" s="57" t="s">
        <v>16</v>
      </c>
      <c r="B150" s="16" t="s">
        <v>42</v>
      </c>
      <c r="C150" s="17">
        <v>305</v>
      </c>
      <c r="D150" s="18">
        <v>157</v>
      </c>
      <c r="E150" s="18">
        <v>197</v>
      </c>
      <c r="F150" s="18">
        <v>271</v>
      </c>
      <c r="G150" s="18">
        <v>458</v>
      </c>
      <c r="H150" s="18">
        <v>102</v>
      </c>
      <c r="I150" s="18">
        <v>56</v>
      </c>
      <c r="J150" s="18">
        <v>134</v>
      </c>
      <c r="K150" s="18">
        <v>37</v>
      </c>
      <c r="L150" s="18">
        <v>0</v>
      </c>
      <c r="M150" s="19">
        <f t="shared" si="0"/>
        <v>1375</v>
      </c>
      <c r="N150" s="17">
        <v>32</v>
      </c>
      <c r="O150" s="18">
        <v>15</v>
      </c>
      <c r="P150" s="18">
        <v>21</v>
      </c>
      <c r="Q150" s="18">
        <v>29</v>
      </c>
      <c r="R150" s="18">
        <v>37</v>
      </c>
      <c r="S150" s="18">
        <v>2</v>
      </c>
      <c r="T150" s="18">
        <v>1</v>
      </c>
      <c r="U150" s="18">
        <v>15</v>
      </c>
      <c r="V150" s="18">
        <v>7</v>
      </c>
      <c r="W150" s="18">
        <v>0</v>
      </c>
      <c r="X150" s="19">
        <f t="shared" si="1"/>
        <v>120</v>
      </c>
      <c r="Y150" s="17">
        <v>4</v>
      </c>
      <c r="Z150" s="18">
        <v>0</v>
      </c>
      <c r="AA150" s="18">
        <v>1</v>
      </c>
      <c r="AB150" s="18">
        <v>1</v>
      </c>
      <c r="AC150" s="18">
        <v>3</v>
      </c>
      <c r="AD150" s="18">
        <v>0</v>
      </c>
      <c r="AE150" s="18">
        <v>0</v>
      </c>
      <c r="AF150" s="18">
        <v>2</v>
      </c>
      <c r="AG150" s="18">
        <v>2</v>
      </c>
      <c r="AH150" s="18">
        <v>0</v>
      </c>
      <c r="AI150" s="19">
        <f t="shared" si="2"/>
        <v>7</v>
      </c>
      <c r="AJ150" s="17">
        <v>11</v>
      </c>
      <c r="AK150" s="18">
        <v>1</v>
      </c>
      <c r="AL150" s="18">
        <v>0</v>
      </c>
      <c r="AM150" s="18">
        <v>1</v>
      </c>
      <c r="AN150" s="18">
        <v>2</v>
      </c>
      <c r="AO150" s="18">
        <v>0</v>
      </c>
      <c r="AP150" s="18">
        <v>0</v>
      </c>
      <c r="AQ150" s="18">
        <v>14</v>
      </c>
      <c r="AR150" s="18">
        <v>0</v>
      </c>
      <c r="AS150" s="18">
        <v>1</v>
      </c>
      <c r="AT150" s="19">
        <f t="shared" si="3"/>
        <v>18</v>
      </c>
      <c r="AU150" s="17">
        <v>6</v>
      </c>
      <c r="AV150" s="18">
        <v>1</v>
      </c>
      <c r="AW150" s="18">
        <v>3</v>
      </c>
      <c r="AX150" s="18">
        <v>5</v>
      </c>
      <c r="AY150" s="18">
        <v>6</v>
      </c>
      <c r="AZ150" s="18">
        <v>2</v>
      </c>
      <c r="BA150" s="18">
        <v>1</v>
      </c>
      <c r="BB150" s="18">
        <v>5</v>
      </c>
      <c r="BC150" s="18">
        <v>0</v>
      </c>
      <c r="BD150" s="18">
        <v>1</v>
      </c>
      <c r="BE150" s="19">
        <f t="shared" si="4"/>
        <v>23</v>
      </c>
      <c r="BF150" s="17">
        <v>2</v>
      </c>
      <c r="BG150" s="18">
        <v>1</v>
      </c>
      <c r="BH150" s="18">
        <v>0</v>
      </c>
      <c r="BI150" s="18">
        <v>2</v>
      </c>
      <c r="BJ150" s="18">
        <v>0</v>
      </c>
      <c r="BK150" s="18">
        <v>0</v>
      </c>
      <c r="BL150" s="18">
        <v>0</v>
      </c>
      <c r="BM150" s="18">
        <v>0</v>
      </c>
      <c r="BN150" s="18">
        <v>0</v>
      </c>
      <c r="BO150" s="18">
        <v>0</v>
      </c>
      <c r="BP150" s="19">
        <f t="shared" si="5"/>
        <v>3</v>
      </c>
      <c r="BQ150" s="17">
        <v>0</v>
      </c>
      <c r="BR150" s="18">
        <v>0</v>
      </c>
      <c r="BS150" s="18">
        <v>0</v>
      </c>
      <c r="BT150" s="18">
        <v>0</v>
      </c>
      <c r="BU150" s="18">
        <v>0</v>
      </c>
      <c r="BV150" s="18">
        <v>0</v>
      </c>
      <c r="BW150" s="18">
        <v>0</v>
      </c>
      <c r="BX150" s="18">
        <v>0</v>
      </c>
      <c r="BY150" s="18">
        <v>0</v>
      </c>
      <c r="BZ150" s="18">
        <v>0</v>
      </c>
      <c r="CA150" s="19">
        <f t="shared" si="6"/>
        <v>0</v>
      </c>
      <c r="CB150" s="17">
        <v>237</v>
      </c>
      <c r="CC150" s="18">
        <v>93</v>
      </c>
      <c r="CD150" s="18">
        <v>75</v>
      </c>
      <c r="CE150" s="18">
        <v>243</v>
      </c>
      <c r="CF150" s="18">
        <v>170</v>
      </c>
      <c r="CG150" s="18">
        <v>45</v>
      </c>
      <c r="CH150" s="18">
        <v>46</v>
      </c>
      <c r="CI150" s="18">
        <v>153</v>
      </c>
      <c r="CJ150" s="18">
        <v>7</v>
      </c>
      <c r="CK150" s="18">
        <v>17</v>
      </c>
      <c r="CL150" s="19">
        <f t="shared" si="7"/>
        <v>825</v>
      </c>
      <c r="CM150" s="17">
        <v>0</v>
      </c>
      <c r="CN150" s="18">
        <v>0</v>
      </c>
      <c r="CO150" s="18">
        <v>0</v>
      </c>
      <c r="CP150" s="18">
        <v>0</v>
      </c>
      <c r="CQ150" s="18">
        <v>0</v>
      </c>
      <c r="CR150" s="18">
        <v>0</v>
      </c>
      <c r="CS150" s="18">
        <v>0</v>
      </c>
      <c r="CT150" s="18">
        <v>0</v>
      </c>
      <c r="CU150" s="18">
        <v>0</v>
      </c>
      <c r="CV150" s="18">
        <v>0</v>
      </c>
      <c r="CW150" s="19">
        <f t="shared" si="8"/>
        <v>0</v>
      </c>
      <c r="CX150" s="18">
        <v>0</v>
      </c>
      <c r="CY150" s="18">
        <v>0</v>
      </c>
      <c r="CZ150" s="18">
        <v>0</v>
      </c>
      <c r="DA150" s="18">
        <v>0</v>
      </c>
      <c r="DB150" s="18">
        <v>0</v>
      </c>
      <c r="DC150" s="18">
        <v>0</v>
      </c>
      <c r="DD150" s="18">
        <v>0</v>
      </c>
      <c r="DE150" s="18">
        <v>0</v>
      </c>
      <c r="DF150" s="18">
        <v>0</v>
      </c>
      <c r="DG150" s="18">
        <v>0</v>
      </c>
      <c r="DH150" s="19">
        <f t="shared" si="9"/>
        <v>0</v>
      </c>
      <c r="DI150" s="17">
        <v>151</v>
      </c>
      <c r="DJ150" s="18">
        <v>907</v>
      </c>
      <c r="DK150" s="18">
        <v>877</v>
      </c>
      <c r="DL150" s="18">
        <v>1185</v>
      </c>
      <c r="DM150" s="18">
        <v>1889</v>
      </c>
      <c r="DN150" s="18">
        <v>728</v>
      </c>
      <c r="DO150" s="18">
        <v>47</v>
      </c>
      <c r="DP150" s="18">
        <v>3113</v>
      </c>
      <c r="DQ150" s="18">
        <v>230</v>
      </c>
      <c r="DR150" s="18">
        <v>1241</v>
      </c>
      <c r="DS150" s="19">
        <f t="shared" si="10"/>
        <v>8746</v>
      </c>
      <c r="DT150" s="17">
        <v>0</v>
      </c>
      <c r="DU150" s="18">
        <v>0</v>
      </c>
      <c r="DV150" s="18">
        <v>0</v>
      </c>
      <c r="DW150" s="18">
        <v>0</v>
      </c>
      <c r="DX150" s="18">
        <v>0</v>
      </c>
      <c r="DY150" s="18">
        <v>0</v>
      </c>
      <c r="DZ150" s="18">
        <v>0</v>
      </c>
      <c r="EA150" s="18">
        <v>0</v>
      </c>
      <c r="EB150" s="18">
        <v>0</v>
      </c>
      <c r="EC150" s="18">
        <v>0</v>
      </c>
      <c r="ED150" s="19">
        <f t="shared" si="11"/>
        <v>0</v>
      </c>
      <c r="EE150" s="17">
        <v>0</v>
      </c>
      <c r="EF150" s="18">
        <v>0</v>
      </c>
      <c r="EG150" s="18">
        <v>0</v>
      </c>
      <c r="EH150" s="18">
        <v>0</v>
      </c>
      <c r="EI150" s="18">
        <v>0</v>
      </c>
      <c r="EJ150" s="18">
        <v>0</v>
      </c>
      <c r="EK150" s="18">
        <v>0</v>
      </c>
      <c r="EL150" s="18">
        <v>0</v>
      </c>
      <c r="EM150" s="18">
        <v>0</v>
      </c>
      <c r="EN150" s="18">
        <v>0</v>
      </c>
      <c r="EO150" s="19">
        <f t="shared" si="12"/>
        <v>0</v>
      </c>
      <c r="EP150" s="17">
        <v>225</v>
      </c>
      <c r="EQ150" s="18">
        <v>731</v>
      </c>
      <c r="ER150" s="18">
        <v>433</v>
      </c>
      <c r="ES150" s="18">
        <v>5</v>
      </c>
      <c r="ET150" s="18">
        <v>13</v>
      </c>
      <c r="EU150" s="18">
        <v>721</v>
      </c>
      <c r="EV150" s="18">
        <v>1</v>
      </c>
      <c r="EW150" s="19">
        <f t="shared" si="13"/>
        <v>1904</v>
      </c>
      <c r="EX150" s="18">
        <v>12</v>
      </c>
      <c r="EY150" s="18">
        <v>5</v>
      </c>
      <c r="EZ150" s="18">
        <v>3</v>
      </c>
      <c r="FA150" s="18">
        <v>112</v>
      </c>
      <c r="FB150" s="18">
        <v>90</v>
      </c>
      <c r="FC150" s="19">
        <f t="shared" si="14"/>
        <v>210</v>
      </c>
      <c r="FD150" s="18">
        <v>123</v>
      </c>
      <c r="FE150" s="18">
        <v>112</v>
      </c>
      <c r="FF150" s="18">
        <v>432</v>
      </c>
      <c r="FG150" s="18">
        <v>20813</v>
      </c>
      <c r="FH150" s="18">
        <v>5900</v>
      </c>
      <c r="FI150" s="19">
        <f t="shared" si="15"/>
        <v>27257</v>
      </c>
      <c r="FJ150" s="18">
        <v>1</v>
      </c>
      <c r="FK150" s="18">
        <v>3</v>
      </c>
      <c r="FL150" s="18">
        <v>0</v>
      </c>
      <c r="FM150" s="18">
        <v>0</v>
      </c>
      <c r="FN150" s="18">
        <v>0</v>
      </c>
      <c r="FO150" s="19">
        <f t="shared" si="16"/>
        <v>3</v>
      </c>
      <c r="FP150" s="18">
        <v>7</v>
      </c>
      <c r="FQ150" s="18">
        <v>11</v>
      </c>
      <c r="FR150" s="18">
        <v>11</v>
      </c>
      <c r="FS150" s="18">
        <v>0</v>
      </c>
      <c r="FT150" s="18">
        <v>0</v>
      </c>
      <c r="FU150" s="19">
        <f t="shared" si="17"/>
        <v>22</v>
      </c>
      <c r="FV150" s="15"/>
    </row>
    <row r="151" spans="1:178" ht="15.75" customHeight="1">
      <c r="A151" s="58"/>
      <c r="B151" s="24" t="s">
        <v>172</v>
      </c>
      <c r="C151" s="25">
        <v>43</v>
      </c>
      <c r="D151" s="26">
        <v>27</v>
      </c>
      <c r="E151" s="26">
        <v>26</v>
      </c>
      <c r="F151" s="26">
        <v>31</v>
      </c>
      <c r="G151" s="26">
        <v>71</v>
      </c>
      <c r="H151" s="26">
        <v>22</v>
      </c>
      <c r="I151" s="26">
        <v>6</v>
      </c>
      <c r="J151" s="26">
        <v>20</v>
      </c>
      <c r="K151" s="26">
        <v>4</v>
      </c>
      <c r="L151" s="26">
        <v>0</v>
      </c>
      <c r="M151" s="27">
        <f t="shared" si="0"/>
        <v>203</v>
      </c>
      <c r="N151" s="25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7">
        <f t="shared" si="1"/>
        <v>0</v>
      </c>
      <c r="Y151" s="25">
        <v>0</v>
      </c>
      <c r="Z151" s="26">
        <v>0</v>
      </c>
      <c r="AA151" s="26">
        <v>0</v>
      </c>
      <c r="AB151" s="26">
        <v>0</v>
      </c>
      <c r="AC151" s="26">
        <v>0</v>
      </c>
      <c r="AD151" s="26">
        <v>0</v>
      </c>
      <c r="AE151" s="26">
        <v>0</v>
      </c>
      <c r="AF151" s="26">
        <v>0</v>
      </c>
      <c r="AG151" s="26">
        <v>0</v>
      </c>
      <c r="AH151" s="26">
        <v>0</v>
      </c>
      <c r="AI151" s="27">
        <f t="shared" si="2"/>
        <v>0</v>
      </c>
      <c r="AJ151" s="25">
        <v>0</v>
      </c>
      <c r="AK151" s="26">
        <v>0</v>
      </c>
      <c r="AL151" s="26">
        <v>0</v>
      </c>
      <c r="AM151" s="26">
        <v>0</v>
      </c>
      <c r="AN151" s="26">
        <v>0</v>
      </c>
      <c r="AO151" s="26">
        <v>0</v>
      </c>
      <c r="AP151" s="26">
        <v>0</v>
      </c>
      <c r="AQ151" s="26">
        <v>0</v>
      </c>
      <c r="AR151" s="26">
        <v>0</v>
      </c>
      <c r="AS151" s="26">
        <v>0</v>
      </c>
      <c r="AT151" s="27">
        <f t="shared" si="3"/>
        <v>0</v>
      </c>
      <c r="AU151" s="25">
        <v>0</v>
      </c>
      <c r="AV151" s="26">
        <v>0</v>
      </c>
      <c r="AW151" s="26">
        <v>0</v>
      </c>
      <c r="AX151" s="26">
        <v>0</v>
      </c>
      <c r="AY151" s="26">
        <v>0</v>
      </c>
      <c r="AZ151" s="26">
        <v>0</v>
      </c>
      <c r="BA151" s="26">
        <v>0</v>
      </c>
      <c r="BB151" s="26">
        <v>0</v>
      </c>
      <c r="BC151" s="26">
        <v>0</v>
      </c>
      <c r="BD151" s="26">
        <v>0</v>
      </c>
      <c r="BE151" s="27">
        <f t="shared" si="4"/>
        <v>0</v>
      </c>
      <c r="BF151" s="25">
        <v>0</v>
      </c>
      <c r="BG151" s="26">
        <v>0</v>
      </c>
      <c r="BH151" s="26">
        <v>0</v>
      </c>
      <c r="BI151" s="26">
        <v>0</v>
      </c>
      <c r="BJ151" s="26">
        <v>0</v>
      </c>
      <c r="BK151" s="26">
        <v>0</v>
      </c>
      <c r="BL151" s="26">
        <v>0</v>
      </c>
      <c r="BM151" s="26">
        <v>0</v>
      </c>
      <c r="BN151" s="26">
        <v>0</v>
      </c>
      <c r="BO151" s="26">
        <v>0</v>
      </c>
      <c r="BP151" s="27">
        <f t="shared" si="5"/>
        <v>0</v>
      </c>
      <c r="BQ151" s="25">
        <v>0</v>
      </c>
      <c r="BR151" s="26">
        <v>0</v>
      </c>
      <c r="BS151" s="26">
        <v>0</v>
      </c>
      <c r="BT151" s="26">
        <v>0</v>
      </c>
      <c r="BU151" s="26">
        <v>0</v>
      </c>
      <c r="BV151" s="26">
        <v>0</v>
      </c>
      <c r="BW151" s="26">
        <v>0</v>
      </c>
      <c r="BX151" s="26">
        <v>0</v>
      </c>
      <c r="BY151" s="26">
        <v>0</v>
      </c>
      <c r="BZ151" s="26">
        <v>0</v>
      </c>
      <c r="CA151" s="27">
        <f t="shared" si="6"/>
        <v>0</v>
      </c>
      <c r="CB151" s="25">
        <v>21</v>
      </c>
      <c r="CC151" s="26">
        <v>9</v>
      </c>
      <c r="CD151" s="26">
        <v>7</v>
      </c>
      <c r="CE151" s="26">
        <v>12</v>
      </c>
      <c r="CF151" s="26">
        <v>14</v>
      </c>
      <c r="CG151" s="26">
        <v>15</v>
      </c>
      <c r="CH151" s="26">
        <v>8</v>
      </c>
      <c r="CI151" s="26">
        <v>6</v>
      </c>
      <c r="CJ151" s="26">
        <v>1</v>
      </c>
      <c r="CK151" s="26">
        <v>0</v>
      </c>
      <c r="CL151" s="27">
        <f t="shared" si="7"/>
        <v>71</v>
      </c>
      <c r="CM151" s="25">
        <v>0</v>
      </c>
      <c r="CN151" s="26">
        <v>0</v>
      </c>
      <c r="CO151" s="26">
        <v>0</v>
      </c>
      <c r="CP151" s="26">
        <v>0</v>
      </c>
      <c r="CQ151" s="26">
        <v>0</v>
      </c>
      <c r="CR151" s="26">
        <v>0</v>
      </c>
      <c r="CS151" s="26">
        <v>0</v>
      </c>
      <c r="CT151" s="26">
        <v>0</v>
      </c>
      <c r="CU151" s="26">
        <v>0</v>
      </c>
      <c r="CV151" s="26">
        <v>0</v>
      </c>
      <c r="CW151" s="27">
        <f t="shared" si="8"/>
        <v>0</v>
      </c>
      <c r="CX151" s="26">
        <v>0</v>
      </c>
      <c r="CY151" s="26">
        <v>0</v>
      </c>
      <c r="CZ151" s="26">
        <v>0</v>
      </c>
      <c r="DA151" s="26">
        <v>0</v>
      </c>
      <c r="DB151" s="26">
        <v>0</v>
      </c>
      <c r="DC151" s="26">
        <v>0</v>
      </c>
      <c r="DD151" s="26">
        <v>0</v>
      </c>
      <c r="DE151" s="26">
        <v>0</v>
      </c>
      <c r="DF151" s="26">
        <v>0</v>
      </c>
      <c r="DG151" s="26">
        <v>0</v>
      </c>
      <c r="DH151" s="27">
        <f t="shared" si="9"/>
        <v>0</v>
      </c>
      <c r="DI151" s="25">
        <v>0</v>
      </c>
      <c r="DJ151" s="26">
        <v>0</v>
      </c>
      <c r="DK151" s="26">
        <v>0</v>
      </c>
      <c r="DL151" s="26">
        <v>0</v>
      </c>
      <c r="DM151" s="26">
        <v>0</v>
      </c>
      <c r="DN151" s="26">
        <v>0</v>
      </c>
      <c r="DO151" s="26">
        <v>0</v>
      </c>
      <c r="DP151" s="26">
        <v>0</v>
      </c>
      <c r="DQ151" s="26">
        <v>0</v>
      </c>
      <c r="DR151" s="26">
        <v>0</v>
      </c>
      <c r="DS151" s="27">
        <f t="shared" si="10"/>
        <v>0</v>
      </c>
      <c r="DT151" s="25">
        <v>0</v>
      </c>
      <c r="DU151" s="26">
        <v>0</v>
      </c>
      <c r="DV151" s="26">
        <v>0</v>
      </c>
      <c r="DW151" s="26">
        <v>0</v>
      </c>
      <c r="DX151" s="26">
        <v>0</v>
      </c>
      <c r="DY151" s="26">
        <v>0</v>
      </c>
      <c r="DZ151" s="26">
        <v>0</v>
      </c>
      <c r="EA151" s="26">
        <v>0</v>
      </c>
      <c r="EB151" s="26">
        <v>0</v>
      </c>
      <c r="EC151" s="26">
        <v>0</v>
      </c>
      <c r="ED151" s="27">
        <f t="shared" si="11"/>
        <v>0</v>
      </c>
      <c r="EE151" s="25">
        <v>0</v>
      </c>
      <c r="EF151" s="26">
        <v>0</v>
      </c>
      <c r="EG151" s="26">
        <v>0</v>
      </c>
      <c r="EH151" s="26">
        <v>0</v>
      </c>
      <c r="EI151" s="26">
        <v>0</v>
      </c>
      <c r="EJ151" s="26">
        <v>0</v>
      </c>
      <c r="EK151" s="26">
        <v>0</v>
      </c>
      <c r="EL151" s="26">
        <v>0</v>
      </c>
      <c r="EM151" s="26">
        <v>0</v>
      </c>
      <c r="EN151" s="26">
        <v>0</v>
      </c>
      <c r="EO151" s="27">
        <f t="shared" si="12"/>
        <v>0</v>
      </c>
      <c r="EP151" s="25">
        <v>36</v>
      </c>
      <c r="EQ151" s="26">
        <v>104</v>
      </c>
      <c r="ER151" s="26">
        <v>79</v>
      </c>
      <c r="ES151" s="26">
        <v>0</v>
      </c>
      <c r="ET151" s="26">
        <v>0</v>
      </c>
      <c r="EU151" s="26">
        <v>15</v>
      </c>
      <c r="EV151" s="26">
        <v>0</v>
      </c>
      <c r="EW151" s="27">
        <f t="shared" si="13"/>
        <v>198</v>
      </c>
      <c r="EX151" s="26">
        <v>2</v>
      </c>
      <c r="EY151" s="26">
        <v>0</v>
      </c>
      <c r="EZ151" s="26">
        <v>0</v>
      </c>
      <c r="FA151" s="26">
        <v>54</v>
      </c>
      <c r="FB151" s="26">
        <v>65</v>
      </c>
      <c r="FC151" s="27">
        <f t="shared" si="14"/>
        <v>119</v>
      </c>
      <c r="FD151" s="26">
        <v>21</v>
      </c>
      <c r="FE151" s="26">
        <v>31</v>
      </c>
      <c r="FF151" s="26">
        <v>91</v>
      </c>
      <c r="FG151" s="26">
        <v>2625</v>
      </c>
      <c r="FH151" s="26">
        <v>100</v>
      </c>
      <c r="FI151" s="27">
        <f t="shared" si="15"/>
        <v>2847</v>
      </c>
      <c r="FJ151" s="26">
        <v>0</v>
      </c>
      <c r="FK151" s="26">
        <v>0</v>
      </c>
      <c r="FL151" s="26">
        <v>0</v>
      </c>
      <c r="FM151" s="26">
        <v>0</v>
      </c>
      <c r="FN151" s="26">
        <v>0</v>
      </c>
      <c r="FO151" s="27">
        <f t="shared" si="16"/>
        <v>0</v>
      </c>
      <c r="FP151" s="26">
        <v>0</v>
      </c>
      <c r="FQ151" s="26">
        <v>0</v>
      </c>
      <c r="FR151" s="26">
        <v>0</v>
      </c>
      <c r="FS151" s="26">
        <v>0</v>
      </c>
      <c r="FT151" s="26">
        <v>0</v>
      </c>
      <c r="FU151" s="27">
        <f t="shared" si="17"/>
        <v>0</v>
      </c>
      <c r="FV151" s="23"/>
    </row>
    <row r="152" spans="1:178" ht="15.75" customHeight="1">
      <c r="A152" s="58"/>
      <c r="B152" s="24" t="s">
        <v>173</v>
      </c>
      <c r="C152" s="25">
        <v>5</v>
      </c>
      <c r="D152" s="26">
        <v>3</v>
      </c>
      <c r="E152" s="26">
        <v>5</v>
      </c>
      <c r="F152" s="26">
        <v>1</v>
      </c>
      <c r="G152" s="26">
        <v>10</v>
      </c>
      <c r="H152" s="26">
        <v>0</v>
      </c>
      <c r="I152" s="26">
        <v>0</v>
      </c>
      <c r="J152" s="26">
        <v>2</v>
      </c>
      <c r="K152" s="26">
        <v>2</v>
      </c>
      <c r="L152" s="26">
        <v>0</v>
      </c>
      <c r="M152" s="27">
        <f t="shared" si="0"/>
        <v>21</v>
      </c>
      <c r="N152" s="25">
        <v>1</v>
      </c>
      <c r="O152" s="26">
        <v>0</v>
      </c>
      <c r="P152" s="26">
        <v>1</v>
      </c>
      <c r="Q152" s="26">
        <v>0</v>
      </c>
      <c r="R152" s="26">
        <v>1</v>
      </c>
      <c r="S152" s="26">
        <v>0</v>
      </c>
      <c r="T152" s="26">
        <v>0</v>
      </c>
      <c r="U152" s="26">
        <v>1</v>
      </c>
      <c r="V152" s="26">
        <v>0</v>
      </c>
      <c r="W152" s="26">
        <v>0</v>
      </c>
      <c r="X152" s="27">
        <f t="shared" si="1"/>
        <v>3</v>
      </c>
      <c r="Y152" s="25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v>0</v>
      </c>
      <c r="AF152" s="26">
        <v>0</v>
      </c>
      <c r="AG152" s="26">
        <v>0</v>
      </c>
      <c r="AH152" s="26">
        <v>0</v>
      </c>
      <c r="AI152" s="27">
        <f t="shared" si="2"/>
        <v>0</v>
      </c>
      <c r="AJ152" s="25">
        <v>0</v>
      </c>
      <c r="AK152" s="26">
        <v>0</v>
      </c>
      <c r="AL152" s="26">
        <v>0</v>
      </c>
      <c r="AM152" s="26">
        <v>0</v>
      </c>
      <c r="AN152" s="26">
        <v>0</v>
      </c>
      <c r="AO152" s="26">
        <v>0</v>
      </c>
      <c r="AP152" s="26">
        <v>0</v>
      </c>
      <c r="AQ152" s="26">
        <v>0</v>
      </c>
      <c r="AR152" s="26">
        <v>0</v>
      </c>
      <c r="AS152" s="26">
        <v>0</v>
      </c>
      <c r="AT152" s="27">
        <f t="shared" si="3"/>
        <v>0</v>
      </c>
      <c r="AU152" s="25">
        <v>1</v>
      </c>
      <c r="AV152" s="26">
        <v>0</v>
      </c>
      <c r="AW152" s="26">
        <v>1</v>
      </c>
      <c r="AX152" s="26">
        <v>0</v>
      </c>
      <c r="AY152" s="26">
        <v>2</v>
      </c>
      <c r="AZ152" s="26">
        <v>2</v>
      </c>
      <c r="BA152" s="26">
        <v>0</v>
      </c>
      <c r="BB152" s="26">
        <v>0</v>
      </c>
      <c r="BC152" s="26">
        <v>0</v>
      </c>
      <c r="BD152" s="26">
        <v>0</v>
      </c>
      <c r="BE152" s="27">
        <f t="shared" si="4"/>
        <v>5</v>
      </c>
      <c r="BF152" s="25">
        <v>0</v>
      </c>
      <c r="BG152" s="26">
        <v>0</v>
      </c>
      <c r="BH152" s="26">
        <v>0</v>
      </c>
      <c r="BI152" s="26">
        <v>0</v>
      </c>
      <c r="BJ152" s="26">
        <v>0</v>
      </c>
      <c r="BK152" s="26">
        <v>0</v>
      </c>
      <c r="BL152" s="26">
        <v>0</v>
      </c>
      <c r="BM152" s="26">
        <v>0</v>
      </c>
      <c r="BN152" s="26">
        <v>0</v>
      </c>
      <c r="BO152" s="26">
        <v>0</v>
      </c>
      <c r="BP152" s="27">
        <f t="shared" si="5"/>
        <v>0</v>
      </c>
      <c r="BQ152" s="25">
        <v>0</v>
      </c>
      <c r="BR152" s="26">
        <v>0</v>
      </c>
      <c r="BS152" s="26">
        <v>0</v>
      </c>
      <c r="BT152" s="26">
        <v>0</v>
      </c>
      <c r="BU152" s="26">
        <v>0</v>
      </c>
      <c r="BV152" s="26">
        <v>0</v>
      </c>
      <c r="BW152" s="26">
        <v>0</v>
      </c>
      <c r="BX152" s="26">
        <v>0</v>
      </c>
      <c r="BY152" s="26">
        <v>0</v>
      </c>
      <c r="BZ152" s="26">
        <v>0</v>
      </c>
      <c r="CA152" s="27">
        <f t="shared" si="6"/>
        <v>0</v>
      </c>
      <c r="CB152" s="25">
        <v>5</v>
      </c>
      <c r="CC152" s="26">
        <v>6</v>
      </c>
      <c r="CD152" s="26">
        <v>4</v>
      </c>
      <c r="CE152" s="26">
        <v>2</v>
      </c>
      <c r="CF152" s="26">
        <v>7</v>
      </c>
      <c r="CG152" s="26">
        <v>3</v>
      </c>
      <c r="CH152" s="26">
        <v>0</v>
      </c>
      <c r="CI152" s="26">
        <v>0</v>
      </c>
      <c r="CJ152" s="26">
        <v>0</v>
      </c>
      <c r="CK152" s="26">
        <v>0</v>
      </c>
      <c r="CL152" s="27">
        <f t="shared" si="7"/>
        <v>22</v>
      </c>
      <c r="CM152" s="25">
        <v>0</v>
      </c>
      <c r="CN152" s="26">
        <v>0</v>
      </c>
      <c r="CO152" s="26">
        <v>0</v>
      </c>
      <c r="CP152" s="26">
        <v>0</v>
      </c>
      <c r="CQ152" s="26">
        <v>0</v>
      </c>
      <c r="CR152" s="26">
        <v>0</v>
      </c>
      <c r="CS152" s="26">
        <v>0</v>
      </c>
      <c r="CT152" s="26">
        <v>0</v>
      </c>
      <c r="CU152" s="26">
        <v>0</v>
      </c>
      <c r="CV152" s="26">
        <v>0</v>
      </c>
      <c r="CW152" s="27">
        <f t="shared" si="8"/>
        <v>0</v>
      </c>
      <c r="CX152" s="26">
        <v>0</v>
      </c>
      <c r="CY152" s="26">
        <v>0</v>
      </c>
      <c r="CZ152" s="26">
        <v>0</v>
      </c>
      <c r="DA152" s="26">
        <v>0</v>
      </c>
      <c r="DB152" s="26">
        <v>0</v>
      </c>
      <c r="DC152" s="26">
        <v>0</v>
      </c>
      <c r="DD152" s="26">
        <v>0</v>
      </c>
      <c r="DE152" s="26">
        <v>0</v>
      </c>
      <c r="DF152" s="26">
        <v>0</v>
      </c>
      <c r="DG152" s="26">
        <v>0</v>
      </c>
      <c r="DH152" s="27">
        <f t="shared" si="9"/>
        <v>0</v>
      </c>
      <c r="DI152" s="25">
        <v>39</v>
      </c>
      <c r="DJ152" s="26">
        <v>230</v>
      </c>
      <c r="DK152" s="26">
        <v>217</v>
      </c>
      <c r="DL152" s="26">
        <v>816</v>
      </c>
      <c r="DM152" s="26">
        <v>369</v>
      </c>
      <c r="DN152" s="26">
        <v>324</v>
      </c>
      <c r="DO152" s="26">
        <v>17</v>
      </c>
      <c r="DP152" s="26">
        <v>847</v>
      </c>
      <c r="DQ152" s="26">
        <v>56</v>
      </c>
      <c r="DR152" s="26">
        <v>141</v>
      </c>
      <c r="DS152" s="27">
        <f t="shared" si="10"/>
        <v>2820</v>
      </c>
      <c r="DT152" s="25">
        <v>0</v>
      </c>
      <c r="DU152" s="26">
        <v>0</v>
      </c>
      <c r="DV152" s="26">
        <v>0</v>
      </c>
      <c r="DW152" s="26">
        <v>0</v>
      </c>
      <c r="DX152" s="26">
        <v>0</v>
      </c>
      <c r="DY152" s="26">
        <v>0</v>
      </c>
      <c r="DZ152" s="26">
        <v>0</v>
      </c>
      <c r="EA152" s="26">
        <v>0</v>
      </c>
      <c r="EB152" s="26">
        <v>0</v>
      </c>
      <c r="EC152" s="26">
        <v>0</v>
      </c>
      <c r="ED152" s="27">
        <f t="shared" si="11"/>
        <v>0</v>
      </c>
      <c r="EE152" s="25">
        <v>0</v>
      </c>
      <c r="EF152" s="26">
        <v>0</v>
      </c>
      <c r="EG152" s="26">
        <v>0</v>
      </c>
      <c r="EH152" s="26">
        <v>0</v>
      </c>
      <c r="EI152" s="26">
        <v>0</v>
      </c>
      <c r="EJ152" s="26">
        <v>0</v>
      </c>
      <c r="EK152" s="26">
        <v>0</v>
      </c>
      <c r="EL152" s="26">
        <v>0</v>
      </c>
      <c r="EM152" s="26">
        <v>0</v>
      </c>
      <c r="EN152" s="26">
        <v>0</v>
      </c>
      <c r="EO152" s="27">
        <f t="shared" si="12"/>
        <v>0</v>
      </c>
      <c r="EP152" s="25">
        <v>14</v>
      </c>
      <c r="EQ152" s="26">
        <v>42</v>
      </c>
      <c r="ER152" s="26">
        <v>26</v>
      </c>
      <c r="ES152" s="26">
        <v>0</v>
      </c>
      <c r="ET152" s="26">
        <v>0</v>
      </c>
      <c r="EU152" s="26">
        <v>9</v>
      </c>
      <c r="EV152" s="26">
        <v>0</v>
      </c>
      <c r="EW152" s="27">
        <f t="shared" si="13"/>
        <v>77</v>
      </c>
      <c r="EX152" s="26">
        <v>1</v>
      </c>
      <c r="EY152" s="26">
        <v>0</v>
      </c>
      <c r="EZ152" s="26">
        <v>0</v>
      </c>
      <c r="FA152" s="26">
        <v>3</v>
      </c>
      <c r="FB152" s="26">
        <v>3</v>
      </c>
      <c r="FC152" s="27">
        <f t="shared" si="14"/>
        <v>6</v>
      </c>
      <c r="FD152" s="26">
        <v>5</v>
      </c>
      <c r="FE152" s="26">
        <v>2</v>
      </c>
      <c r="FF152" s="26">
        <v>5</v>
      </c>
      <c r="FG152" s="26">
        <v>303</v>
      </c>
      <c r="FH152" s="26">
        <v>0</v>
      </c>
      <c r="FI152" s="27">
        <f t="shared" si="15"/>
        <v>310</v>
      </c>
      <c r="FJ152" s="26">
        <v>0</v>
      </c>
      <c r="FK152" s="26">
        <v>0</v>
      </c>
      <c r="FL152" s="26">
        <v>0</v>
      </c>
      <c r="FM152" s="26">
        <v>0</v>
      </c>
      <c r="FN152" s="26">
        <v>0</v>
      </c>
      <c r="FO152" s="27">
        <f t="shared" si="16"/>
        <v>0</v>
      </c>
      <c r="FP152" s="26">
        <v>1</v>
      </c>
      <c r="FQ152" s="26">
        <v>6</v>
      </c>
      <c r="FR152" s="26">
        <v>3</v>
      </c>
      <c r="FS152" s="26">
        <v>0</v>
      </c>
      <c r="FT152" s="26">
        <v>0</v>
      </c>
      <c r="FU152" s="27">
        <f t="shared" si="17"/>
        <v>9</v>
      </c>
      <c r="FV152" s="23"/>
    </row>
    <row r="153" spans="1:178" ht="15.75" customHeight="1">
      <c r="A153" s="58"/>
      <c r="B153" s="24" t="s">
        <v>174</v>
      </c>
      <c r="C153" s="25">
        <v>39</v>
      </c>
      <c r="D153" s="26">
        <v>13</v>
      </c>
      <c r="E153" s="26">
        <v>21</v>
      </c>
      <c r="F153" s="26">
        <v>32</v>
      </c>
      <c r="G153" s="26">
        <v>43</v>
      </c>
      <c r="H153" s="26">
        <v>12</v>
      </c>
      <c r="I153" s="26">
        <v>11</v>
      </c>
      <c r="J153" s="26">
        <v>22</v>
      </c>
      <c r="K153" s="26">
        <v>6</v>
      </c>
      <c r="L153" s="26">
        <v>0</v>
      </c>
      <c r="M153" s="27">
        <f t="shared" si="0"/>
        <v>154</v>
      </c>
      <c r="N153" s="25">
        <v>31</v>
      </c>
      <c r="O153" s="26">
        <v>15</v>
      </c>
      <c r="P153" s="26">
        <v>20</v>
      </c>
      <c r="Q153" s="26">
        <v>29</v>
      </c>
      <c r="R153" s="26">
        <v>36</v>
      </c>
      <c r="S153" s="26">
        <v>2</v>
      </c>
      <c r="T153" s="26">
        <v>1</v>
      </c>
      <c r="U153" s="26">
        <v>14</v>
      </c>
      <c r="V153" s="26">
        <v>7</v>
      </c>
      <c r="W153" s="26">
        <v>0</v>
      </c>
      <c r="X153" s="27">
        <f t="shared" si="1"/>
        <v>117</v>
      </c>
      <c r="Y153" s="25">
        <v>0</v>
      </c>
      <c r="Z153" s="26">
        <v>0</v>
      </c>
      <c r="AA153" s="26">
        <v>0</v>
      </c>
      <c r="AB153" s="26">
        <v>0</v>
      </c>
      <c r="AC153" s="26">
        <v>0</v>
      </c>
      <c r="AD153" s="26">
        <v>0</v>
      </c>
      <c r="AE153" s="26">
        <v>0</v>
      </c>
      <c r="AF153" s="26">
        <v>0</v>
      </c>
      <c r="AG153" s="26">
        <v>0</v>
      </c>
      <c r="AH153" s="26">
        <v>0</v>
      </c>
      <c r="AI153" s="27">
        <f t="shared" si="2"/>
        <v>0</v>
      </c>
      <c r="AJ153" s="25">
        <v>8</v>
      </c>
      <c r="AK153" s="26">
        <v>0</v>
      </c>
      <c r="AL153" s="26">
        <v>0</v>
      </c>
      <c r="AM153" s="26">
        <v>0</v>
      </c>
      <c r="AN153" s="26">
        <v>1</v>
      </c>
      <c r="AO153" s="26">
        <v>0</v>
      </c>
      <c r="AP153" s="26">
        <v>0</v>
      </c>
      <c r="AQ153" s="26">
        <v>11</v>
      </c>
      <c r="AR153" s="26">
        <v>0</v>
      </c>
      <c r="AS153" s="26">
        <v>0</v>
      </c>
      <c r="AT153" s="27">
        <f t="shared" si="3"/>
        <v>12</v>
      </c>
      <c r="AU153" s="25">
        <v>2</v>
      </c>
      <c r="AV153" s="26">
        <v>0</v>
      </c>
      <c r="AW153" s="26">
        <v>1</v>
      </c>
      <c r="AX153" s="26">
        <v>0</v>
      </c>
      <c r="AY153" s="26">
        <v>1</v>
      </c>
      <c r="AZ153" s="26">
        <v>0</v>
      </c>
      <c r="BA153" s="26">
        <v>1</v>
      </c>
      <c r="BB153" s="26">
        <v>1</v>
      </c>
      <c r="BC153" s="26">
        <v>0</v>
      </c>
      <c r="BD153" s="26">
        <v>0</v>
      </c>
      <c r="BE153" s="27">
        <f t="shared" si="4"/>
        <v>4</v>
      </c>
      <c r="BF153" s="25">
        <v>1</v>
      </c>
      <c r="BG153" s="26">
        <v>0</v>
      </c>
      <c r="BH153" s="26">
        <v>0</v>
      </c>
      <c r="BI153" s="26">
        <v>1</v>
      </c>
      <c r="BJ153" s="26">
        <v>0</v>
      </c>
      <c r="BK153" s="26">
        <v>0</v>
      </c>
      <c r="BL153" s="26">
        <v>0</v>
      </c>
      <c r="BM153" s="26">
        <v>0</v>
      </c>
      <c r="BN153" s="26">
        <v>0</v>
      </c>
      <c r="BO153" s="26">
        <v>0</v>
      </c>
      <c r="BP153" s="27">
        <f t="shared" si="5"/>
        <v>1</v>
      </c>
      <c r="BQ153" s="25">
        <v>0</v>
      </c>
      <c r="BR153" s="26">
        <v>0</v>
      </c>
      <c r="BS153" s="26">
        <v>0</v>
      </c>
      <c r="BT153" s="26">
        <v>0</v>
      </c>
      <c r="BU153" s="26">
        <v>0</v>
      </c>
      <c r="BV153" s="26">
        <v>0</v>
      </c>
      <c r="BW153" s="26">
        <v>0</v>
      </c>
      <c r="BX153" s="26">
        <v>0</v>
      </c>
      <c r="BY153" s="26">
        <v>0</v>
      </c>
      <c r="BZ153" s="26">
        <v>0</v>
      </c>
      <c r="CA153" s="27">
        <f t="shared" si="6"/>
        <v>0</v>
      </c>
      <c r="CB153" s="25">
        <v>63</v>
      </c>
      <c r="CC153" s="26">
        <v>21</v>
      </c>
      <c r="CD153" s="26">
        <v>15</v>
      </c>
      <c r="CE153" s="26">
        <v>68</v>
      </c>
      <c r="CF153" s="26">
        <v>40</v>
      </c>
      <c r="CG153" s="26">
        <v>8</v>
      </c>
      <c r="CH153" s="26">
        <v>15</v>
      </c>
      <c r="CI153" s="26">
        <v>52</v>
      </c>
      <c r="CJ153" s="26">
        <v>0</v>
      </c>
      <c r="CK153" s="26">
        <v>3</v>
      </c>
      <c r="CL153" s="27">
        <f t="shared" si="7"/>
        <v>219</v>
      </c>
      <c r="CM153" s="25">
        <v>0</v>
      </c>
      <c r="CN153" s="26">
        <v>0</v>
      </c>
      <c r="CO153" s="26">
        <v>0</v>
      </c>
      <c r="CP153" s="26">
        <v>0</v>
      </c>
      <c r="CQ153" s="26">
        <v>0</v>
      </c>
      <c r="CR153" s="26">
        <v>0</v>
      </c>
      <c r="CS153" s="26">
        <v>0</v>
      </c>
      <c r="CT153" s="26">
        <v>0</v>
      </c>
      <c r="CU153" s="26">
        <v>0</v>
      </c>
      <c r="CV153" s="26">
        <v>0</v>
      </c>
      <c r="CW153" s="27">
        <f t="shared" si="8"/>
        <v>0</v>
      </c>
      <c r="CX153" s="26">
        <v>0</v>
      </c>
      <c r="CY153" s="26">
        <v>0</v>
      </c>
      <c r="CZ153" s="26">
        <v>0</v>
      </c>
      <c r="DA153" s="26">
        <v>0</v>
      </c>
      <c r="DB153" s="26">
        <v>0</v>
      </c>
      <c r="DC153" s="26">
        <v>0</v>
      </c>
      <c r="DD153" s="26">
        <v>0</v>
      </c>
      <c r="DE153" s="26">
        <v>0</v>
      </c>
      <c r="DF153" s="26">
        <v>0</v>
      </c>
      <c r="DG153" s="26">
        <v>0</v>
      </c>
      <c r="DH153" s="27">
        <f t="shared" si="9"/>
        <v>0</v>
      </c>
      <c r="DI153" s="25">
        <v>0</v>
      </c>
      <c r="DJ153" s="26">
        <v>0</v>
      </c>
      <c r="DK153" s="26">
        <v>0</v>
      </c>
      <c r="DL153" s="26">
        <v>0</v>
      </c>
      <c r="DM153" s="26">
        <v>0</v>
      </c>
      <c r="DN153" s="26">
        <v>0</v>
      </c>
      <c r="DO153" s="26">
        <v>0</v>
      </c>
      <c r="DP153" s="26">
        <v>0</v>
      </c>
      <c r="DQ153" s="26">
        <v>0</v>
      </c>
      <c r="DR153" s="26">
        <v>0</v>
      </c>
      <c r="DS153" s="27">
        <f t="shared" si="10"/>
        <v>0</v>
      </c>
      <c r="DT153" s="25">
        <v>0</v>
      </c>
      <c r="DU153" s="26">
        <v>0</v>
      </c>
      <c r="DV153" s="26">
        <v>0</v>
      </c>
      <c r="DW153" s="26">
        <v>0</v>
      </c>
      <c r="DX153" s="26">
        <v>0</v>
      </c>
      <c r="DY153" s="26">
        <v>0</v>
      </c>
      <c r="DZ153" s="26">
        <v>0</v>
      </c>
      <c r="EA153" s="26">
        <v>0</v>
      </c>
      <c r="EB153" s="26">
        <v>0</v>
      </c>
      <c r="EC153" s="26">
        <v>0</v>
      </c>
      <c r="ED153" s="27">
        <f t="shared" si="11"/>
        <v>0</v>
      </c>
      <c r="EE153" s="25">
        <v>0</v>
      </c>
      <c r="EF153" s="26">
        <v>0</v>
      </c>
      <c r="EG153" s="26">
        <v>0</v>
      </c>
      <c r="EH153" s="26">
        <v>0</v>
      </c>
      <c r="EI153" s="26">
        <v>0</v>
      </c>
      <c r="EJ153" s="26">
        <v>0</v>
      </c>
      <c r="EK153" s="26">
        <v>0</v>
      </c>
      <c r="EL153" s="26">
        <v>0</v>
      </c>
      <c r="EM153" s="26">
        <v>0</v>
      </c>
      <c r="EN153" s="26">
        <v>0</v>
      </c>
      <c r="EO153" s="27">
        <f t="shared" si="12"/>
        <v>0</v>
      </c>
      <c r="EP153" s="25">
        <v>0</v>
      </c>
      <c r="EQ153" s="26">
        <v>0</v>
      </c>
      <c r="ER153" s="26">
        <v>0</v>
      </c>
      <c r="ES153" s="26">
        <v>0</v>
      </c>
      <c r="ET153" s="26">
        <v>0</v>
      </c>
      <c r="EU153" s="26">
        <v>0</v>
      </c>
      <c r="EV153" s="26">
        <v>0</v>
      </c>
      <c r="EW153" s="27">
        <f t="shared" si="13"/>
        <v>0</v>
      </c>
      <c r="EX153" s="26">
        <v>7</v>
      </c>
      <c r="EY153" s="26">
        <v>3</v>
      </c>
      <c r="EZ153" s="26">
        <v>1</v>
      </c>
      <c r="FA153" s="26">
        <v>52</v>
      </c>
      <c r="FB153" s="26">
        <v>17</v>
      </c>
      <c r="FC153" s="27">
        <f t="shared" si="14"/>
        <v>73</v>
      </c>
      <c r="FD153" s="26">
        <v>45</v>
      </c>
      <c r="FE153" s="26">
        <v>13</v>
      </c>
      <c r="FF153" s="26">
        <v>23</v>
      </c>
      <c r="FG153" s="26">
        <v>4883</v>
      </c>
      <c r="FH153" s="26">
        <v>5800</v>
      </c>
      <c r="FI153" s="27">
        <f t="shared" si="15"/>
        <v>10719</v>
      </c>
      <c r="FJ153" s="26">
        <v>0</v>
      </c>
      <c r="FK153" s="26">
        <v>0</v>
      </c>
      <c r="FL153" s="26">
        <v>0</v>
      </c>
      <c r="FM153" s="26">
        <v>0</v>
      </c>
      <c r="FN153" s="26">
        <v>0</v>
      </c>
      <c r="FO153" s="27">
        <f t="shared" si="16"/>
        <v>0</v>
      </c>
      <c r="FP153" s="26">
        <v>3</v>
      </c>
      <c r="FQ153" s="26">
        <v>1</v>
      </c>
      <c r="FR153" s="26">
        <v>2</v>
      </c>
      <c r="FS153" s="26">
        <v>0</v>
      </c>
      <c r="FT153" s="26">
        <v>0</v>
      </c>
      <c r="FU153" s="27">
        <f t="shared" si="17"/>
        <v>3</v>
      </c>
      <c r="FV153" s="23"/>
    </row>
    <row r="154" spans="1:178" ht="15.75" customHeight="1">
      <c r="A154" s="58"/>
      <c r="B154" s="24" t="s">
        <v>175</v>
      </c>
      <c r="C154" s="25">
        <v>61</v>
      </c>
      <c r="D154" s="26">
        <v>32</v>
      </c>
      <c r="E154" s="26">
        <v>42</v>
      </c>
      <c r="F154" s="26">
        <v>52</v>
      </c>
      <c r="G154" s="26">
        <v>70</v>
      </c>
      <c r="H154" s="26">
        <v>29</v>
      </c>
      <c r="I154" s="26">
        <v>8</v>
      </c>
      <c r="J154" s="26">
        <v>12</v>
      </c>
      <c r="K154" s="26">
        <v>4</v>
      </c>
      <c r="L154" s="26">
        <v>0</v>
      </c>
      <c r="M154" s="27">
        <f t="shared" si="0"/>
        <v>245</v>
      </c>
      <c r="N154" s="25">
        <v>0</v>
      </c>
      <c r="O154" s="26">
        <v>0</v>
      </c>
      <c r="P154" s="26">
        <v>0</v>
      </c>
      <c r="Q154" s="26">
        <v>0</v>
      </c>
      <c r="R154" s="26">
        <v>0</v>
      </c>
      <c r="S154" s="26">
        <v>0</v>
      </c>
      <c r="T154" s="26">
        <v>0</v>
      </c>
      <c r="U154" s="26">
        <v>0</v>
      </c>
      <c r="V154" s="26">
        <v>0</v>
      </c>
      <c r="W154" s="26">
        <v>0</v>
      </c>
      <c r="X154" s="27">
        <f t="shared" si="1"/>
        <v>0</v>
      </c>
      <c r="Y154" s="25">
        <v>0</v>
      </c>
      <c r="Z154" s="26">
        <v>0</v>
      </c>
      <c r="AA154" s="26">
        <v>0</v>
      </c>
      <c r="AB154" s="26">
        <v>0</v>
      </c>
      <c r="AC154" s="26">
        <v>0</v>
      </c>
      <c r="AD154" s="26">
        <v>0</v>
      </c>
      <c r="AE154" s="26">
        <v>0</v>
      </c>
      <c r="AF154" s="26">
        <v>0</v>
      </c>
      <c r="AG154" s="26">
        <v>0</v>
      </c>
      <c r="AH154" s="26">
        <v>0</v>
      </c>
      <c r="AI154" s="27">
        <f t="shared" si="2"/>
        <v>0</v>
      </c>
      <c r="AJ154" s="25">
        <v>1</v>
      </c>
      <c r="AK154" s="26">
        <v>1</v>
      </c>
      <c r="AL154" s="26">
        <v>0</v>
      </c>
      <c r="AM154" s="26">
        <v>1</v>
      </c>
      <c r="AN154" s="26">
        <v>1</v>
      </c>
      <c r="AO154" s="26">
        <v>0</v>
      </c>
      <c r="AP154" s="26">
        <v>0</v>
      </c>
      <c r="AQ154" s="26">
        <v>1</v>
      </c>
      <c r="AR154" s="26">
        <v>0</v>
      </c>
      <c r="AS154" s="26">
        <v>0</v>
      </c>
      <c r="AT154" s="27">
        <f t="shared" si="3"/>
        <v>4</v>
      </c>
      <c r="AU154" s="25">
        <v>0</v>
      </c>
      <c r="AV154" s="26">
        <v>0</v>
      </c>
      <c r="AW154" s="26">
        <v>0</v>
      </c>
      <c r="AX154" s="26">
        <v>0</v>
      </c>
      <c r="AY154" s="26">
        <v>0</v>
      </c>
      <c r="AZ154" s="26">
        <v>0</v>
      </c>
      <c r="BA154" s="26">
        <v>0</v>
      </c>
      <c r="BB154" s="26">
        <v>0</v>
      </c>
      <c r="BC154" s="26">
        <v>0</v>
      </c>
      <c r="BD154" s="26">
        <v>0</v>
      </c>
      <c r="BE154" s="27">
        <f t="shared" si="4"/>
        <v>0</v>
      </c>
      <c r="BF154" s="25">
        <v>0</v>
      </c>
      <c r="BG154" s="26">
        <v>0</v>
      </c>
      <c r="BH154" s="26">
        <v>0</v>
      </c>
      <c r="BI154" s="26">
        <v>0</v>
      </c>
      <c r="BJ154" s="26">
        <v>0</v>
      </c>
      <c r="BK154" s="26">
        <v>0</v>
      </c>
      <c r="BL154" s="26">
        <v>0</v>
      </c>
      <c r="BM154" s="26">
        <v>0</v>
      </c>
      <c r="BN154" s="26">
        <v>0</v>
      </c>
      <c r="BO154" s="26">
        <v>0</v>
      </c>
      <c r="BP154" s="27">
        <f t="shared" si="5"/>
        <v>0</v>
      </c>
      <c r="BQ154" s="25">
        <v>0</v>
      </c>
      <c r="BR154" s="26">
        <v>0</v>
      </c>
      <c r="BS154" s="26">
        <v>0</v>
      </c>
      <c r="BT154" s="26">
        <v>0</v>
      </c>
      <c r="BU154" s="26">
        <v>0</v>
      </c>
      <c r="BV154" s="26">
        <v>0</v>
      </c>
      <c r="BW154" s="26">
        <v>0</v>
      </c>
      <c r="BX154" s="26">
        <v>0</v>
      </c>
      <c r="BY154" s="26">
        <v>0</v>
      </c>
      <c r="BZ154" s="26">
        <v>0</v>
      </c>
      <c r="CA154" s="27">
        <f t="shared" si="6"/>
        <v>0</v>
      </c>
      <c r="CB154" s="25">
        <v>21</v>
      </c>
      <c r="CC154" s="26">
        <v>11</v>
      </c>
      <c r="CD154" s="26">
        <v>7</v>
      </c>
      <c r="CE154" s="26">
        <v>13</v>
      </c>
      <c r="CF154" s="26">
        <v>16</v>
      </c>
      <c r="CG154" s="26">
        <v>5</v>
      </c>
      <c r="CH154" s="26">
        <v>1</v>
      </c>
      <c r="CI154" s="26">
        <v>8</v>
      </c>
      <c r="CJ154" s="26">
        <v>1</v>
      </c>
      <c r="CK154" s="26">
        <v>1</v>
      </c>
      <c r="CL154" s="27">
        <f t="shared" si="7"/>
        <v>61</v>
      </c>
      <c r="CM154" s="25">
        <v>0</v>
      </c>
      <c r="CN154" s="26">
        <v>0</v>
      </c>
      <c r="CO154" s="26">
        <v>0</v>
      </c>
      <c r="CP154" s="26">
        <v>0</v>
      </c>
      <c r="CQ154" s="26">
        <v>0</v>
      </c>
      <c r="CR154" s="26">
        <v>0</v>
      </c>
      <c r="CS154" s="26">
        <v>0</v>
      </c>
      <c r="CT154" s="26">
        <v>0</v>
      </c>
      <c r="CU154" s="26">
        <v>0</v>
      </c>
      <c r="CV154" s="26">
        <v>0</v>
      </c>
      <c r="CW154" s="27">
        <f t="shared" si="8"/>
        <v>0</v>
      </c>
      <c r="CX154" s="26">
        <v>0</v>
      </c>
      <c r="CY154" s="26">
        <v>0</v>
      </c>
      <c r="CZ154" s="26">
        <v>0</v>
      </c>
      <c r="DA154" s="26">
        <v>0</v>
      </c>
      <c r="DB154" s="26">
        <v>0</v>
      </c>
      <c r="DC154" s="26">
        <v>0</v>
      </c>
      <c r="DD154" s="26">
        <v>0</v>
      </c>
      <c r="DE154" s="26">
        <v>0</v>
      </c>
      <c r="DF154" s="26">
        <v>0</v>
      </c>
      <c r="DG154" s="26">
        <v>0</v>
      </c>
      <c r="DH154" s="27">
        <f t="shared" si="9"/>
        <v>0</v>
      </c>
      <c r="DI154" s="25">
        <v>0</v>
      </c>
      <c r="DJ154" s="26">
        <v>0</v>
      </c>
      <c r="DK154" s="26">
        <v>0</v>
      </c>
      <c r="DL154" s="26">
        <v>0</v>
      </c>
      <c r="DM154" s="26">
        <v>0</v>
      </c>
      <c r="DN154" s="26">
        <v>0</v>
      </c>
      <c r="DO154" s="26">
        <v>0</v>
      </c>
      <c r="DP154" s="26">
        <v>0</v>
      </c>
      <c r="DQ154" s="26">
        <v>0</v>
      </c>
      <c r="DR154" s="26">
        <v>0</v>
      </c>
      <c r="DS154" s="27">
        <f t="shared" si="10"/>
        <v>0</v>
      </c>
      <c r="DT154" s="25">
        <v>0</v>
      </c>
      <c r="DU154" s="26">
        <v>0</v>
      </c>
      <c r="DV154" s="26">
        <v>0</v>
      </c>
      <c r="DW154" s="26">
        <v>0</v>
      </c>
      <c r="DX154" s="26">
        <v>0</v>
      </c>
      <c r="DY154" s="26">
        <v>0</v>
      </c>
      <c r="DZ154" s="26">
        <v>0</v>
      </c>
      <c r="EA154" s="26">
        <v>0</v>
      </c>
      <c r="EB154" s="26">
        <v>0</v>
      </c>
      <c r="EC154" s="26">
        <v>0</v>
      </c>
      <c r="ED154" s="27">
        <f t="shared" si="11"/>
        <v>0</v>
      </c>
      <c r="EE154" s="25">
        <v>0</v>
      </c>
      <c r="EF154" s="26">
        <v>0</v>
      </c>
      <c r="EG154" s="26">
        <v>0</v>
      </c>
      <c r="EH154" s="26">
        <v>0</v>
      </c>
      <c r="EI154" s="26">
        <v>0</v>
      </c>
      <c r="EJ154" s="26">
        <v>0</v>
      </c>
      <c r="EK154" s="26">
        <v>0</v>
      </c>
      <c r="EL154" s="26">
        <v>0</v>
      </c>
      <c r="EM154" s="26">
        <v>0</v>
      </c>
      <c r="EN154" s="26">
        <v>0</v>
      </c>
      <c r="EO154" s="27">
        <f t="shared" si="12"/>
        <v>0</v>
      </c>
      <c r="EP154" s="25">
        <v>93</v>
      </c>
      <c r="EQ154" s="26">
        <v>290</v>
      </c>
      <c r="ER154" s="26">
        <v>136</v>
      </c>
      <c r="ES154" s="26">
        <v>3</v>
      </c>
      <c r="ET154" s="26">
        <v>0</v>
      </c>
      <c r="EU154" s="26">
        <v>424</v>
      </c>
      <c r="EV154" s="26">
        <v>1</v>
      </c>
      <c r="EW154" s="27">
        <f t="shared" si="13"/>
        <v>854</v>
      </c>
      <c r="EX154" s="26">
        <v>0</v>
      </c>
      <c r="EY154" s="26">
        <v>0</v>
      </c>
      <c r="EZ154" s="26">
        <v>0</v>
      </c>
      <c r="FA154" s="26">
        <v>0</v>
      </c>
      <c r="FB154" s="26">
        <v>0</v>
      </c>
      <c r="FC154" s="27">
        <f t="shared" si="14"/>
        <v>0</v>
      </c>
      <c r="FD154" s="26">
        <v>3</v>
      </c>
      <c r="FE154" s="26">
        <v>6</v>
      </c>
      <c r="FF154" s="26">
        <v>19</v>
      </c>
      <c r="FG154" s="26">
        <v>6</v>
      </c>
      <c r="FH154" s="26">
        <v>0</v>
      </c>
      <c r="FI154" s="27">
        <f t="shared" si="15"/>
        <v>31</v>
      </c>
      <c r="FJ154" s="26">
        <v>0</v>
      </c>
      <c r="FK154" s="26">
        <v>0</v>
      </c>
      <c r="FL154" s="26">
        <v>0</v>
      </c>
      <c r="FM154" s="26">
        <v>0</v>
      </c>
      <c r="FN154" s="26">
        <v>0</v>
      </c>
      <c r="FO154" s="27">
        <f t="shared" si="16"/>
        <v>0</v>
      </c>
      <c r="FP154" s="26">
        <v>0</v>
      </c>
      <c r="FQ154" s="26">
        <v>0</v>
      </c>
      <c r="FR154" s="26">
        <v>0</v>
      </c>
      <c r="FS154" s="26">
        <v>0</v>
      </c>
      <c r="FT154" s="26">
        <v>0</v>
      </c>
      <c r="FU154" s="27">
        <f t="shared" si="17"/>
        <v>0</v>
      </c>
      <c r="FV154" s="23"/>
    </row>
    <row r="155" spans="1:178" ht="15.75" customHeight="1">
      <c r="A155" s="58"/>
      <c r="B155" s="24" t="s">
        <v>176</v>
      </c>
      <c r="C155" s="25">
        <v>0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6">
        <v>0</v>
      </c>
      <c r="K155" s="26">
        <v>0</v>
      </c>
      <c r="L155" s="26">
        <v>0</v>
      </c>
      <c r="M155" s="27">
        <f t="shared" si="0"/>
        <v>0</v>
      </c>
      <c r="N155" s="25">
        <v>0</v>
      </c>
      <c r="O155" s="26">
        <v>0</v>
      </c>
      <c r="P155" s="26">
        <v>0</v>
      </c>
      <c r="Q155" s="26">
        <v>0</v>
      </c>
      <c r="R155" s="26">
        <v>0</v>
      </c>
      <c r="S155" s="26">
        <v>0</v>
      </c>
      <c r="T155" s="26">
        <v>0</v>
      </c>
      <c r="U155" s="26">
        <v>0</v>
      </c>
      <c r="V155" s="26">
        <v>0</v>
      </c>
      <c r="W155" s="26">
        <v>0</v>
      </c>
      <c r="X155" s="27">
        <f t="shared" si="1"/>
        <v>0</v>
      </c>
      <c r="Y155" s="25">
        <v>0</v>
      </c>
      <c r="Z155" s="26">
        <v>0</v>
      </c>
      <c r="AA155" s="26">
        <v>0</v>
      </c>
      <c r="AB155" s="26">
        <v>0</v>
      </c>
      <c r="AC155" s="26">
        <v>0</v>
      </c>
      <c r="AD155" s="26">
        <v>0</v>
      </c>
      <c r="AE155" s="26">
        <v>0</v>
      </c>
      <c r="AF155" s="26">
        <v>0</v>
      </c>
      <c r="AG155" s="26">
        <v>0</v>
      </c>
      <c r="AH155" s="26">
        <v>0</v>
      </c>
      <c r="AI155" s="27">
        <f t="shared" si="2"/>
        <v>0</v>
      </c>
      <c r="AJ155" s="25">
        <v>0</v>
      </c>
      <c r="AK155" s="26">
        <v>0</v>
      </c>
      <c r="AL155" s="26">
        <v>0</v>
      </c>
      <c r="AM155" s="26">
        <v>0</v>
      </c>
      <c r="AN155" s="26">
        <v>0</v>
      </c>
      <c r="AO155" s="26">
        <v>0</v>
      </c>
      <c r="AP155" s="26">
        <v>0</v>
      </c>
      <c r="AQ155" s="26">
        <v>0</v>
      </c>
      <c r="AR155" s="26">
        <v>0</v>
      </c>
      <c r="AS155" s="26">
        <v>0</v>
      </c>
      <c r="AT155" s="27">
        <f t="shared" si="3"/>
        <v>0</v>
      </c>
      <c r="AU155" s="25">
        <v>0</v>
      </c>
      <c r="AV155" s="26">
        <v>0</v>
      </c>
      <c r="AW155" s="26">
        <v>0</v>
      </c>
      <c r="AX155" s="26">
        <v>0</v>
      </c>
      <c r="AY155" s="26">
        <v>0</v>
      </c>
      <c r="AZ155" s="26">
        <v>0</v>
      </c>
      <c r="BA155" s="26">
        <v>0</v>
      </c>
      <c r="BB155" s="26">
        <v>0</v>
      </c>
      <c r="BC155" s="26">
        <v>0</v>
      </c>
      <c r="BD155" s="26">
        <v>0</v>
      </c>
      <c r="BE155" s="27">
        <f t="shared" si="4"/>
        <v>0</v>
      </c>
      <c r="BF155" s="25">
        <v>0</v>
      </c>
      <c r="BG155" s="26">
        <v>0</v>
      </c>
      <c r="BH155" s="26">
        <v>0</v>
      </c>
      <c r="BI155" s="26">
        <v>0</v>
      </c>
      <c r="BJ155" s="26">
        <v>0</v>
      </c>
      <c r="BK155" s="26">
        <v>0</v>
      </c>
      <c r="BL155" s="26">
        <v>0</v>
      </c>
      <c r="BM155" s="26">
        <v>0</v>
      </c>
      <c r="BN155" s="26">
        <v>0</v>
      </c>
      <c r="BO155" s="26">
        <v>0</v>
      </c>
      <c r="BP155" s="27">
        <f t="shared" si="5"/>
        <v>0</v>
      </c>
      <c r="BQ155" s="25">
        <v>0</v>
      </c>
      <c r="BR155" s="26">
        <v>0</v>
      </c>
      <c r="BS155" s="26">
        <v>0</v>
      </c>
      <c r="BT155" s="26">
        <v>0</v>
      </c>
      <c r="BU155" s="26">
        <v>0</v>
      </c>
      <c r="BV155" s="26">
        <v>0</v>
      </c>
      <c r="BW155" s="26">
        <v>0</v>
      </c>
      <c r="BX155" s="26">
        <v>0</v>
      </c>
      <c r="BY155" s="26">
        <v>0</v>
      </c>
      <c r="BZ155" s="26">
        <v>0</v>
      </c>
      <c r="CA155" s="27">
        <f t="shared" si="6"/>
        <v>0</v>
      </c>
      <c r="CB155" s="25">
        <v>0</v>
      </c>
      <c r="CC155" s="26">
        <v>0</v>
      </c>
      <c r="CD155" s="26">
        <v>0</v>
      </c>
      <c r="CE155" s="26">
        <v>0</v>
      </c>
      <c r="CF155" s="26">
        <v>0</v>
      </c>
      <c r="CG155" s="26">
        <v>0</v>
      </c>
      <c r="CH155" s="26">
        <v>0</v>
      </c>
      <c r="CI155" s="26">
        <v>0</v>
      </c>
      <c r="CJ155" s="26">
        <v>0</v>
      </c>
      <c r="CK155" s="26">
        <v>0</v>
      </c>
      <c r="CL155" s="27">
        <f t="shared" si="7"/>
        <v>0</v>
      </c>
      <c r="CM155" s="25">
        <v>0</v>
      </c>
      <c r="CN155" s="26">
        <v>0</v>
      </c>
      <c r="CO155" s="26">
        <v>0</v>
      </c>
      <c r="CP155" s="26">
        <v>0</v>
      </c>
      <c r="CQ155" s="26">
        <v>0</v>
      </c>
      <c r="CR155" s="26">
        <v>0</v>
      </c>
      <c r="CS155" s="26">
        <v>0</v>
      </c>
      <c r="CT155" s="26">
        <v>0</v>
      </c>
      <c r="CU155" s="26">
        <v>0</v>
      </c>
      <c r="CV155" s="26">
        <v>0</v>
      </c>
      <c r="CW155" s="27">
        <f t="shared" si="8"/>
        <v>0</v>
      </c>
      <c r="CX155" s="26">
        <v>0</v>
      </c>
      <c r="CY155" s="26">
        <v>0</v>
      </c>
      <c r="CZ155" s="26">
        <v>0</v>
      </c>
      <c r="DA155" s="26">
        <v>0</v>
      </c>
      <c r="DB155" s="26">
        <v>0</v>
      </c>
      <c r="DC155" s="26">
        <v>0</v>
      </c>
      <c r="DD155" s="26">
        <v>0</v>
      </c>
      <c r="DE155" s="26">
        <v>0</v>
      </c>
      <c r="DF155" s="26">
        <v>0</v>
      </c>
      <c r="DG155" s="26">
        <v>0</v>
      </c>
      <c r="DH155" s="27">
        <f t="shared" si="9"/>
        <v>0</v>
      </c>
      <c r="DI155" s="25">
        <v>59</v>
      </c>
      <c r="DJ155" s="26">
        <v>309</v>
      </c>
      <c r="DK155" s="26">
        <v>324</v>
      </c>
      <c r="DL155" s="26">
        <v>145</v>
      </c>
      <c r="DM155" s="26">
        <v>691</v>
      </c>
      <c r="DN155" s="26">
        <v>41</v>
      </c>
      <c r="DO155" s="26">
        <v>8</v>
      </c>
      <c r="DP155" s="26">
        <v>891</v>
      </c>
      <c r="DQ155" s="26">
        <v>78</v>
      </c>
      <c r="DR155" s="26">
        <v>674</v>
      </c>
      <c r="DS155" s="27">
        <f t="shared" si="10"/>
        <v>2409</v>
      </c>
      <c r="DT155" s="25">
        <v>0</v>
      </c>
      <c r="DU155" s="26">
        <v>0</v>
      </c>
      <c r="DV155" s="26">
        <v>0</v>
      </c>
      <c r="DW155" s="26">
        <v>0</v>
      </c>
      <c r="DX155" s="26">
        <v>0</v>
      </c>
      <c r="DY155" s="26">
        <v>0</v>
      </c>
      <c r="DZ155" s="26">
        <v>0</v>
      </c>
      <c r="EA155" s="26">
        <v>0</v>
      </c>
      <c r="EB155" s="26">
        <v>0</v>
      </c>
      <c r="EC155" s="26">
        <v>0</v>
      </c>
      <c r="ED155" s="27">
        <f t="shared" si="11"/>
        <v>0</v>
      </c>
      <c r="EE155" s="25">
        <v>0</v>
      </c>
      <c r="EF155" s="26">
        <v>0</v>
      </c>
      <c r="EG155" s="26">
        <v>0</v>
      </c>
      <c r="EH155" s="26">
        <v>0</v>
      </c>
      <c r="EI155" s="26">
        <v>0</v>
      </c>
      <c r="EJ155" s="26">
        <v>0</v>
      </c>
      <c r="EK155" s="26">
        <v>0</v>
      </c>
      <c r="EL155" s="26">
        <v>0</v>
      </c>
      <c r="EM155" s="26">
        <v>0</v>
      </c>
      <c r="EN155" s="26">
        <v>0</v>
      </c>
      <c r="EO155" s="27">
        <f t="shared" si="12"/>
        <v>0</v>
      </c>
      <c r="EP155" s="25">
        <v>4</v>
      </c>
      <c r="EQ155" s="26">
        <v>12</v>
      </c>
      <c r="ER155" s="26">
        <v>8</v>
      </c>
      <c r="ES155" s="26">
        <v>2</v>
      </c>
      <c r="ET155" s="26">
        <v>7</v>
      </c>
      <c r="EU155" s="26">
        <v>0</v>
      </c>
      <c r="EV155" s="26">
        <v>0</v>
      </c>
      <c r="EW155" s="27">
        <f t="shared" si="13"/>
        <v>29</v>
      </c>
      <c r="EX155" s="26">
        <v>0</v>
      </c>
      <c r="EY155" s="26">
        <v>0</v>
      </c>
      <c r="EZ155" s="26">
        <v>0</v>
      </c>
      <c r="FA155" s="26">
        <v>0</v>
      </c>
      <c r="FB155" s="26">
        <v>0</v>
      </c>
      <c r="FC155" s="27">
        <f t="shared" si="14"/>
        <v>0</v>
      </c>
      <c r="FD155" s="26">
        <v>0</v>
      </c>
      <c r="FE155" s="26">
        <v>0</v>
      </c>
      <c r="FF155" s="26">
        <v>0</v>
      </c>
      <c r="FG155" s="26">
        <v>0</v>
      </c>
      <c r="FH155" s="26">
        <v>0</v>
      </c>
      <c r="FI155" s="27">
        <f t="shared" si="15"/>
        <v>0</v>
      </c>
      <c r="FJ155" s="26">
        <v>0</v>
      </c>
      <c r="FK155" s="26">
        <v>0</v>
      </c>
      <c r="FL155" s="26">
        <v>0</v>
      </c>
      <c r="FM155" s="26">
        <v>0</v>
      </c>
      <c r="FN155" s="26">
        <v>0</v>
      </c>
      <c r="FO155" s="27">
        <f t="shared" si="16"/>
        <v>0</v>
      </c>
      <c r="FP155" s="26">
        <v>0</v>
      </c>
      <c r="FQ155" s="26">
        <v>0</v>
      </c>
      <c r="FR155" s="26">
        <v>0</v>
      </c>
      <c r="FS155" s="26">
        <v>0</v>
      </c>
      <c r="FT155" s="26">
        <v>0</v>
      </c>
      <c r="FU155" s="27">
        <f t="shared" si="17"/>
        <v>0</v>
      </c>
      <c r="FV155" s="23"/>
    </row>
    <row r="156" spans="1:178" ht="15.75" customHeight="1">
      <c r="A156" s="58"/>
      <c r="B156" s="24" t="s">
        <v>177</v>
      </c>
      <c r="C156" s="25">
        <v>157</v>
      </c>
      <c r="D156" s="26">
        <v>82</v>
      </c>
      <c r="E156" s="26">
        <v>103</v>
      </c>
      <c r="F156" s="26">
        <v>155</v>
      </c>
      <c r="G156" s="26">
        <v>264</v>
      </c>
      <c r="H156" s="26">
        <v>39</v>
      </c>
      <c r="I156" s="26">
        <v>31</v>
      </c>
      <c r="J156" s="26">
        <v>78</v>
      </c>
      <c r="K156" s="26">
        <v>21</v>
      </c>
      <c r="L156" s="26">
        <v>0</v>
      </c>
      <c r="M156" s="27">
        <f t="shared" si="0"/>
        <v>752</v>
      </c>
      <c r="N156" s="25">
        <v>0</v>
      </c>
      <c r="O156" s="26">
        <v>0</v>
      </c>
      <c r="P156" s="26">
        <v>0</v>
      </c>
      <c r="Q156" s="26">
        <v>0</v>
      </c>
      <c r="R156" s="26">
        <v>0</v>
      </c>
      <c r="S156" s="26">
        <v>0</v>
      </c>
      <c r="T156" s="26">
        <v>0</v>
      </c>
      <c r="U156" s="26">
        <v>0</v>
      </c>
      <c r="V156" s="26">
        <v>0</v>
      </c>
      <c r="W156" s="26">
        <v>0</v>
      </c>
      <c r="X156" s="27">
        <f t="shared" si="1"/>
        <v>0</v>
      </c>
      <c r="Y156" s="25">
        <v>4</v>
      </c>
      <c r="Z156" s="26">
        <v>0</v>
      </c>
      <c r="AA156" s="26">
        <v>1</v>
      </c>
      <c r="AB156" s="26">
        <v>1</v>
      </c>
      <c r="AC156" s="26">
        <v>3</v>
      </c>
      <c r="AD156" s="26">
        <v>0</v>
      </c>
      <c r="AE156" s="26">
        <v>0</v>
      </c>
      <c r="AF156" s="26">
        <v>2</v>
      </c>
      <c r="AG156" s="26">
        <v>2</v>
      </c>
      <c r="AH156" s="26">
        <v>0</v>
      </c>
      <c r="AI156" s="27">
        <f t="shared" si="2"/>
        <v>7</v>
      </c>
      <c r="AJ156" s="25">
        <v>2</v>
      </c>
      <c r="AK156" s="26">
        <v>0</v>
      </c>
      <c r="AL156" s="26">
        <v>0</v>
      </c>
      <c r="AM156" s="26">
        <v>0</v>
      </c>
      <c r="AN156" s="26">
        <v>0</v>
      </c>
      <c r="AO156" s="26">
        <v>0</v>
      </c>
      <c r="AP156" s="26">
        <v>0</v>
      </c>
      <c r="AQ156" s="26">
        <v>2</v>
      </c>
      <c r="AR156" s="26">
        <v>0</v>
      </c>
      <c r="AS156" s="26">
        <v>1</v>
      </c>
      <c r="AT156" s="27">
        <f t="shared" si="3"/>
        <v>2</v>
      </c>
      <c r="AU156" s="25">
        <v>3</v>
      </c>
      <c r="AV156" s="26">
        <v>1</v>
      </c>
      <c r="AW156" s="26">
        <v>1</v>
      </c>
      <c r="AX156" s="26">
        <v>5</v>
      </c>
      <c r="AY156" s="26">
        <v>3</v>
      </c>
      <c r="AZ156" s="26">
        <v>0</v>
      </c>
      <c r="BA156" s="26">
        <v>0</v>
      </c>
      <c r="BB156" s="26">
        <v>4</v>
      </c>
      <c r="BC156" s="26">
        <v>0</v>
      </c>
      <c r="BD156" s="26">
        <v>1</v>
      </c>
      <c r="BE156" s="27">
        <f t="shared" si="4"/>
        <v>14</v>
      </c>
      <c r="BF156" s="25">
        <v>1</v>
      </c>
      <c r="BG156" s="26">
        <v>1</v>
      </c>
      <c r="BH156" s="26">
        <v>0</v>
      </c>
      <c r="BI156" s="26">
        <v>1</v>
      </c>
      <c r="BJ156" s="26">
        <v>0</v>
      </c>
      <c r="BK156" s="26">
        <v>0</v>
      </c>
      <c r="BL156" s="26">
        <v>0</v>
      </c>
      <c r="BM156" s="26">
        <v>0</v>
      </c>
      <c r="BN156" s="26">
        <v>0</v>
      </c>
      <c r="BO156" s="26">
        <v>0</v>
      </c>
      <c r="BP156" s="27">
        <f t="shared" si="5"/>
        <v>2</v>
      </c>
      <c r="BQ156" s="25">
        <v>0</v>
      </c>
      <c r="BR156" s="26">
        <v>0</v>
      </c>
      <c r="BS156" s="26">
        <v>0</v>
      </c>
      <c r="BT156" s="26">
        <v>0</v>
      </c>
      <c r="BU156" s="26">
        <v>0</v>
      </c>
      <c r="BV156" s="26">
        <v>0</v>
      </c>
      <c r="BW156" s="26">
        <v>0</v>
      </c>
      <c r="BX156" s="26">
        <v>0</v>
      </c>
      <c r="BY156" s="26">
        <v>0</v>
      </c>
      <c r="BZ156" s="26">
        <v>0</v>
      </c>
      <c r="CA156" s="27">
        <f t="shared" si="6"/>
        <v>0</v>
      </c>
      <c r="CB156" s="25">
        <v>127</v>
      </c>
      <c r="CC156" s="26">
        <v>46</v>
      </c>
      <c r="CD156" s="26">
        <v>42</v>
      </c>
      <c r="CE156" s="26">
        <v>148</v>
      </c>
      <c r="CF156" s="26">
        <v>93</v>
      </c>
      <c r="CG156" s="26">
        <v>14</v>
      </c>
      <c r="CH156" s="26">
        <v>22</v>
      </c>
      <c r="CI156" s="26">
        <v>87</v>
      </c>
      <c r="CJ156" s="26">
        <v>5</v>
      </c>
      <c r="CK156" s="26">
        <v>13</v>
      </c>
      <c r="CL156" s="27">
        <f t="shared" si="7"/>
        <v>452</v>
      </c>
      <c r="CM156" s="25">
        <v>0</v>
      </c>
      <c r="CN156" s="26">
        <v>0</v>
      </c>
      <c r="CO156" s="26">
        <v>0</v>
      </c>
      <c r="CP156" s="26">
        <v>0</v>
      </c>
      <c r="CQ156" s="26">
        <v>0</v>
      </c>
      <c r="CR156" s="26">
        <v>0</v>
      </c>
      <c r="CS156" s="26">
        <v>0</v>
      </c>
      <c r="CT156" s="26">
        <v>0</v>
      </c>
      <c r="CU156" s="26">
        <v>0</v>
      </c>
      <c r="CV156" s="26">
        <v>0</v>
      </c>
      <c r="CW156" s="27">
        <f t="shared" si="8"/>
        <v>0</v>
      </c>
      <c r="CX156" s="26">
        <v>0</v>
      </c>
      <c r="CY156" s="26">
        <v>0</v>
      </c>
      <c r="CZ156" s="26">
        <v>0</v>
      </c>
      <c r="DA156" s="26">
        <v>0</v>
      </c>
      <c r="DB156" s="26">
        <v>0</v>
      </c>
      <c r="DC156" s="26">
        <v>0</v>
      </c>
      <c r="DD156" s="26">
        <v>0</v>
      </c>
      <c r="DE156" s="26">
        <v>0</v>
      </c>
      <c r="DF156" s="26">
        <v>0</v>
      </c>
      <c r="DG156" s="26">
        <v>0</v>
      </c>
      <c r="DH156" s="27">
        <f t="shared" si="9"/>
        <v>0</v>
      </c>
      <c r="DI156" s="25">
        <v>0</v>
      </c>
      <c r="DJ156" s="26">
        <v>0</v>
      </c>
      <c r="DK156" s="26">
        <v>0</v>
      </c>
      <c r="DL156" s="26">
        <v>0</v>
      </c>
      <c r="DM156" s="26">
        <v>0</v>
      </c>
      <c r="DN156" s="26">
        <v>0</v>
      </c>
      <c r="DO156" s="26">
        <v>0</v>
      </c>
      <c r="DP156" s="26">
        <v>0</v>
      </c>
      <c r="DQ156" s="26">
        <v>0</v>
      </c>
      <c r="DR156" s="26">
        <v>0</v>
      </c>
      <c r="DS156" s="27">
        <f t="shared" si="10"/>
        <v>0</v>
      </c>
      <c r="DT156" s="25">
        <v>0</v>
      </c>
      <c r="DU156" s="26">
        <v>0</v>
      </c>
      <c r="DV156" s="26">
        <v>0</v>
      </c>
      <c r="DW156" s="26">
        <v>0</v>
      </c>
      <c r="DX156" s="26">
        <v>0</v>
      </c>
      <c r="DY156" s="26">
        <v>0</v>
      </c>
      <c r="DZ156" s="26">
        <v>0</v>
      </c>
      <c r="EA156" s="26">
        <v>0</v>
      </c>
      <c r="EB156" s="26">
        <v>0</v>
      </c>
      <c r="EC156" s="26">
        <v>0</v>
      </c>
      <c r="ED156" s="27">
        <f t="shared" si="11"/>
        <v>0</v>
      </c>
      <c r="EE156" s="25">
        <v>0</v>
      </c>
      <c r="EF156" s="26">
        <v>0</v>
      </c>
      <c r="EG156" s="26">
        <v>0</v>
      </c>
      <c r="EH156" s="26">
        <v>0</v>
      </c>
      <c r="EI156" s="26">
        <v>0</v>
      </c>
      <c r="EJ156" s="26">
        <v>0</v>
      </c>
      <c r="EK156" s="26">
        <v>0</v>
      </c>
      <c r="EL156" s="26">
        <v>0</v>
      </c>
      <c r="EM156" s="26">
        <v>0</v>
      </c>
      <c r="EN156" s="26">
        <v>0</v>
      </c>
      <c r="EO156" s="27">
        <f t="shared" si="12"/>
        <v>0</v>
      </c>
      <c r="EP156" s="25">
        <v>43</v>
      </c>
      <c r="EQ156" s="26">
        <v>185</v>
      </c>
      <c r="ER156" s="26">
        <v>116</v>
      </c>
      <c r="ES156" s="26">
        <v>0</v>
      </c>
      <c r="ET156" s="26">
        <v>6</v>
      </c>
      <c r="EU156" s="26">
        <v>93</v>
      </c>
      <c r="EV156" s="26">
        <v>0</v>
      </c>
      <c r="EW156" s="27">
        <f t="shared" si="13"/>
        <v>400</v>
      </c>
      <c r="EX156" s="26">
        <v>2</v>
      </c>
      <c r="EY156" s="26">
        <v>2</v>
      </c>
      <c r="EZ156" s="26">
        <v>2</v>
      </c>
      <c r="FA156" s="26">
        <v>3</v>
      </c>
      <c r="FB156" s="26">
        <v>5</v>
      </c>
      <c r="FC156" s="27">
        <f t="shared" si="14"/>
        <v>12</v>
      </c>
      <c r="FD156" s="26">
        <v>48</v>
      </c>
      <c r="FE156" s="26">
        <v>59</v>
      </c>
      <c r="FF156" s="26">
        <v>292</v>
      </c>
      <c r="FG156" s="26">
        <v>12996</v>
      </c>
      <c r="FH156" s="26">
        <v>0</v>
      </c>
      <c r="FI156" s="27">
        <f t="shared" si="15"/>
        <v>13347</v>
      </c>
      <c r="FJ156" s="26">
        <v>1</v>
      </c>
      <c r="FK156" s="26">
        <v>3</v>
      </c>
      <c r="FL156" s="26">
        <v>0</v>
      </c>
      <c r="FM156" s="26">
        <v>0</v>
      </c>
      <c r="FN156" s="26">
        <v>0</v>
      </c>
      <c r="FO156" s="27">
        <f t="shared" si="16"/>
        <v>3</v>
      </c>
      <c r="FP156" s="26">
        <v>3</v>
      </c>
      <c r="FQ156" s="26">
        <v>4</v>
      </c>
      <c r="FR156" s="26">
        <v>6</v>
      </c>
      <c r="FS156" s="26">
        <v>0</v>
      </c>
      <c r="FT156" s="26">
        <v>0</v>
      </c>
      <c r="FU156" s="27">
        <f t="shared" si="17"/>
        <v>10</v>
      </c>
      <c r="FV156" s="23"/>
    </row>
    <row r="157" spans="1:178" ht="15.75" customHeight="1">
      <c r="A157" s="58"/>
      <c r="B157" s="24" t="s">
        <v>178</v>
      </c>
      <c r="C157" s="25">
        <v>0</v>
      </c>
      <c r="D157" s="26">
        <v>0</v>
      </c>
      <c r="E157" s="26">
        <v>0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7">
        <f t="shared" si="0"/>
        <v>0</v>
      </c>
      <c r="N157" s="25">
        <v>0</v>
      </c>
      <c r="O157" s="26">
        <v>0</v>
      </c>
      <c r="P157" s="26">
        <v>0</v>
      </c>
      <c r="Q157" s="26">
        <v>0</v>
      </c>
      <c r="R157" s="26">
        <v>0</v>
      </c>
      <c r="S157" s="26">
        <v>0</v>
      </c>
      <c r="T157" s="26">
        <v>0</v>
      </c>
      <c r="U157" s="26">
        <v>0</v>
      </c>
      <c r="V157" s="26">
        <v>0</v>
      </c>
      <c r="W157" s="26">
        <v>0</v>
      </c>
      <c r="X157" s="27">
        <f t="shared" si="1"/>
        <v>0</v>
      </c>
      <c r="Y157" s="25">
        <v>0</v>
      </c>
      <c r="Z157" s="26">
        <v>0</v>
      </c>
      <c r="AA157" s="26">
        <v>0</v>
      </c>
      <c r="AB157" s="26">
        <v>0</v>
      </c>
      <c r="AC157" s="26">
        <v>0</v>
      </c>
      <c r="AD157" s="26">
        <v>0</v>
      </c>
      <c r="AE157" s="26">
        <v>0</v>
      </c>
      <c r="AF157" s="26">
        <v>0</v>
      </c>
      <c r="AG157" s="26">
        <v>0</v>
      </c>
      <c r="AH157" s="26">
        <v>0</v>
      </c>
      <c r="AI157" s="27">
        <f t="shared" si="2"/>
        <v>0</v>
      </c>
      <c r="AJ157" s="25">
        <v>0</v>
      </c>
      <c r="AK157" s="26">
        <v>0</v>
      </c>
      <c r="AL157" s="26">
        <v>0</v>
      </c>
      <c r="AM157" s="26">
        <v>0</v>
      </c>
      <c r="AN157" s="26">
        <v>0</v>
      </c>
      <c r="AO157" s="26">
        <v>0</v>
      </c>
      <c r="AP157" s="26">
        <v>0</v>
      </c>
      <c r="AQ157" s="26">
        <v>0</v>
      </c>
      <c r="AR157" s="26">
        <v>0</v>
      </c>
      <c r="AS157" s="26">
        <v>0</v>
      </c>
      <c r="AT157" s="27">
        <f t="shared" si="3"/>
        <v>0</v>
      </c>
      <c r="AU157" s="25">
        <v>0</v>
      </c>
      <c r="AV157" s="26">
        <v>0</v>
      </c>
      <c r="AW157" s="26">
        <v>0</v>
      </c>
      <c r="AX157" s="26">
        <v>0</v>
      </c>
      <c r="AY157" s="26">
        <v>0</v>
      </c>
      <c r="AZ157" s="26">
        <v>0</v>
      </c>
      <c r="BA157" s="26">
        <v>0</v>
      </c>
      <c r="BB157" s="26">
        <v>0</v>
      </c>
      <c r="BC157" s="26">
        <v>0</v>
      </c>
      <c r="BD157" s="26">
        <v>0</v>
      </c>
      <c r="BE157" s="27">
        <f t="shared" si="4"/>
        <v>0</v>
      </c>
      <c r="BF157" s="25">
        <v>0</v>
      </c>
      <c r="BG157" s="26">
        <v>0</v>
      </c>
      <c r="BH157" s="26">
        <v>0</v>
      </c>
      <c r="BI157" s="26">
        <v>0</v>
      </c>
      <c r="BJ157" s="26">
        <v>0</v>
      </c>
      <c r="BK157" s="26">
        <v>0</v>
      </c>
      <c r="BL157" s="26">
        <v>0</v>
      </c>
      <c r="BM157" s="26">
        <v>0</v>
      </c>
      <c r="BN157" s="26">
        <v>0</v>
      </c>
      <c r="BO157" s="26">
        <v>0</v>
      </c>
      <c r="BP157" s="27">
        <f t="shared" si="5"/>
        <v>0</v>
      </c>
      <c r="BQ157" s="25">
        <v>0</v>
      </c>
      <c r="BR157" s="26">
        <v>0</v>
      </c>
      <c r="BS157" s="26">
        <v>0</v>
      </c>
      <c r="BT157" s="26">
        <v>0</v>
      </c>
      <c r="BU157" s="26">
        <v>0</v>
      </c>
      <c r="BV157" s="26">
        <v>0</v>
      </c>
      <c r="BW157" s="26">
        <v>0</v>
      </c>
      <c r="BX157" s="26">
        <v>0</v>
      </c>
      <c r="BY157" s="26">
        <v>0</v>
      </c>
      <c r="BZ157" s="26">
        <v>0</v>
      </c>
      <c r="CA157" s="27">
        <f t="shared" si="6"/>
        <v>0</v>
      </c>
      <c r="CB157" s="25">
        <v>0</v>
      </c>
      <c r="CC157" s="26">
        <v>0</v>
      </c>
      <c r="CD157" s="26">
        <v>0</v>
      </c>
      <c r="CE157" s="26">
        <v>0</v>
      </c>
      <c r="CF157" s="26">
        <v>0</v>
      </c>
      <c r="CG157" s="26">
        <v>0</v>
      </c>
      <c r="CH157" s="26">
        <v>0</v>
      </c>
      <c r="CI157" s="26">
        <v>0</v>
      </c>
      <c r="CJ157" s="26">
        <v>0</v>
      </c>
      <c r="CK157" s="26">
        <v>0</v>
      </c>
      <c r="CL157" s="27">
        <f t="shared" si="7"/>
        <v>0</v>
      </c>
      <c r="CM157" s="25">
        <v>0</v>
      </c>
      <c r="CN157" s="26">
        <v>0</v>
      </c>
      <c r="CO157" s="26">
        <v>0</v>
      </c>
      <c r="CP157" s="26">
        <v>0</v>
      </c>
      <c r="CQ157" s="26">
        <v>0</v>
      </c>
      <c r="CR157" s="26">
        <v>0</v>
      </c>
      <c r="CS157" s="26">
        <v>0</v>
      </c>
      <c r="CT157" s="26">
        <v>0</v>
      </c>
      <c r="CU157" s="26">
        <v>0</v>
      </c>
      <c r="CV157" s="26">
        <v>0</v>
      </c>
      <c r="CW157" s="27">
        <f t="shared" si="8"/>
        <v>0</v>
      </c>
      <c r="CX157" s="26">
        <v>0</v>
      </c>
      <c r="CY157" s="26">
        <v>0</v>
      </c>
      <c r="CZ157" s="26">
        <v>0</v>
      </c>
      <c r="DA157" s="26">
        <v>0</v>
      </c>
      <c r="DB157" s="26">
        <v>0</v>
      </c>
      <c r="DC157" s="26">
        <v>0</v>
      </c>
      <c r="DD157" s="26">
        <v>0</v>
      </c>
      <c r="DE157" s="26">
        <v>0</v>
      </c>
      <c r="DF157" s="26">
        <v>0</v>
      </c>
      <c r="DG157" s="26">
        <v>0</v>
      </c>
      <c r="DH157" s="27">
        <f t="shared" si="9"/>
        <v>0</v>
      </c>
      <c r="DI157" s="25">
        <v>27</v>
      </c>
      <c r="DJ157" s="26">
        <v>225</v>
      </c>
      <c r="DK157" s="26">
        <v>215</v>
      </c>
      <c r="DL157" s="26">
        <v>119</v>
      </c>
      <c r="DM157" s="26">
        <v>416</v>
      </c>
      <c r="DN157" s="26">
        <v>187</v>
      </c>
      <c r="DO157" s="26">
        <v>5</v>
      </c>
      <c r="DP157" s="26">
        <v>951</v>
      </c>
      <c r="DQ157" s="26">
        <v>49</v>
      </c>
      <c r="DR157" s="26">
        <v>239</v>
      </c>
      <c r="DS157" s="27">
        <f t="shared" si="10"/>
        <v>2118</v>
      </c>
      <c r="DT157" s="25">
        <v>0</v>
      </c>
      <c r="DU157" s="26">
        <v>0</v>
      </c>
      <c r="DV157" s="26">
        <v>0</v>
      </c>
      <c r="DW157" s="26">
        <v>0</v>
      </c>
      <c r="DX157" s="26">
        <v>0</v>
      </c>
      <c r="DY157" s="26">
        <v>0</v>
      </c>
      <c r="DZ157" s="26">
        <v>0</v>
      </c>
      <c r="EA157" s="26">
        <v>0</v>
      </c>
      <c r="EB157" s="26">
        <v>0</v>
      </c>
      <c r="EC157" s="26">
        <v>0</v>
      </c>
      <c r="ED157" s="27">
        <f t="shared" si="11"/>
        <v>0</v>
      </c>
      <c r="EE157" s="25">
        <v>0</v>
      </c>
      <c r="EF157" s="26">
        <v>0</v>
      </c>
      <c r="EG157" s="26">
        <v>0</v>
      </c>
      <c r="EH157" s="26">
        <v>0</v>
      </c>
      <c r="EI157" s="26">
        <v>0</v>
      </c>
      <c r="EJ157" s="26">
        <v>0</v>
      </c>
      <c r="EK157" s="26">
        <v>0</v>
      </c>
      <c r="EL157" s="26">
        <v>0</v>
      </c>
      <c r="EM157" s="26">
        <v>0</v>
      </c>
      <c r="EN157" s="26">
        <v>0</v>
      </c>
      <c r="EO157" s="27">
        <f t="shared" si="12"/>
        <v>0</v>
      </c>
      <c r="EP157" s="25">
        <v>35</v>
      </c>
      <c r="EQ157" s="26">
        <v>98</v>
      </c>
      <c r="ER157" s="26">
        <v>68</v>
      </c>
      <c r="ES157" s="26">
        <v>0</v>
      </c>
      <c r="ET157" s="26">
        <v>0</v>
      </c>
      <c r="EU157" s="26">
        <v>180</v>
      </c>
      <c r="EV157" s="26">
        <v>0</v>
      </c>
      <c r="EW157" s="27">
        <f t="shared" si="13"/>
        <v>346</v>
      </c>
      <c r="EX157" s="26">
        <v>0</v>
      </c>
      <c r="EY157" s="26">
        <v>0</v>
      </c>
      <c r="EZ157" s="26">
        <v>0</v>
      </c>
      <c r="FA157" s="26">
        <v>0</v>
      </c>
      <c r="FB157" s="26">
        <v>0</v>
      </c>
      <c r="FC157" s="27">
        <f t="shared" si="14"/>
        <v>0</v>
      </c>
      <c r="FD157" s="26">
        <v>0</v>
      </c>
      <c r="FE157" s="26">
        <v>0</v>
      </c>
      <c r="FF157" s="26">
        <v>0</v>
      </c>
      <c r="FG157" s="26">
        <v>0</v>
      </c>
      <c r="FH157" s="26">
        <v>0</v>
      </c>
      <c r="FI157" s="27">
        <f t="shared" si="15"/>
        <v>0</v>
      </c>
      <c r="FJ157" s="26">
        <v>0</v>
      </c>
      <c r="FK157" s="26">
        <v>0</v>
      </c>
      <c r="FL157" s="26">
        <v>0</v>
      </c>
      <c r="FM157" s="26">
        <v>0</v>
      </c>
      <c r="FN157" s="26">
        <v>0</v>
      </c>
      <c r="FO157" s="27">
        <f t="shared" si="16"/>
        <v>0</v>
      </c>
      <c r="FP157" s="26">
        <v>0</v>
      </c>
      <c r="FQ157" s="26">
        <v>0</v>
      </c>
      <c r="FR157" s="26">
        <v>0</v>
      </c>
      <c r="FS157" s="26">
        <v>0</v>
      </c>
      <c r="FT157" s="26">
        <v>0</v>
      </c>
      <c r="FU157" s="27">
        <f t="shared" si="17"/>
        <v>0</v>
      </c>
      <c r="FV157" s="23"/>
    </row>
    <row r="158" spans="1:178" ht="15.75" customHeight="1">
      <c r="A158" s="58"/>
      <c r="B158" s="24" t="s">
        <v>179</v>
      </c>
      <c r="C158" s="25">
        <v>0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7">
        <f t="shared" si="0"/>
        <v>0</v>
      </c>
      <c r="N158" s="25">
        <v>0</v>
      </c>
      <c r="O158" s="26">
        <v>0</v>
      </c>
      <c r="P158" s="26">
        <v>0</v>
      </c>
      <c r="Q158" s="26">
        <v>0</v>
      </c>
      <c r="R158" s="26">
        <v>0</v>
      </c>
      <c r="S158" s="26">
        <v>0</v>
      </c>
      <c r="T158" s="26">
        <v>0</v>
      </c>
      <c r="U158" s="26">
        <v>0</v>
      </c>
      <c r="V158" s="26">
        <v>0</v>
      </c>
      <c r="W158" s="26">
        <v>0</v>
      </c>
      <c r="X158" s="27">
        <f t="shared" si="1"/>
        <v>0</v>
      </c>
      <c r="Y158" s="25">
        <v>0</v>
      </c>
      <c r="Z158" s="26">
        <v>0</v>
      </c>
      <c r="AA158" s="26">
        <v>0</v>
      </c>
      <c r="AB158" s="26">
        <v>0</v>
      </c>
      <c r="AC158" s="26">
        <v>0</v>
      </c>
      <c r="AD158" s="26">
        <v>0</v>
      </c>
      <c r="AE158" s="26">
        <v>0</v>
      </c>
      <c r="AF158" s="26">
        <v>0</v>
      </c>
      <c r="AG158" s="26">
        <v>0</v>
      </c>
      <c r="AH158" s="26">
        <v>0</v>
      </c>
      <c r="AI158" s="27">
        <f t="shared" si="2"/>
        <v>0</v>
      </c>
      <c r="AJ158" s="25">
        <v>0</v>
      </c>
      <c r="AK158" s="26">
        <v>0</v>
      </c>
      <c r="AL158" s="26">
        <v>0</v>
      </c>
      <c r="AM158" s="26">
        <v>0</v>
      </c>
      <c r="AN158" s="26">
        <v>0</v>
      </c>
      <c r="AO158" s="26">
        <v>0</v>
      </c>
      <c r="AP158" s="26">
        <v>0</v>
      </c>
      <c r="AQ158" s="26">
        <v>0</v>
      </c>
      <c r="AR158" s="26">
        <v>0</v>
      </c>
      <c r="AS158" s="26">
        <v>0</v>
      </c>
      <c r="AT158" s="27">
        <f t="shared" si="3"/>
        <v>0</v>
      </c>
      <c r="AU158" s="25">
        <v>0</v>
      </c>
      <c r="AV158" s="26">
        <v>0</v>
      </c>
      <c r="AW158" s="26">
        <v>0</v>
      </c>
      <c r="AX158" s="26">
        <v>0</v>
      </c>
      <c r="AY158" s="26">
        <v>0</v>
      </c>
      <c r="AZ158" s="26">
        <v>0</v>
      </c>
      <c r="BA158" s="26">
        <v>0</v>
      </c>
      <c r="BB158" s="26">
        <v>0</v>
      </c>
      <c r="BC158" s="26">
        <v>0</v>
      </c>
      <c r="BD158" s="26">
        <v>0</v>
      </c>
      <c r="BE158" s="27">
        <f t="shared" si="4"/>
        <v>0</v>
      </c>
      <c r="BF158" s="25">
        <v>0</v>
      </c>
      <c r="BG158" s="26">
        <v>0</v>
      </c>
      <c r="BH158" s="26">
        <v>0</v>
      </c>
      <c r="BI158" s="26">
        <v>0</v>
      </c>
      <c r="BJ158" s="26">
        <v>0</v>
      </c>
      <c r="BK158" s="26">
        <v>0</v>
      </c>
      <c r="BL158" s="26">
        <v>0</v>
      </c>
      <c r="BM158" s="26">
        <v>0</v>
      </c>
      <c r="BN158" s="26">
        <v>0</v>
      </c>
      <c r="BO158" s="26">
        <v>0</v>
      </c>
      <c r="BP158" s="27">
        <f t="shared" si="5"/>
        <v>0</v>
      </c>
      <c r="BQ158" s="25">
        <v>0</v>
      </c>
      <c r="BR158" s="26">
        <v>0</v>
      </c>
      <c r="BS158" s="26">
        <v>0</v>
      </c>
      <c r="BT158" s="26">
        <v>0</v>
      </c>
      <c r="BU158" s="26">
        <v>0</v>
      </c>
      <c r="BV158" s="26">
        <v>0</v>
      </c>
      <c r="BW158" s="26">
        <v>0</v>
      </c>
      <c r="BX158" s="26">
        <v>0</v>
      </c>
      <c r="BY158" s="26">
        <v>0</v>
      </c>
      <c r="BZ158" s="26">
        <v>0</v>
      </c>
      <c r="CA158" s="27">
        <f t="shared" si="6"/>
        <v>0</v>
      </c>
      <c r="CB158" s="25">
        <v>0</v>
      </c>
      <c r="CC158" s="26">
        <v>0</v>
      </c>
      <c r="CD158" s="26">
        <v>0</v>
      </c>
      <c r="CE158" s="26">
        <v>0</v>
      </c>
      <c r="CF158" s="26">
        <v>0</v>
      </c>
      <c r="CG158" s="26">
        <v>0</v>
      </c>
      <c r="CH158" s="26">
        <v>0</v>
      </c>
      <c r="CI158" s="26">
        <v>0</v>
      </c>
      <c r="CJ158" s="26">
        <v>0</v>
      </c>
      <c r="CK158" s="26">
        <v>0</v>
      </c>
      <c r="CL158" s="27">
        <f t="shared" si="7"/>
        <v>0</v>
      </c>
      <c r="CM158" s="25">
        <v>0</v>
      </c>
      <c r="CN158" s="26">
        <v>0</v>
      </c>
      <c r="CO158" s="26">
        <v>0</v>
      </c>
      <c r="CP158" s="26">
        <v>0</v>
      </c>
      <c r="CQ158" s="26">
        <v>0</v>
      </c>
      <c r="CR158" s="26">
        <v>0</v>
      </c>
      <c r="CS158" s="26">
        <v>0</v>
      </c>
      <c r="CT158" s="26">
        <v>0</v>
      </c>
      <c r="CU158" s="26">
        <v>0</v>
      </c>
      <c r="CV158" s="26">
        <v>0</v>
      </c>
      <c r="CW158" s="27">
        <f t="shared" si="8"/>
        <v>0</v>
      </c>
      <c r="CX158" s="26">
        <v>0</v>
      </c>
      <c r="CY158" s="26">
        <v>0</v>
      </c>
      <c r="CZ158" s="26">
        <v>0</v>
      </c>
      <c r="DA158" s="26">
        <v>0</v>
      </c>
      <c r="DB158" s="26">
        <v>0</v>
      </c>
      <c r="DC158" s="26">
        <v>0</v>
      </c>
      <c r="DD158" s="26">
        <v>0</v>
      </c>
      <c r="DE158" s="26">
        <v>0</v>
      </c>
      <c r="DF158" s="26">
        <v>0</v>
      </c>
      <c r="DG158" s="26">
        <v>0</v>
      </c>
      <c r="DH158" s="27">
        <f t="shared" si="9"/>
        <v>0</v>
      </c>
      <c r="DI158" s="25">
        <v>26</v>
      </c>
      <c r="DJ158" s="26">
        <v>143</v>
      </c>
      <c r="DK158" s="26">
        <v>121</v>
      </c>
      <c r="DL158" s="26">
        <v>105</v>
      </c>
      <c r="DM158" s="26">
        <v>413</v>
      </c>
      <c r="DN158" s="26">
        <v>176</v>
      </c>
      <c r="DO158" s="26">
        <v>17</v>
      </c>
      <c r="DP158" s="26">
        <v>424</v>
      </c>
      <c r="DQ158" s="26">
        <v>47</v>
      </c>
      <c r="DR158" s="26">
        <v>187</v>
      </c>
      <c r="DS158" s="27">
        <f t="shared" si="10"/>
        <v>1399</v>
      </c>
      <c r="DT158" s="25">
        <v>0</v>
      </c>
      <c r="DU158" s="26">
        <v>0</v>
      </c>
      <c r="DV158" s="26">
        <v>0</v>
      </c>
      <c r="DW158" s="26">
        <v>0</v>
      </c>
      <c r="DX158" s="26">
        <v>0</v>
      </c>
      <c r="DY158" s="26">
        <v>0</v>
      </c>
      <c r="DZ158" s="26">
        <v>0</v>
      </c>
      <c r="EA158" s="26">
        <v>0</v>
      </c>
      <c r="EB158" s="26">
        <v>0</v>
      </c>
      <c r="EC158" s="26">
        <v>0</v>
      </c>
      <c r="ED158" s="27">
        <f t="shared" si="11"/>
        <v>0</v>
      </c>
      <c r="EE158" s="25">
        <v>0</v>
      </c>
      <c r="EF158" s="26">
        <v>0</v>
      </c>
      <c r="EG158" s="26">
        <v>0</v>
      </c>
      <c r="EH158" s="26">
        <v>0</v>
      </c>
      <c r="EI158" s="26">
        <v>0</v>
      </c>
      <c r="EJ158" s="26">
        <v>0</v>
      </c>
      <c r="EK158" s="26">
        <v>0</v>
      </c>
      <c r="EL158" s="26">
        <v>0</v>
      </c>
      <c r="EM158" s="26">
        <v>0</v>
      </c>
      <c r="EN158" s="26">
        <v>0</v>
      </c>
      <c r="EO158" s="27">
        <f t="shared" si="12"/>
        <v>0</v>
      </c>
      <c r="EP158" s="25">
        <v>0</v>
      </c>
      <c r="EQ158" s="26">
        <v>0</v>
      </c>
      <c r="ER158" s="26">
        <v>0</v>
      </c>
      <c r="ES158" s="26">
        <v>0</v>
      </c>
      <c r="ET158" s="26">
        <v>0</v>
      </c>
      <c r="EU158" s="26">
        <v>0</v>
      </c>
      <c r="EV158" s="26">
        <v>0</v>
      </c>
      <c r="EW158" s="27">
        <f t="shared" si="13"/>
        <v>0</v>
      </c>
      <c r="EX158" s="26">
        <v>0</v>
      </c>
      <c r="EY158" s="26">
        <v>0</v>
      </c>
      <c r="EZ158" s="26">
        <v>0</v>
      </c>
      <c r="FA158" s="26">
        <v>0</v>
      </c>
      <c r="FB158" s="26">
        <v>0</v>
      </c>
      <c r="FC158" s="27">
        <f t="shared" si="14"/>
        <v>0</v>
      </c>
      <c r="FD158" s="26">
        <v>1</v>
      </c>
      <c r="FE158" s="26">
        <v>1</v>
      </c>
      <c r="FF158" s="26">
        <v>2</v>
      </c>
      <c r="FG158" s="26">
        <v>0</v>
      </c>
      <c r="FH158" s="26">
        <v>0</v>
      </c>
      <c r="FI158" s="27">
        <f t="shared" si="15"/>
        <v>3</v>
      </c>
      <c r="FJ158" s="26">
        <v>0</v>
      </c>
      <c r="FK158" s="26">
        <v>0</v>
      </c>
      <c r="FL158" s="26">
        <v>0</v>
      </c>
      <c r="FM158" s="26">
        <v>0</v>
      </c>
      <c r="FN158" s="26">
        <v>0</v>
      </c>
      <c r="FO158" s="27">
        <f t="shared" si="16"/>
        <v>0</v>
      </c>
      <c r="FP158" s="26">
        <v>0</v>
      </c>
      <c r="FQ158" s="26">
        <v>0</v>
      </c>
      <c r="FR158" s="26">
        <v>0</v>
      </c>
      <c r="FS158" s="26">
        <v>0</v>
      </c>
      <c r="FT158" s="26">
        <v>0</v>
      </c>
      <c r="FU158" s="27">
        <f t="shared" si="17"/>
        <v>0</v>
      </c>
      <c r="FV158" s="23"/>
    </row>
    <row r="159" spans="1:178" ht="15.75" customHeight="1">
      <c r="A159" s="57" t="s">
        <v>18</v>
      </c>
      <c r="B159" s="16" t="s">
        <v>42</v>
      </c>
      <c r="C159" s="17">
        <v>2632</v>
      </c>
      <c r="D159" s="18">
        <v>939</v>
      </c>
      <c r="E159" s="18">
        <v>1164</v>
      </c>
      <c r="F159" s="18">
        <v>1808</v>
      </c>
      <c r="G159" s="18">
        <v>2469</v>
      </c>
      <c r="H159" s="18">
        <v>698</v>
      </c>
      <c r="I159" s="18">
        <v>252</v>
      </c>
      <c r="J159" s="18">
        <v>777</v>
      </c>
      <c r="K159" s="18">
        <v>151</v>
      </c>
      <c r="L159" s="18">
        <v>0</v>
      </c>
      <c r="M159" s="19">
        <f t="shared" si="0"/>
        <v>8107</v>
      </c>
      <c r="N159" s="17">
        <v>50</v>
      </c>
      <c r="O159" s="18">
        <v>36</v>
      </c>
      <c r="P159" s="18">
        <v>13</v>
      </c>
      <c r="Q159" s="18">
        <v>29</v>
      </c>
      <c r="R159" s="18">
        <v>61</v>
      </c>
      <c r="S159" s="18">
        <v>8</v>
      </c>
      <c r="T159" s="18">
        <v>3</v>
      </c>
      <c r="U159" s="18">
        <v>16</v>
      </c>
      <c r="V159" s="18">
        <v>4</v>
      </c>
      <c r="W159" s="18">
        <v>0</v>
      </c>
      <c r="X159" s="19">
        <f t="shared" si="1"/>
        <v>166</v>
      </c>
      <c r="Y159" s="17">
        <v>185</v>
      </c>
      <c r="Z159" s="18">
        <v>24</v>
      </c>
      <c r="AA159" s="18">
        <v>52</v>
      </c>
      <c r="AB159" s="18">
        <v>148</v>
      </c>
      <c r="AC159" s="18">
        <v>99</v>
      </c>
      <c r="AD159" s="18">
        <v>19</v>
      </c>
      <c r="AE159" s="18">
        <v>11</v>
      </c>
      <c r="AF159" s="18">
        <v>41</v>
      </c>
      <c r="AG159" s="18">
        <v>19</v>
      </c>
      <c r="AH159" s="18">
        <v>0</v>
      </c>
      <c r="AI159" s="19">
        <f t="shared" si="2"/>
        <v>394</v>
      </c>
      <c r="AJ159" s="17">
        <v>1071</v>
      </c>
      <c r="AK159" s="18">
        <v>309</v>
      </c>
      <c r="AL159" s="18">
        <v>441</v>
      </c>
      <c r="AM159" s="18">
        <v>652</v>
      </c>
      <c r="AN159" s="18">
        <v>1596</v>
      </c>
      <c r="AO159" s="18">
        <v>242</v>
      </c>
      <c r="AP159" s="18">
        <v>147</v>
      </c>
      <c r="AQ159" s="18">
        <v>693</v>
      </c>
      <c r="AR159" s="18">
        <v>0</v>
      </c>
      <c r="AS159" s="18">
        <v>347</v>
      </c>
      <c r="AT159" s="19">
        <f t="shared" si="3"/>
        <v>4080</v>
      </c>
      <c r="AU159" s="17">
        <v>839</v>
      </c>
      <c r="AV159" s="18">
        <v>200</v>
      </c>
      <c r="AW159" s="18">
        <v>382</v>
      </c>
      <c r="AX159" s="18">
        <v>800</v>
      </c>
      <c r="AY159" s="18">
        <v>832</v>
      </c>
      <c r="AZ159" s="18">
        <v>217</v>
      </c>
      <c r="BA159" s="18">
        <v>149</v>
      </c>
      <c r="BB159" s="18">
        <v>332</v>
      </c>
      <c r="BC159" s="18">
        <v>0</v>
      </c>
      <c r="BD159" s="18">
        <v>72</v>
      </c>
      <c r="BE159" s="19">
        <f t="shared" si="4"/>
        <v>2912</v>
      </c>
      <c r="BF159" s="17">
        <v>223</v>
      </c>
      <c r="BG159" s="18">
        <v>200</v>
      </c>
      <c r="BH159" s="18">
        <v>87</v>
      </c>
      <c r="BI159" s="18">
        <v>211</v>
      </c>
      <c r="BJ159" s="18">
        <v>177</v>
      </c>
      <c r="BK159" s="18">
        <v>23</v>
      </c>
      <c r="BL159" s="18">
        <v>13</v>
      </c>
      <c r="BM159" s="18">
        <v>102</v>
      </c>
      <c r="BN159" s="18">
        <v>0</v>
      </c>
      <c r="BO159" s="18">
        <v>13</v>
      </c>
      <c r="BP159" s="19">
        <f t="shared" si="5"/>
        <v>813</v>
      </c>
      <c r="BQ159" s="17">
        <v>256</v>
      </c>
      <c r="BR159" s="18">
        <v>73</v>
      </c>
      <c r="BS159" s="18">
        <v>94</v>
      </c>
      <c r="BT159" s="18">
        <v>184</v>
      </c>
      <c r="BU159" s="18">
        <v>196</v>
      </c>
      <c r="BV159" s="18">
        <v>48</v>
      </c>
      <c r="BW159" s="18">
        <v>41</v>
      </c>
      <c r="BX159" s="18">
        <v>0</v>
      </c>
      <c r="BY159" s="18">
        <v>158</v>
      </c>
      <c r="BZ159" s="18">
        <v>37</v>
      </c>
      <c r="CA159" s="19">
        <f t="shared" si="6"/>
        <v>636</v>
      </c>
      <c r="CB159" s="17">
        <v>626</v>
      </c>
      <c r="CC159" s="18">
        <v>150</v>
      </c>
      <c r="CD159" s="18">
        <v>153</v>
      </c>
      <c r="CE159" s="18">
        <v>441</v>
      </c>
      <c r="CF159" s="18">
        <v>337</v>
      </c>
      <c r="CG159" s="18">
        <v>98</v>
      </c>
      <c r="CH159" s="18">
        <v>113</v>
      </c>
      <c r="CI159" s="18">
        <v>284</v>
      </c>
      <c r="CJ159" s="18">
        <v>20</v>
      </c>
      <c r="CK159" s="18">
        <v>15</v>
      </c>
      <c r="CL159" s="19">
        <f t="shared" si="7"/>
        <v>1576</v>
      </c>
      <c r="CM159" s="17">
        <v>222</v>
      </c>
      <c r="CN159" s="18">
        <v>53</v>
      </c>
      <c r="CO159" s="18">
        <v>59</v>
      </c>
      <c r="CP159" s="18">
        <v>176</v>
      </c>
      <c r="CQ159" s="18">
        <v>120</v>
      </c>
      <c r="CR159" s="18">
        <v>54</v>
      </c>
      <c r="CS159" s="18">
        <v>60</v>
      </c>
      <c r="CT159" s="18">
        <v>73</v>
      </c>
      <c r="CU159" s="18">
        <v>0</v>
      </c>
      <c r="CV159" s="18">
        <v>2</v>
      </c>
      <c r="CW159" s="19">
        <f t="shared" si="8"/>
        <v>595</v>
      </c>
      <c r="CX159" s="18">
        <v>30</v>
      </c>
      <c r="CY159" s="18">
        <v>0</v>
      </c>
      <c r="CZ159" s="18">
        <v>0</v>
      </c>
      <c r="DA159" s="18">
        <v>0</v>
      </c>
      <c r="DB159" s="18">
        <v>0</v>
      </c>
      <c r="DC159" s="18">
        <v>0</v>
      </c>
      <c r="DD159" s="18">
        <v>0</v>
      </c>
      <c r="DE159" s="18">
        <v>32</v>
      </c>
      <c r="DF159" s="18">
        <v>32</v>
      </c>
      <c r="DG159" s="18">
        <v>0</v>
      </c>
      <c r="DH159" s="19">
        <f t="shared" si="9"/>
        <v>32</v>
      </c>
      <c r="DI159" s="17">
        <v>204</v>
      </c>
      <c r="DJ159" s="18">
        <v>401</v>
      </c>
      <c r="DK159" s="18">
        <v>517</v>
      </c>
      <c r="DL159" s="18">
        <v>862</v>
      </c>
      <c r="DM159" s="18">
        <v>1184</v>
      </c>
      <c r="DN159" s="18">
        <v>110</v>
      </c>
      <c r="DO159" s="18">
        <v>103</v>
      </c>
      <c r="DP159" s="18">
        <v>934</v>
      </c>
      <c r="DQ159" s="18">
        <v>287</v>
      </c>
      <c r="DR159" s="18">
        <v>221</v>
      </c>
      <c r="DS159" s="19">
        <f t="shared" si="10"/>
        <v>4111</v>
      </c>
      <c r="DT159" s="17">
        <v>304</v>
      </c>
      <c r="DU159" s="18">
        <v>378</v>
      </c>
      <c r="DV159" s="18">
        <v>604</v>
      </c>
      <c r="DW159" s="18">
        <v>893</v>
      </c>
      <c r="DX159" s="18">
        <v>2921</v>
      </c>
      <c r="DY159" s="18">
        <v>364</v>
      </c>
      <c r="DZ159" s="18">
        <v>195</v>
      </c>
      <c r="EA159" s="18">
        <v>2070</v>
      </c>
      <c r="EB159" s="18">
        <v>0</v>
      </c>
      <c r="EC159" s="18">
        <v>896</v>
      </c>
      <c r="ED159" s="19">
        <f t="shared" si="11"/>
        <v>7425</v>
      </c>
      <c r="EE159" s="17">
        <v>0</v>
      </c>
      <c r="EF159" s="18">
        <v>0</v>
      </c>
      <c r="EG159" s="18">
        <v>0</v>
      </c>
      <c r="EH159" s="18">
        <v>0</v>
      </c>
      <c r="EI159" s="18">
        <v>0</v>
      </c>
      <c r="EJ159" s="18">
        <v>0</v>
      </c>
      <c r="EK159" s="18">
        <v>0</v>
      </c>
      <c r="EL159" s="18">
        <v>0</v>
      </c>
      <c r="EM159" s="18">
        <v>0</v>
      </c>
      <c r="EN159" s="18">
        <v>0</v>
      </c>
      <c r="EO159" s="19">
        <f t="shared" si="12"/>
        <v>0</v>
      </c>
      <c r="EP159" s="17">
        <v>298</v>
      </c>
      <c r="EQ159" s="18">
        <v>449</v>
      </c>
      <c r="ER159" s="18">
        <v>241</v>
      </c>
      <c r="ES159" s="18">
        <v>1</v>
      </c>
      <c r="ET159" s="18">
        <v>0</v>
      </c>
      <c r="EU159" s="18">
        <v>41</v>
      </c>
      <c r="EV159" s="18">
        <v>0</v>
      </c>
      <c r="EW159" s="19">
        <f t="shared" si="13"/>
        <v>732</v>
      </c>
      <c r="EX159" s="18">
        <v>20</v>
      </c>
      <c r="EY159" s="18">
        <v>2</v>
      </c>
      <c r="EZ159" s="18">
        <v>0</v>
      </c>
      <c r="FA159" s="18">
        <v>51</v>
      </c>
      <c r="FB159" s="18">
        <v>47</v>
      </c>
      <c r="FC159" s="19">
        <f t="shared" si="14"/>
        <v>100</v>
      </c>
      <c r="FD159" s="18">
        <v>443</v>
      </c>
      <c r="FE159" s="18">
        <v>221</v>
      </c>
      <c r="FF159" s="18">
        <v>613</v>
      </c>
      <c r="FG159" s="18">
        <v>16224</v>
      </c>
      <c r="FH159" s="18">
        <v>2</v>
      </c>
      <c r="FI159" s="19">
        <f t="shared" si="15"/>
        <v>17060</v>
      </c>
      <c r="FJ159" s="18">
        <v>115</v>
      </c>
      <c r="FK159" s="18">
        <v>411</v>
      </c>
      <c r="FL159" s="18">
        <v>637</v>
      </c>
      <c r="FM159" s="18">
        <v>68</v>
      </c>
      <c r="FN159" s="18">
        <v>103</v>
      </c>
      <c r="FO159" s="19">
        <f t="shared" si="16"/>
        <v>1219</v>
      </c>
      <c r="FP159" s="18">
        <v>51</v>
      </c>
      <c r="FQ159" s="18">
        <v>62</v>
      </c>
      <c r="FR159" s="18">
        <v>43</v>
      </c>
      <c r="FS159" s="18">
        <v>0</v>
      </c>
      <c r="FT159" s="18">
        <v>1</v>
      </c>
      <c r="FU159" s="19">
        <f t="shared" si="17"/>
        <v>106</v>
      </c>
      <c r="FV159" s="15"/>
    </row>
    <row r="160" spans="1:178" ht="15.75" customHeight="1">
      <c r="A160" s="58"/>
      <c r="B160" s="24" t="s">
        <v>180</v>
      </c>
      <c r="C160" s="25">
        <v>105</v>
      </c>
      <c r="D160" s="26">
        <v>26</v>
      </c>
      <c r="E160" s="26">
        <v>38</v>
      </c>
      <c r="F160" s="26">
        <v>64</v>
      </c>
      <c r="G160" s="26">
        <v>70</v>
      </c>
      <c r="H160" s="26">
        <v>34</v>
      </c>
      <c r="I160" s="26">
        <v>4</v>
      </c>
      <c r="J160" s="26">
        <v>49</v>
      </c>
      <c r="K160" s="26">
        <v>4</v>
      </c>
      <c r="L160" s="26">
        <v>0</v>
      </c>
      <c r="M160" s="27">
        <f t="shared" si="0"/>
        <v>285</v>
      </c>
      <c r="N160" s="25">
        <v>5</v>
      </c>
      <c r="O160" s="26">
        <v>2</v>
      </c>
      <c r="P160" s="26">
        <v>1</v>
      </c>
      <c r="Q160" s="26">
        <v>1</v>
      </c>
      <c r="R160" s="26">
        <v>7</v>
      </c>
      <c r="S160" s="26">
        <v>5</v>
      </c>
      <c r="T160" s="26">
        <v>1</v>
      </c>
      <c r="U160" s="26">
        <v>3</v>
      </c>
      <c r="V160" s="26">
        <v>0</v>
      </c>
      <c r="W160" s="26">
        <v>0</v>
      </c>
      <c r="X160" s="27">
        <f t="shared" si="1"/>
        <v>20</v>
      </c>
      <c r="Y160" s="25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7">
        <f t="shared" si="2"/>
        <v>0</v>
      </c>
      <c r="AJ160" s="25">
        <v>43</v>
      </c>
      <c r="AK160" s="26">
        <v>2</v>
      </c>
      <c r="AL160" s="26">
        <v>3</v>
      </c>
      <c r="AM160" s="26">
        <v>2</v>
      </c>
      <c r="AN160" s="26">
        <v>18</v>
      </c>
      <c r="AO160" s="26">
        <v>9</v>
      </c>
      <c r="AP160" s="26">
        <v>7</v>
      </c>
      <c r="AQ160" s="26">
        <v>13</v>
      </c>
      <c r="AR160" s="26">
        <v>0</v>
      </c>
      <c r="AS160" s="26">
        <v>1</v>
      </c>
      <c r="AT160" s="27">
        <f t="shared" si="3"/>
        <v>54</v>
      </c>
      <c r="AU160" s="25">
        <v>57</v>
      </c>
      <c r="AV160" s="26">
        <v>7</v>
      </c>
      <c r="AW160" s="26">
        <v>10</v>
      </c>
      <c r="AX160" s="26">
        <v>25</v>
      </c>
      <c r="AY160" s="26">
        <v>19</v>
      </c>
      <c r="AZ160" s="26">
        <v>8</v>
      </c>
      <c r="BA160" s="26">
        <v>4</v>
      </c>
      <c r="BB160" s="26">
        <v>27</v>
      </c>
      <c r="BC160" s="26">
        <v>0</v>
      </c>
      <c r="BD160" s="26">
        <v>0</v>
      </c>
      <c r="BE160" s="27">
        <f t="shared" si="4"/>
        <v>100</v>
      </c>
      <c r="BF160" s="25">
        <v>25</v>
      </c>
      <c r="BG160" s="26">
        <v>7</v>
      </c>
      <c r="BH160" s="26">
        <v>12</v>
      </c>
      <c r="BI160" s="26">
        <v>12</v>
      </c>
      <c r="BJ160" s="26">
        <v>1</v>
      </c>
      <c r="BK160" s="26">
        <v>0</v>
      </c>
      <c r="BL160" s="26">
        <v>2</v>
      </c>
      <c r="BM160" s="26">
        <v>7</v>
      </c>
      <c r="BN160" s="26">
        <v>0</v>
      </c>
      <c r="BO160" s="26">
        <v>0</v>
      </c>
      <c r="BP160" s="27">
        <f t="shared" si="5"/>
        <v>41</v>
      </c>
      <c r="BQ160" s="25">
        <v>20</v>
      </c>
      <c r="BR160" s="26">
        <v>0</v>
      </c>
      <c r="BS160" s="26">
        <v>0</v>
      </c>
      <c r="BT160" s="26">
        <v>2</v>
      </c>
      <c r="BU160" s="26">
        <v>0</v>
      </c>
      <c r="BV160" s="26">
        <v>0</v>
      </c>
      <c r="BW160" s="26">
        <v>0</v>
      </c>
      <c r="BX160" s="26">
        <v>0</v>
      </c>
      <c r="BY160" s="26">
        <v>24</v>
      </c>
      <c r="BZ160" s="26">
        <v>0</v>
      </c>
      <c r="CA160" s="27">
        <f t="shared" si="6"/>
        <v>2</v>
      </c>
      <c r="CB160" s="25">
        <v>105</v>
      </c>
      <c r="CC160" s="26">
        <v>21</v>
      </c>
      <c r="CD160" s="26">
        <v>23</v>
      </c>
      <c r="CE160" s="26">
        <v>74</v>
      </c>
      <c r="CF160" s="26">
        <v>40</v>
      </c>
      <c r="CG160" s="26">
        <v>27</v>
      </c>
      <c r="CH160" s="26">
        <v>18</v>
      </c>
      <c r="CI160" s="26">
        <v>83</v>
      </c>
      <c r="CJ160" s="26">
        <v>0</v>
      </c>
      <c r="CK160" s="26">
        <v>0</v>
      </c>
      <c r="CL160" s="27">
        <f t="shared" si="7"/>
        <v>286</v>
      </c>
      <c r="CM160" s="25">
        <v>2</v>
      </c>
      <c r="CN160" s="26">
        <v>3</v>
      </c>
      <c r="CO160" s="26">
        <v>0</v>
      </c>
      <c r="CP160" s="26">
        <v>0</v>
      </c>
      <c r="CQ160" s="26">
        <v>2</v>
      </c>
      <c r="CR160" s="26">
        <v>0</v>
      </c>
      <c r="CS160" s="26">
        <v>0</v>
      </c>
      <c r="CT160" s="26">
        <v>1</v>
      </c>
      <c r="CU160" s="26">
        <v>0</v>
      </c>
      <c r="CV160" s="26">
        <v>0</v>
      </c>
      <c r="CW160" s="27">
        <f t="shared" si="8"/>
        <v>6</v>
      </c>
      <c r="CX160" s="26">
        <v>1</v>
      </c>
      <c r="CY160" s="26">
        <v>0</v>
      </c>
      <c r="CZ160" s="26">
        <v>0</v>
      </c>
      <c r="DA160" s="26">
        <v>0</v>
      </c>
      <c r="DB160" s="26">
        <v>0</v>
      </c>
      <c r="DC160" s="26">
        <v>0</v>
      </c>
      <c r="DD160" s="26">
        <v>0</v>
      </c>
      <c r="DE160" s="26">
        <v>1</v>
      </c>
      <c r="DF160" s="26">
        <v>1</v>
      </c>
      <c r="DG160" s="26">
        <v>0</v>
      </c>
      <c r="DH160" s="27">
        <f t="shared" si="9"/>
        <v>1</v>
      </c>
      <c r="DI160" s="25">
        <v>0</v>
      </c>
      <c r="DJ160" s="26">
        <v>0</v>
      </c>
      <c r="DK160" s="26">
        <v>0</v>
      </c>
      <c r="DL160" s="26">
        <v>0</v>
      </c>
      <c r="DM160" s="26">
        <v>0</v>
      </c>
      <c r="DN160" s="26">
        <v>0</v>
      </c>
      <c r="DO160" s="26">
        <v>0</v>
      </c>
      <c r="DP160" s="26">
        <v>0</v>
      </c>
      <c r="DQ160" s="26">
        <v>0</v>
      </c>
      <c r="DR160" s="26">
        <v>0</v>
      </c>
      <c r="DS160" s="27">
        <f t="shared" si="10"/>
        <v>0</v>
      </c>
      <c r="DT160" s="25">
        <v>0</v>
      </c>
      <c r="DU160" s="26">
        <v>0</v>
      </c>
      <c r="DV160" s="26">
        <v>0</v>
      </c>
      <c r="DW160" s="26">
        <v>0</v>
      </c>
      <c r="DX160" s="26">
        <v>0</v>
      </c>
      <c r="DY160" s="26">
        <v>0</v>
      </c>
      <c r="DZ160" s="26">
        <v>0</v>
      </c>
      <c r="EA160" s="26">
        <v>0</v>
      </c>
      <c r="EB160" s="26">
        <v>0</v>
      </c>
      <c r="EC160" s="26">
        <v>0</v>
      </c>
      <c r="ED160" s="27">
        <f t="shared" si="11"/>
        <v>0</v>
      </c>
      <c r="EE160" s="25">
        <v>0</v>
      </c>
      <c r="EF160" s="26">
        <v>0</v>
      </c>
      <c r="EG160" s="26">
        <v>0</v>
      </c>
      <c r="EH160" s="26">
        <v>0</v>
      </c>
      <c r="EI160" s="26">
        <v>0</v>
      </c>
      <c r="EJ160" s="26">
        <v>0</v>
      </c>
      <c r="EK160" s="26">
        <v>0</v>
      </c>
      <c r="EL160" s="26">
        <v>0</v>
      </c>
      <c r="EM160" s="26">
        <v>0</v>
      </c>
      <c r="EN160" s="26">
        <v>0</v>
      </c>
      <c r="EO160" s="27">
        <f t="shared" si="12"/>
        <v>0</v>
      </c>
      <c r="EP160" s="25">
        <v>3</v>
      </c>
      <c r="EQ160" s="26">
        <v>2</v>
      </c>
      <c r="ER160" s="26">
        <v>2</v>
      </c>
      <c r="ES160" s="26">
        <v>0</v>
      </c>
      <c r="ET160" s="26">
        <v>0</v>
      </c>
      <c r="EU160" s="26">
        <v>0</v>
      </c>
      <c r="EV160" s="26">
        <v>0</v>
      </c>
      <c r="EW160" s="27">
        <f t="shared" si="13"/>
        <v>4</v>
      </c>
      <c r="EX160" s="26">
        <v>0</v>
      </c>
      <c r="EY160" s="26">
        <v>0</v>
      </c>
      <c r="EZ160" s="26">
        <v>0</v>
      </c>
      <c r="FA160" s="26">
        <v>0</v>
      </c>
      <c r="FB160" s="26">
        <v>0</v>
      </c>
      <c r="FC160" s="27">
        <f t="shared" si="14"/>
        <v>0</v>
      </c>
      <c r="FD160" s="26">
        <v>3</v>
      </c>
      <c r="FE160" s="26">
        <v>1</v>
      </c>
      <c r="FF160" s="26">
        <v>8</v>
      </c>
      <c r="FG160" s="26">
        <v>36</v>
      </c>
      <c r="FH160" s="26">
        <v>0</v>
      </c>
      <c r="FI160" s="27">
        <f t="shared" si="15"/>
        <v>45</v>
      </c>
      <c r="FJ160" s="26">
        <v>0</v>
      </c>
      <c r="FK160" s="26">
        <v>0</v>
      </c>
      <c r="FL160" s="26">
        <v>0</v>
      </c>
      <c r="FM160" s="26">
        <v>0</v>
      </c>
      <c r="FN160" s="26">
        <v>0</v>
      </c>
      <c r="FO160" s="27">
        <f t="shared" si="16"/>
        <v>0</v>
      </c>
      <c r="FP160" s="26">
        <v>0</v>
      </c>
      <c r="FQ160" s="26">
        <v>0</v>
      </c>
      <c r="FR160" s="26">
        <v>0</v>
      </c>
      <c r="FS160" s="26">
        <v>0</v>
      </c>
      <c r="FT160" s="26">
        <v>0</v>
      </c>
      <c r="FU160" s="27">
        <f t="shared" si="17"/>
        <v>0</v>
      </c>
      <c r="FV160" s="23"/>
    </row>
    <row r="161" spans="1:178" ht="15.75" customHeight="1">
      <c r="A161" s="58"/>
      <c r="B161" s="24" t="s">
        <v>181</v>
      </c>
      <c r="C161" s="25">
        <v>159</v>
      </c>
      <c r="D161" s="26">
        <v>63</v>
      </c>
      <c r="E161" s="26">
        <v>70</v>
      </c>
      <c r="F161" s="26">
        <v>77</v>
      </c>
      <c r="G161" s="26">
        <v>131</v>
      </c>
      <c r="H161" s="26">
        <v>13</v>
      </c>
      <c r="I161" s="26">
        <v>29</v>
      </c>
      <c r="J161" s="26">
        <v>13</v>
      </c>
      <c r="K161" s="26">
        <v>2</v>
      </c>
      <c r="L161" s="26">
        <v>0</v>
      </c>
      <c r="M161" s="27">
        <f t="shared" si="0"/>
        <v>396</v>
      </c>
      <c r="N161" s="25">
        <v>0</v>
      </c>
      <c r="O161" s="26">
        <v>0</v>
      </c>
      <c r="P161" s="26">
        <v>0</v>
      </c>
      <c r="Q161" s="26">
        <v>0</v>
      </c>
      <c r="R161" s="26">
        <v>0</v>
      </c>
      <c r="S161" s="26">
        <v>0</v>
      </c>
      <c r="T161" s="26">
        <v>0</v>
      </c>
      <c r="U161" s="26">
        <v>0</v>
      </c>
      <c r="V161" s="26">
        <v>0</v>
      </c>
      <c r="W161" s="26">
        <v>0</v>
      </c>
      <c r="X161" s="27">
        <f t="shared" si="1"/>
        <v>0</v>
      </c>
      <c r="Y161" s="25">
        <v>0</v>
      </c>
      <c r="Z161" s="26">
        <v>0</v>
      </c>
      <c r="AA161" s="26">
        <v>0</v>
      </c>
      <c r="AB161" s="26">
        <v>0</v>
      </c>
      <c r="AC161" s="26">
        <v>0</v>
      </c>
      <c r="AD161" s="26">
        <v>0</v>
      </c>
      <c r="AE161" s="26">
        <v>0</v>
      </c>
      <c r="AF161" s="26">
        <v>0</v>
      </c>
      <c r="AG161" s="26">
        <v>0</v>
      </c>
      <c r="AH161" s="26">
        <v>0</v>
      </c>
      <c r="AI161" s="27">
        <f t="shared" si="2"/>
        <v>0</v>
      </c>
      <c r="AJ161" s="25">
        <v>49</v>
      </c>
      <c r="AK161" s="26">
        <v>24</v>
      </c>
      <c r="AL161" s="26">
        <v>14</v>
      </c>
      <c r="AM161" s="26">
        <v>17</v>
      </c>
      <c r="AN161" s="26">
        <v>9</v>
      </c>
      <c r="AO161" s="26">
        <v>1</v>
      </c>
      <c r="AP161" s="26">
        <v>3</v>
      </c>
      <c r="AQ161" s="26">
        <v>6</v>
      </c>
      <c r="AR161" s="26">
        <v>0</v>
      </c>
      <c r="AS161" s="26">
        <v>1</v>
      </c>
      <c r="AT161" s="27">
        <f t="shared" si="3"/>
        <v>74</v>
      </c>
      <c r="AU161" s="25">
        <v>23</v>
      </c>
      <c r="AV161" s="26">
        <v>10</v>
      </c>
      <c r="AW161" s="26">
        <v>8</v>
      </c>
      <c r="AX161" s="26">
        <v>14</v>
      </c>
      <c r="AY161" s="26">
        <v>11</v>
      </c>
      <c r="AZ161" s="26">
        <v>7</v>
      </c>
      <c r="BA161" s="26">
        <v>4</v>
      </c>
      <c r="BB161" s="26">
        <v>12</v>
      </c>
      <c r="BC161" s="26">
        <v>0</v>
      </c>
      <c r="BD161" s="26">
        <v>7</v>
      </c>
      <c r="BE161" s="27">
        <f t="shared" si="4"/>
        <v>66</v>
      </c>
      <c r="BF161" s="25">
        <v>2</v>
      </c>
      <c r="BG161" s="26">
        <v>10</v>
      </c>
      <c r="BH161" s="26">
        <v>0</v>
      </c>
      <c r="BI161" s="26">
        <v>0</v>
      </c>
      <c r="BJ161" s="26">
        <v>1</v>
      </c>
      <c r="BK161" s="26">
        <v>0</v>
      </c>
      <c r="BL161" s="26">
        <v>0</v>
      </c>
      <c r="BM161" s="26">
        <v>0</v>
      </c>
      <c r="BN161" s="26">
        <v>0</v>
      </c>
      <c r="BO161" s="26">
        <v>0</v>
      </c>
      <c r="BP161" s="27">
        <f t="shared" si="5"/>
        <v>11</v>
      </c>
      <c r="BQ161" s="25">
        <v>5</v>
      </c>
      <c r="BR161" s="26">
        <v>1</v>
      </c>
      <c r="BS161" s="26">
        <v>3</v>
      </c>
      <c r="BT161" s="26">
        <v>4</v>
      </c>
      <c r="BU161" s="26">
        <v>4</v>
      </c>
      <c r="BV161" s="26">
        <v>0</v>
      </c>
      <c r="BW161" s="26">
        <v>2</v>
      </c>
      <c r="BX161" s="26">
        <v>0</v>
      </c>
      <c r="BY161" s="26">
        <v>0</v>
      </c>
      <c r="BZ161" s="26">
        <v>0</v>
      </c>
      <c r="CA161" s="27">
        <f t="shared" si="6"/>
        <v>14</v>
      </c>
      <c r="CB161" s="25">
        <v>63</v>
      </c>
      <c r="CC161" s="26">
        <v>19</v>
      </c>
      <c r="CD161" s="26">
        <v>12</v>
      </c>
      <c r="CE161" s="26">
        <v>35</v>
      </c>
      <c r="CF161" s="26">
        <v>38</v>
      </c>
      <c r="CG161" s="26">
        <v>2</v>
      </c>
      <c r="CH161" s="26">
        <v>13</v>
      </c>
      <c r="CI161" s="26">
        <v>7</v>
      </c>
      <c r="CJ161" s="26">
        <v>0</v>
      </c>
      <c r="CK161" s="26">
        <v>2</v>
      </c>
      <c r="CL161" s="27">
        <f t="shared" si="7"/>
        <v>126</v>
      </c>
      <c r="CM161" s="25">
        <v>12</v>
      </c>
      <c r="CN161" s="26">
        <v>3</v>
      </c>
      <c r="CO161" s="26">
        <v>3</v>
      </c>
      <c r="CP161" s="26">
        <v>10</v>
      </c>
      <c r="CQ161" s="26">
        <v>5</v>
      </c>
      <c r="CR161" s="26">
        <v>0</v>
      </c>
      <c r="CS161" s="26">
        <v>3</v>
      </c>
      <c r="CT161" s="26">
        <v>2</v>
      </c>
      <c r="CU161" s="26">
        <v>0</v>
      </c>
      <c r="CV161" s="26">
        <v>0</v>
      </c>
      <c r="CW161" s="27">
        <f t="shared" si="8"/>
        <v>26</v>
      </c>
      <c r="CX161" s="26">
        <v>1</v>
      </c>
      <c r="CY161" s="26">
        <v>0</v>
      </c>
      <c r="CZ161" s="26">
        <v>0</v>
      </c>
      <c r="DA161" s="26">
        <v>0</v>
      </c>
      <c r="DB161" s="26">
        <v>0</v>
      </c>
      <c r="DC161" s="26">
        <v>0</v>
      </c>
      <c r="DD161" s="26">
        <v>0</v>
      </c>
      <c r="DE161" s="26">
        <v>1</v>
      </c>
      <c r="DF161" s="26">
        <v>1</v>
      </c>
      <c r="DG161" s="26">
        <v>0</v>
      </c>
      <c r="DH161" s="27">
        <f t="shared" si="9"/>
        <v>1</v>
      </c>
      <c r="DI161" s="25">
        <v>0</v>
      </c>
      <c r="DJ161" s="26">
        <v>0</v>
      </c>
      <c r="DK161" s="26">
        <v>0</v>
      </c>
      <c r="DL161" s="26">
        <v>0</v>
      </c>
      <c r="DM161" s="26">
        <v>0</v>
      </c>
      <c r="DN161" s="26">
        <v>0</v>
      </c>
      <c r="DO161" s="26">
        <v>0</v>
      </c>
      <c r="DP161" s="26">
        <v>0</v>
      </c>
      <c r="DQ161" s="26">
        <v>0</v>
      </c>
      <c r="DR161" s="26">
        <v>0</v>
      </c>
      <c r="DS161" s="27">
        <f t="shared" si="10"/>
        <v>0</v>
      </c>
      <c r="DT161" s="25">
        <v>0</v>
      </c>
      <c r="DU161" s="26">
        <v>0</v>
      </c>
      <c r="DV161" s="26">
        <v>0</v>
      </c>
      <c r="DW161" s="26">
        <v>0</v>
      </c>
      <c r="DX161" s="26">
        <v>0</v>
      </c>
      <c r="DY161" s="26">
        <v>0</v>
      </c>
      <c r="DZ161" s="26">
        <v>0</v>
      </c>
      <c r="EA161" s="26">
        <v>0</v>
      </c>
      <c r="EB161" s="26">
        <v>0</v>
      </c>
      <c r="EC161" s="26">
        <v>0</v>
      </c>
      <c r="ED161" s="27">
        <f t="shared" si="11"/>
        <v>0</v>
      </c>
      <c r="EE161" s="25">
        <v>0</v>
      </c>
      <c r="EF161" s="26">
        <v>0</v>
      </c>
      <c r="EG161" s="26">
        <v>0</v>
      </c>
      <c r="EH161" s="26">
        <v>0</v>
      </c>
      <c r="EI161" s="26">
        <v>0</v>
      </c>
      <c r="EJ161" s="26">
        <v>0</v>
      </c>
      <c r="EK161" s="26">
        <v>0</v>
      </c>
      <c r="EL161" s="26">
        <v>0</v>
      </c>
      <c r="EM161" s="26">
        <v>0</v>
      </c>
      <c r="EN161" s="26">
        <v>0</v>
      </c>
      <c r="EO161" s="27">
        <f t="shared" si="12"/>
        <v>0</v>
      </c>
      <c r="EP161" s="25">
        <v>0</v>
      </c>
      <c r="EQ161" s="26">
        <v>0</v>
      </c>
      <c r="ER161" s="26">
        <v>0</v>
      </c>
      <c r="ES161" s="26">
        <v>0</v>
      </c>
      <c r="ET161" s="26">
        <v>0</v>
      </c>
      <c r="EU161" s="26">
        <v>0</v>
      </c>
      <c r="EV161" s="26">
        <v>0</v>
      </c>
      <c r="EW161" s="27">
        <f t="shared" si="13"/>
        <v>0</v>
      </c>
      <c r="EX161" s="26">
        <v>0</v>
      </c>
      <c r="EY161" s="26">
        <v>0</v>
      </c>
      <c r="EZ161" s="26">
        <v>0</v>
      </c>
      <c r="FA161" s="26">
        <v>0</v>
      </c>
      <c r="FB161" s="26">
        <v>0</v>
      </c>
      <c r="FC161" s="27">
        <f t="shared" si="14"/>
        <v>0</v>
      </c>
      <c r="FD161" s="26">
        <v>1</v>
      </c>
      <c r="FE161" s="26">
        <v>0</v>
      </c>
      <c r="FF161" s="26">
        <v>0</v>
      </c>
      <c r="FG161" s="26">
        <v>15</v>
      </c>
      <c r="FH161" s="26">
        <v>0</v>
      </c>
      <c r="FI161" s="27">
        <f t="shared" si="15"/>
        <v>15</v>
      </c>
      <c r="FJ161" s="26">
        <v>0</v>
      </c>
      <c r="FK161" s="26">
        <v>0</v>
      </c>
      <c r="FL161" s="26">
        <v>0</v>
      </c>
      <c r="FM161" s="26">
        <v>0</v>
      </c>
      <c r="FN161" s="26">
        <v>0</v>
      </c>
      <c r="FO161" s="27">
        <f t="shared" si="16"/>
        <v>0</v>
      </c>
      <c r="FP161" s="26">
        <v>2</v>
      </c>
      <c r="FQ161" s="26">
        <v>2</v>
      </c>
      <c r="FR161" s="26">
        <v>0</v>
      </c>
      <c r="FS161" s="26">
        <v>0</v>
      </c>
      <c r="FT161" s="26">
        <v>0</v>
      </c>
      <c r="FU161" s="27">
        <f t="shared" si="17"/>
        <v>2</v>
      </c>
      <c r="FV161" s="23"/>
    </row>
    <row r="162" spans="1:178" ht="15.75" customHeight="1">
      <c r="A162" s="58"/>
      <c r="B162" s="24" t="s">
        <v>182</v>
      </c>
      <c r="C162" s="25">
        <v>283</v>
      </c>
      <c r="D162" s="26">
        <v>66</v>
      </c>
      <c r="E162" s="26">
        <v>128</v>
      </c>
      <c r="F162" s="26">
        <v>241</v>
      </c>
      <c r="G162" s="26">
        <v>280</v>
      </c>
      <c r="H162" s="26">
        <v>60</v>
      </c>
      <c r="I162" s="26">
        <v>49</v>
      </c>
      <c r="J162" s="26">
        <v>132</v>
      </c>
      <c r="K162" s="26">
        <v>24</v>
      </c>
      <c r="L162" s="26">
        <v>0</v>
      </c>
      <c r="M162" s="27">
        <f t="shared" si="0"/>
        <v>956</v>
      </c>
      <c r="N162" s="25">
        <v>1</v>
      </c>
      <c r="O162" s="26">
        <v>0</v>
      </c>
      <c r="P162" s="26">
        <v>0</v>
      </c>
      <c r="Q162" s="26">
        <v>1</v>
      </c>
      <c r="R162" s="26">
        <v>0</v>
      </c>
      <c r="S162" s="26">
        <v>0</v>
      </c>
      <c r="T162" s="26">
        <v>0</v>
      </c>
      <c r="U162" s="26">
        <v>0</v>
      </c>
      <c r="V162" s="26">
        <v>0</v>
      </c>
      <c r="W162" s="26">
        <v>0</v>
      </c>
      <c r="X162" s="27">
        <f t="shared" si="1"/>
        <v>1</v>
      </c>
      <c r="Y162" s="25">
        <v>0</v>
      </c>
      <c r="Z162" s="26">
        <v>0</v>
      </c>
      <c r="AA162" s="26">
        <v>0</v>
      </c>
      <c r="AB162" s="26">
        <v>0</v>
      </c>
      <c r="AC162" s="26">
        <v>0</v>
      </c>
      <c r="AD162" s="26">
        <v>0</v>
      </c>
      <c r="AE162" s="26">
        <v>0</v>
      </c>
      <c r="AF162" s="26">
        <v>0</v>
      </c>
      <c r="AG162" s="26">
        <v>0</v>
      </c>
      <c r="AH162" s="26">
        <v>0</v>
      </c>
      <c r="AI162" s="27">
        <f t="shared" si="2"/>
        <v>0</v>
      </c>
      <c r="AJ162" s="25">
        <v>21</v>
      </c>
      <c r="AK162" s="26">
        <v>5</v>
      </c>
      <c r="AL162" s="26">
        <v>4</v>
      </c>
      <c r="AM162" s="26">
        <v>3</v>
      </c>
      <c r="AN162" s="26">
        <v>11</v>
      </c>
      <c r="AO162" s="26">
        <v>2</v>
      </c>
      <c r="AP162" s="26">
        <v>7</v>
      </c>
      <c r="AQ162" s="26">
        <v>9</v>
      </c>
      <c r="AR162" s="26">
        <v>0</v>
      </c>
      <c r="AS162" s="26">
        <v>5</v>
      </c>
      <c r="AT162" s="27">
        <f t="shared" si="3"/>
        <v>41</v>
      </c>
      <c r="AU162" s="25">
        <v>23</v>
      </c>
      <c r="AV162" s="26">
        <v>5</v>
      </c>
      <c r="AW162" s="26">
        <v>10</v>
      </c>
      <c r="AX162" s="26">
        <v>21</v>
      </c>
      <c r="AY162" s="26">
        <v>16</v>
      </c>
      <c r="AZ162" s="26">
        <v>2</v>
      </c>
      <c r="BA162" s="26">
        <v>2</v>
      </c>
      <c r="BB162" s="26">
        <v>8</v>
      </c>
      <c r="BC162" s="26">
        <v>0</v>
      </c>
      <c r="BD162" s="26">
        <v>1</v>
      </c>
      <c r="BE162" s="27">
        <f t="shared" si="4"/>
        <v>64</v>
      </c>
      <c r="BF162" s="25">
        <v>6</v>
      </c>
      <c r="BG162" s="26">
        <v>5</v>
      </c>
      <c r="BH162" s="26">
        <v>2</v>
      </c>
      <c r="BI162" s="26">
        <v>7</v>
      </c>
      <c r="BJ162" s="26">
        <v>6</v>
      </c>
      <c r="BK162" s="26">
        <v>0</v>
      </c>
      <c r="BL162" s="26">
        <v>1</v>
      </c>
      <c r="BM162" s="26">
        <v>7</v>
      </c>
      <c r="BN162" s="26">
        <v>0</v>
      </c>
      <c r="BO162" s="26">
        <v>2</v>
      </c>
      <c r="BP162" s="27">
        <f t="shared" si="5"/>
        <v>28</v>
      </c>
      <c r="BQ162" s="25">
        <v>15</v>
      </c>
      <c r="BR162" s="26">
        <v>5</v>
      </c>
      <c r="BS162" s="26">
        <v>6</v>
      </c>
      <c r="BT162" s="26">
        <v>10</v>
      </c>
      <c r="BU162" s="26">
        <v>10</v>
      </c>
      <c r="BV162" s="26">
        <v>6</v>
      </c>
      <c r="BW162" s="26">
        <v>6</v>
      </c>
      <c r="BX162" s="26">
        <v>0</v>
      </c>
      <c r="BY162" s="26">
        <v>1</v>
      </c>
      <c r="BZ162" s="26">
        <v>0</v>
      </c>
      <c r="CA162" s="27">
        <f t="shared" si="6"/>
        <v>43</v>
      </c>
      <c r="CB162" s="25">
        <v>54</v>
      </c>
      <c r="CC162" s="26">
        <v>14</v>
      </c>
      <c r="CD162" s="26">
        <v>15</v>
      </c>
      <c r="CE162" s="26">
        <v>38</v>
      </c>
      <c r="CF162" s="26">
        <v>46</v>
      </c>
      <c r="CG162" s="26">
        <v>3</v>
      </c>
      <c r="CH162" s="26">
        <v>12</v>
      </c>
      <c r="CI162" s="26">
        <v>31</v>
      </c>
      <c r="CJ162" s="26">
        <v>3</v>
      </c>
      <c r="CK162" s="26">
        <v>2</v>
      </c>
      <c r="CL162" s="27">
        <f t="shared" si="7"/>
        <v>159</v>
      </c>
      <c r="CM162" s="25">
        <v>12</v>
      </c>
      <c r="CN162" s="26">
        <v>1</v>
      </c>
      <c r="CO162" s="26">
        <v>4</v>
      </c>
      <c r="CP162" s="26">
        <v>9</v>
      </c>
      <c r="CQ162" s="26">
        <v>6</v>
      </c>
      <c r="CR162" s="26">
        <v>1</v>
      </c>
      <c r="CS162" s="26">
        <v>3</v>
      </c>
      <c r="CT162" s="26">
        <v>3</v>
      </c>
      <c r="CU162" s="26">
        <v>0</v>
      </c>
      <c r="CV162" s="26">
        <v>0</v>
      </c>
      <c r="CW162" s="27">
        <f t="shared" si="8"/>
        <v>27</v>
      </c>
      <c r="CX162" s="26">
        <v>0</v>
      </c>
      <c r="CY162" s="26">
        <v>0</v>
      </c>
      <c r="CZ162" s="26">
        <v>0</v>
      </c>
      <c r="DA162" s="26">
        <v>0</v>
      </c>
      <c r="DB162" s="26">
        <v>0</v>
      </c>
      <c r="DC162" s="26">
        <v>0</v>
      </c>
      <c r="DD162" s="26">
        <v>0</v>
      </c>
      <c r="DE162" s="26">
        <v>0</v>
      </c>
      <c r="DF162" s="26">
        <v>0</v>
      </c>
      <c r="DG162" s="26">
        <v>0</v>
      </c>
      <c r="DH162" s="27">
        <f t="shared" si="9"/>
        <v>0</v>
      </c>
      <c r="DI162" s="25">
        <v>0</v>
      </c>
      <c r="DJ162" s="26">
        <v>0</v>
      </c>
      <c r="DK162" s="26">
        <v>0</v>
      </c>
      <c r="DL162" s="26">
        <v>0</v>
      </c>
      <c r="DM162" s="26">
        <v>0</v>
      </c>
      <c r="DN162" s="26">
        <v>0</v>
      </c>
      <c r="DO162" s="26">
        <v>0</v>
      </c>
      <c r="DP162" s="26">
        <v>0</v>
      </c>
      <c r="DQ162" s="26">
        <v>0</v>
      </c>
      <c r="DR162" s="26">
        <v>0</v>
      </c>
      <c r="DS162" s="27">
        <f t="shared" si="10"/>
        <v>0</v>
      </c>
      <c r="DT162" s="25">
        <v>0</v>
      </c>
      <c r="DU162" s="26">
        <v>0</v>
      </c>
      <c r="DV162" s="26">
        <v>0</v>
      </c>
      <c r="DW162" s="26">
        <v>0</v>
      </c>
      <c r="DX162" s="26">
        <v>0</v>
      </c>
      <c r="DY162" s="26">
        <v>0</v>
      </c>
      <c r="DZ162" s="26">
        <v>0</v>
      </c>
      <c r="EA162" s="26">
        <v>0</v>
      </c>
      <c r="EB162" s="26">
        <v>0</v>
      </c>
      <c r="EC162" s="26">
        <v>0</v>
      </c>
      <c r="ED162" s="27">
        <f t="shared" si="11"/>
        <v>0</v>
      </c>
      <c r="EE162" s="25">
        <v>0</v>
      </c>
      <c r="EF162" s="26">
        <v>0</v>
      </c>
      <c r="EG162" s="26">
        <v>0</v>
      </c>
      <c r="EH162" s="26">
        <v>0</v>
      </c>
      <c r="EI162" s="26">
        <v>0</v>
      </c>
      <c r="EJ162" s="26">
        <v>0</v>
      </c>
      <c r="EK162" s="26">
        <v>0</v>
      </c>
      <c r="EL162" s="26">
        <v>0</v>
      </c>
      <c r="EM162" s="26">
        <v>0</v>
      </c>
      <c r="EN162" s="26">
        <v>0</v>
      </c>
      <c r="EO162" s="27">
        <f t="shared" si="12"/>
        <v>0</v>
      </c>
      <c r="EP162" s="25">
        <v>13</v>
      </c>
      <c r="EQ162" s="26">
        <v>8</v>
      </c>
      <c r="ER162" s="26">
        <v>9</v>
      </c>
      <c r="ES162" s="26">
        <v>1</v>
      </c>
      <c r="ET162" s="26">
        <v>0</v>
      </c>
      <c r="EU162" s="26">
        <v>2</v>
      </c>
      <c r="EV162" s="26">
        <v>0</v>
      </c>
      <c r="EW162" s="27">
        <f t="shared" si="13"/>
        <v>20</v>
      </c>
      <c r="EX162" s="26">
        <v>1</v>
      </c>
      <c r="EY162" s="26">
        <v>0</v>
      </c>
      <c r="EZ162" s="26">
        <v>0</v>
      </c>
      <c r="FA162" s="26">
        <v>19</v>
      </c>
      <c r="FB162" s="26">
        <v>11</v>
      </c>
      <c r="FC162" s="27">
        <f t="shared" si="14"/>
        <v>30</v>
      </c>
      <c r="FD162" s="26">
        <v>42</v>
      </c>
      <c r="FE162" s="26">
        <v>29</v>
      </c>
      <c r="FF162" s="26">
        <v>52</v>
      </c>
      <c r="FG162" s="26">
        <v>871</v>
      </c>
      <c r="FH162" s="26">
        <v>0</v>
      </c>
      <c r="FI162" s="27">
        <f t="shared" si="15"/>
        <v>952</v>
      </c>
      <c r="FJ162" s="26">
        <v>0</v>
      </c>
      <c r="FK162" s="26">
        <v>0</v>
      </c>
      <c r="FL162" s="26">
        <v>0</v>
      </c>
      <c r="FM162" s="26">
        <v>0</v>
      </c>
      <c r="FN162" s="26">
        <v>0</v>
      </c>
      <c r="FO162" s="27">
        <f t="shared" si="16"/>
        <v>0</v>
      </c>
      <c r="FP162" s="26">
        <v>0</v>
      </c>
      <c r="FQ162" s="26">
        <v>0</v>
      </c>
      <c r="FR162" s="26">
        <v>0</v>
      </c>
      <c r="FS162" s="26">
        <v>0</v>
      </c>
      <c r="FT162" s="26">
        <v>0</v>
      </c>
      <c r="FU162" s="27">
        <f t="shared" si="17"/>
        <v>0</v>
      </c>
      <c r="FV162" s="23"/>
    </row>
    <row r="163" spans="1:178" ht="15.75" customHeight="1">
      <c r="A163" s="58"/>
      <c r="B163" s="24" t="s">
        <v>183</v>
      </c>
      <c r="C163" s="25">
        <v>102</v>
      </c>
      <c r="D163" s="26">
        <v>28</v>
      </c>
      <c r="E163" s="26">
        <v>23</v>
      </c>
      <c r="F163" s="26">
        <v>42</v>
      </c>
      <c r="G163" s="26">
        <v>129</v>
      </c>
      <c r="H163" s="26">
        <v>56</v>
      </c>
      <c r="I163" s="26">
        <v>1</v>
      </c>
      <c r="J163" s="26">
        <v>3</v>
      </c>
      <c r="K163" s="26">
        <v>0</v>
      </c>
      <c r="L163" s="26">
        <v>0</v>
      </c>
      <c r="M163" s="27">
        <f t="shared" si="0"/>
        <v>282</v>
      </c>
      <c r="N163" s="25">
        <v>33</v>
      </c>
      <c r="O163" s="26">
        <v>32</v>
      </c>
      <c r="P163" s="26">
        <v>11</v>
      </c>
      <c r="Q163" s="26">
        <v>19</v>
      </c>
      <c r="R163" s="26">
        <v>51</v>
      </c>
      <c r="S163" s="26">
        <v>2</v>
      </c>
      <c r="T163" s="26">
        <v>2</v>
      </c>
      <c r="U163" s="26">
        <v>12</v>
      </c>
      <c r="V163" s="26">
        <v>3</v>
      </c>
      <c r="W163" s="26">
        <v>0</v>
      </c>
      <c r="X163" s="27">
        <f t="shared" si="1"/>
        <v>129</v>
      </c>
      <c r="Y163" s="25">
        <v>0</v>
      </c>
      <c r="Z163" s="26">
        <v>0</v>
      </c>
      <c r="AA163" s="26">
        <v>0</v>
      </c>
      <c r="AB163" s="26">
        <v>0</v>
      </c>
      <c r="AC163" s="26">
        <v>0</v>
      </c>
      <c r="AD163" s="26">
        <v>0</v>
      </c>
      <c r="AE163" s="26">
        <v>0</v>
      </c>
      <c r="AF163" s="26">
        <v>0</v>
      </c>
      <c r="AG163" s="26">
        <v>0</v>
      </c>
      <c r="AH163" s="26">
        <v>0</v>
      </c>
      <c r="AI163" s="27">
        <f t="shared" si="2"/>
        <v>0</v>
      </c>
      <c r="AJ163" s="25">
        <v>15</v>
      </c>
      <c r="AK163" s="26">
        <v>19</v>
      </c>
      <c r="AL163" s="26">
        <v>15</v>
      </c>
      <c r="AM163" s="26">
        <v>6</v>
      </c>
      <c r="AN163" s="26">
        <v>43</v>
      </c>
      <c r="AO163" s="26">
        <v>20</v>
      </c>
      <c r="AP163" s="26">
        <v>10</v>
      </c>
      <c r="AQ163" s="26">
        <v>2</v>
      </c>
      <c r="AR163" s="26">
        <v>0</v>
      </c>
      <c r="AS163" s="26">
        <v>0</v>
      </c>
      <c r="AT163" s="27">
        <f t="shared" si="3"/>
        <v>115</v>
      </c>
      <c r="AU163" s="25">
        <v>27</v>
      </c>
      <c r="AV163" s="26">
        <v>10</v>
      </c>
      <c r="AW163" s="26">
        <v>10</v>
      </c>
      <c r="AX163" s="26">
        <v>18</v>
      </c>
      <c r="AY163" s="26">
        <v>26</v>
      </c>
      <c r="AZ163" s="26">
        <v>6</v>
      </c>
      <c r="BA163" s="26">
        <v>3</v>
      </c>
      <c r="BB163" s="26">
        <v>1</v>
      </c>
      <c r="BC163" s="26">
        <v>0</v>
      </c>
      <c r="BD163" s="26">
        <v>0</v>
      </c>
      <c r="BE163" s="27">
        <f t="shared" si="4"/>
        <v>74</v>
      </c>
      <c r="BF163" s="25">
        <v>0</v>
      </c>
      <c r="BG163" s="26">
        <v>10</v>
      </c>
      <c r="BH163" s="26">
        <v>0</v>
      </c>
      <c r="BI163" s="26">
        <v>0</v>
      </c>
      <c r="BJ163" s="26">
        <v>0</v>
      </c>
      <c r="BK163" s="26">
        <v>0</v>
      </c>
      <c r="BL163" s="26">
        <v>0</v>
      </c>
      <c r="BM163" s="26">
        <v>0</v>
      </c>
      <c r="BN163" s="26">
        <v>0</v>
      </c>
      <c r="BO163" s="26">
        <v>0</v>
      </c>
      <c r="BP163" s="27">
        <f t="shared" si="5"/>
        <v>10</v>
      </c>
      <c r="BQ163" s="25">
        <v>0</v>
      </c>
      <c r="BR163" s="26">
        <v>0</v>
      </c>
      <c r="BS163" s="26">
        <v>0</v>
      </c>
      <c r="BT163" s="26">
        <v>0</v>
      </c>
      <c r="BU163" s="26">
        <v>0</v>
      </c>
      <c r="BV163" s="26">
        <v>0</v>
      </c>
      <c r="BW163" s="26">
        <v>0</v>
      </c>
      <c r="BX163" s="26">
        <v>0</v>
      </c>
      <c r="BY163" s="26">
        <v>0</v>
      </c>
      <c r="BZ163" s="26">
        <v>0</v>
      </c>
      <c r="CA163" s="27">
        <f t="shared" si="6"/>
        <v>0</v>
      </c>
      <c r="CB163" s="25">
        <v>2</v>
      </c>
      <c r="CC163" s="26">
        <v>0</v>
      </c>
      <c r="CD163" s="26">
        <v>0</v>
      </c>
      <c r="CE163" s="26">
        <v>1</v>
      </c>
      <c r="CF163" s="26">
        <v>1</v>
      </c>
      <c r="CG163" s="26">
        <v>1</v>
      </c>
      <c r="CH163" s="26">
        <v>3</v>
      </c>
      <c r="CI163" s="26">
        <v>1</v>
      </c>
      <c r="CJ163" s="26">
        <v>1</v>
      </c>
      <c r="CK163" s="26">
        <v>0</v>
      </c>
      <c r="CL163" s="27">
        <f t="shared" si="7"/>
        <v>7</v>
      </c>
      <c r="CM163" s="25">
        <v>9</v>
      </c>
      <c r="CN163" s="26">
        <v>4</v>
      </c>
      <c r="CO163" s="26">
        <v>6</v>
      </c>
      <c r="CP163" s="26">
        <v>3</v>
      </c>
      <c r="CQ163" s="26">
        <v>11</v>
      </c>
      <c r="CR163" s="26">
        <v>1</v>
      </c>
      <c r="CS163" s="26">
        <v>0</v>
      </c>
      <c r="CT163" s="26">
        <v>1</v>
      </c>
      <c r="CU163" s="26">
        <v>0</v>
      </c>
      <c r="CV163" s="26">
        <v>0</v>
      </c>
      <c r="CW163" s="27">
        <f t="shared" si="8"/>
        <v>26</v>
      </c>
      <c r="CX163" s="26">
        <v>5</v>
      </c>
      <c r="CY163" s="26">
        <v>0</v>
      </c>
      <c r="CZ163" s="26">
        <v>0</v>
      </c>
      <c r="DA163" s="26">
        <v>0</v>
      </c>
      <c r="DB163" s="26">
        <v>0</v>
      </c>
      <c r="DC163" s="26">
        <v>0</v>
      </c>
      <c r="DD163" s="26">
        <v>0</v>
      </c>
      <c r="DE163" s="26">
        <v>5</v>
      </c>
      <c r="DF163" s="26">
        <v>5</v>
      </c>
      <c r="DG163" s="26">
        <v>0</v>
      </c>
      <c r="DH163" s="27">
        <f t="shared" si="9"/>
        <v>5</v>
      </c>
      <c r="DI163" s="25">
        <v>0</v>
      </c>
      <c r="DJ163" s="26">
        <v>0</v>
      </c>
      <c r="DK163" s="26">
        <v>0</v>
      </c>
      <c r="DL163" s="26">
        <v>0</v>
      </c>
      <c r="DM163" s="26">
        <v>0</v>
      </c>
      <c r="DN163" s="26">
        <v>0</v>
      </c>
      <c r="DO163" s="26">
        <v>0</v>
      </c>
      <c r="DP163" s="26">
        <v>0</v>
      </c>
      <c r="DQ163" s="26">
        <v>0</v>
      </c>
      <c r="DR163" s="26">
        <v>0</v>
      </c>
      <c r="DS163" s="27">
        <f t="shared" si="10"/>
        <v>0</v>
      </c>
      <c r="DT163" s="25">
        <v>0</v>
      </c>
      <c r="DU163" s="26">
        <v>0</v>
      </c>
      <c r="DV163" s="26">
        <v>0</v>
      </c>
      <c r="DW163" s="26">
        <v>0</v>
      </c>
      <c r="DX163" s="26">
        <v>0</v>
      </c>
      <c r="DY163" s="26">
        <v>0</v>
      </c>
      <c r="DZ163" s="26">
        <v>0</v>
      </c>
      <c r="EA163" s="26">
        <v>0</v>
      </c>
      <c r="EB163" s="26">
        <v>0</v>
      </c>
      <c r="EC163" s="26">
        <v>0</v>
      </c>
      <c r="ED163" s="27">
        <f t="shared" si="11"/>
        <v>0</v>
      </c>
      <c r="EE163" s="25">
        <v>0</v>
      </c>
      <c r="EF163" s="26">
        <v>0</v>
      </c>
      <c r="EG163" s="26">
        <v>0</v>
      </c>
      <c r="EH163" s="26">
        <v>0</v>
      </c>
      <c r="EI163" s="26">
        <v>0</v>
      </c>
      <c r="EJ163" s="26">
        <v>0</v>
      </c>
      <c r="EK163" s="26">
        <v>0</v>
      </c>
      <c r="EL163" s="26">
        <v>0</v>
      </c>
      <c r="EM163" s="26">
        <v>0</v>
      </c>
      <c r="EN163" s="26">
        <v>0</v>
      </c>
      <c r="EO163" s="27">
        <f t="shared" si="12"/>
        <v>0</v>
      </c>
      <c r="EP163" s="25">
        <v>0</v>
      </c>
      <c r="EQ163" s="26">
        <v>0</v>
      </c>
      <c r="ER163" s="26">
        <v>0</v>
      </c>
      <c r="ES163" s="26">
        <v>0</v>
      </c>
      <c r="ET163" s="26">
        <v>0</v>
      </c>
      <c r="EU163" s="26">
        <v>0</v>
      </c>
      <c r="EV163" s="26">
        <v>0</v>
      </c>
      <c r="EW163" s="27">
        <f t="shared" si="13"/>
        <v>0</v>
      </c>
      <c r="EX163" s="26">
        <v>0</v>
      </c>
      <c r="EY163" s="26">
        <v>0</v>
      </c>
      <c r="EZ163" s="26">
        <v>0</v>
      </c>
      <c r="FA163" s="26">
        <v>0</v>
      </c>
      <c r="FB163" s="26">
        <v>0</v>
      </c>
      <c r="FC163" s="27">
        <f t="shared" si="14"/>
        <v>0</v>
      </c>
      <c r="FD163" s="26">
        <v>18</v>
      </c>
      <c r="FE163" s="26">
        <v>10</v>
      </c>
      <c r="FF163" s="26">
        <v>26</v>
      </c>
      <c r="FG163" s="26">
        <v>82</v>
      </c>
      <c r="FH163" s="26">
        <v>0</v>
      </c>
      <c r="FI163" s="27">
        <f t="shared" si="15"/>
        <v>118</v>
      </c>
      <c r="FJ163" s="26">
        <v>2</v>
      </c>
      <c r="FK163" s="26">
        <v>1</v>
      </c>
      <c r="FL163" s="26">
        <v>1</v>
      </c>
      <c r="FM163" s="26">
        <v>0</v>
      </c>
      <c r="FN163" s="26">
        <v>0</v>
      </c>
      <c r="FO163" s="27">
        <f t="shared" si="16"/>
        <v>2</v>
      </c>
      <c r="FP163" s="26">
        <v>1</v>
      </c>
      <c r="FQ163" s="26">
        <v>1</v>
      </c>
      <c r="FR163" s="26">
        <v>0</v>
      </c>
      <c r="FS163" s="26">
        <v>0</v>
      </c>
      <c r="FT163" s="26">
        <v>0</v>
      </c>
      <c r="FU163" s="27">
        <f t="shared" si="17"/>
        <v>1</v>
      </c>
      <c r="FV163" s="23"/>
    </row>
    <row r="164" spans="1:178" ht="15.75" customHeight="1">
      <c r="A164" s="58"/>
      <c r="B164" s="24" t="s">
        <v>184</v>
      </c>
      <c r="C164" s="25">
        <v>142</v>
      </c>
      <c r="D164" s="26">
        <v>55</v>
      </c>
      <c r="E164" s="26">
        <v>53</v>
      </c>
      <c r="F164" s="26">
        <v>138</v>
      </c>
      <c r="G164" s="26">
        <v>121</v>
      </c>
      <c r="H164" s="26">
        <v>8</v>
      </c>
      <c r="I164" s="26">
        <v>8</v>
      </c>
      <c r="J164" s="26">
        <v>62</v>
      </c>
      <c r="K164" s="26">
        <v>2</v>
      </c>
      <c r="L164" s="26">
        <v>0</v>
      </c>
      <c r="M164" s="27">
        <f t="shared" si="0"/>
        <v>445</v>
      </c>
      <c r="N164" s="25">
        <v>0</v>
      </c>
      <c r="O164" s="26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26">
        <v>0</v>
      </c>
      <c r="V164" s="26">
        <v>0</v>
      </c>
      <c r="W164" s="26">
        <v>0</v>
      </c>
      <c r="X164" s="27">
        <f t="shared" si="1"/>
        <v>0</v>
      </c>
      <c r="Y164" s="25">
        <v>0</v>
      </c>
      <c r="Z164" s="26">
        <v>0</v>
      </c>
      <c r="AA164" s="26">
        <v>0</v>
      </c>
      <c r="AB164" s="26">
        <v>0</v>
      </c>
      <c r="AC164" s="26">
        <v>0</v>
      </c>
      <c r="AD164" s="26">
        <v>0</v>
      </c>
      <c r="AE164" s="26">
        <v>0</v>
      </c>
      <c r="AF164" s="26">
        <v>0</v>
      </c>
      <c r="AG164" s="26">
        <v>0</v>
      </c>
      <c r="AH164" s="26">
        <v>0</v>
      </c>
      <c r="AI164" s="27">
        <f t="shared" si="2"/>
        <v>0</v>
      </c>
      <c r="AJ164" s="25">
        <v>63</v>
      </c>
      <c r="AK164" s="26">
        <v>16</v>
      </c>
      <c r="AL164" s="26">
        <v>28</v>
      </c>
      <c r="AM164" s="26">
        <v>59</v>
      </c>
      <c r="AN164" s="26">
        <v>54</v>
      </c>
      <c r="AO164" s="26">
        <v>8</v>
      </c>
      <c r="AP164" s="26">
        <v>9</v>
      </c>
      <c r="AQ164" s="26">
        <v>57</v>
      </c>
      <c r="AR164" s="26">
        <v>0</v>
      </c>
      <c r="AS164" s="26">
        <v>30</v>
      </c>
      <c r="AT164" s="27">
        <f t="shared" si="3"/>
        <v>231</v>
      </c>
      <c r="AU164" s="25">
        <v>119</v>
      </c>
      <c r="AV164" s="26">
        <v>33</v>
      </c>
      <c r="AW164" s="26">
        <v>64</v>
      </c>
      <c r="AX164" s="26">
        <v>157</v>
      </c>
      <c r="AY164" s="26">
        <v>109</v>
      </c>
      <c r="AZ164" s="26">
        <v>34</v>
      </c>
      <c r="BA164" s="26">
        <v>31</v>
      </c>
      <c r="BB164" s="26">
        <v>88</v>
      </c>
      <c r="BC164" s="26">
        <v>0</v>
      </c>
      <c r="BD164" s="26">
        <v>20</v>
      </c>
      <c r="BE164" s="27">
        <f t="shared" si="4"/>
        <v>516</v>
      </c>
      <c r="BF164" s="25">
        <v>25</v>
      </c>
      <c r="BG164" s="26">
        <v>33</v>
      </c>
      <c r="BH164" s="26">
        <v>2</v>
      </c>
      <c r="BI164" s="26">
        <v>26</v>
      </c>
      <c r="BJ164" s="26">
        <v>5</v>
      </c>
      <c r="BK164" s="26">
        <v>0</v>
      </c>
      <c r="BL164" s="26">
        <v>0</v>
      </c>
      <c r="BM164" s="26">
        <v>20</v>
      </c>
      <c r="BN164" s="26">
        <v>0</v>
      </c>
      <c r="BO164" s="26">
        <v>3</v>
      </c>
      <c r="BP164" s="27">
        <f t="shared" si="5"/>
        <v>86</v>
      </c>
      <c r="BQ164" s="25">
        <v>53</v>
      </c>
      <c r="BR164" s="26">
        <v>13</v>
      </c>
      <c r="BS164" s="26">
        <v>17</v>
      </c>
      <c r="BT164" s="26">
        <v>67</v>
      </c>
      <c r="BU164" s="26">
        <v>28</v>
      </c>
      <c r="BV164" s="26">
        <v>5</v>
      </c>
      <c r="BW164" s="26">
        <v>1</v>
      </c>
      <c r="BX164" s="26">
        <v>0</v>
      </c>
      <c r="BY164" s="26">
        <v>21</v>
      </c>
      <c r="BZ164" s="26">
        <v>4</v>
      </c>
      <c r="CA164" s="27">
        <f t="shared" si="6"/>
        <v>131</v>
      </c>
      <c r="CB164" s="25">
        <v>1</v>
      </c>
      <c r="CC164" s="26">
        <v>0</v>
      </c>
      <c r="CD164" s="26">
        <v>2</v>
      </c>
      <c r="CE164" s="26">
        <v>1</v>
      </c>
      <c r="CF164" s="26">
        <v>2</v>
      </c>
      <c r="CG164" s="26">
        <v>0</v>
      </c>
      <c r="CH164" s="26">
        <v>0</v>
      </c>
      <c r="CI164" s="26">
        <v>0</v>
      </c>
      <c r="CJ164" s="26">
        <v>0</v>
      </c>
      <c r="CK164" s="26">
        <v>0</v>
      </c>
      <c r="CL164" s="27">
        <f t="shared" si="7"/>
        <v>5</v>
      </c>
      <c r="CM164" s="25">
        <v>2</v>
      </c>
      <c r="CN164" s="26">
        <v>0</v>
      </c>
      <c r="CO164" s="26">
        <v>0</v>
      </c>
      <c r="CP164" s="26">
        <v>3</v>
      </c>
      <c r="CQ164" s="26">
        <v>0</v>
      </c>
      <c r="CR164" s="26">
        <v>0</v>
      </c>
      <c r="CS164" s="26">
        <v>0</v>
      </c>
      <c r="CT164" s="26">
        <v>1</v>
      </c>
      <c r="CU164" s="26">
        <v>0</v>
      </c>
      <c r="CV164" s="26">
        <v>0</v>
      </c>
      <c r="CW164" s="27">
        <f t="shared" si="8"/>
        <v>4</v>
      </c>
      <c r="CX164" s="26">
        <v>0</v>
      </c>
      <c r="CY164" s="26">
        <v>0</v>
      </c>
      <c r="CZ164" s="26">
        <v>0</v>
      </c>
      <c r="DA164" s="26">
        <v>0</v>
      </c>
      <c r="DB164" s="26">
        <v>0</v>
      </c>
      <c r="DC164" s="26">
        <v>0</v>
      </c>
      <c r="DD164" s="26">
        <v>0</v>
      </c>
      <c r="DE164" s="26">
        <v>0</v>
      </c>
      <c r="DF164" s="26">
        <v>0</v>
      </c>
      <c r="DG164" s="26">
        <v>0</v>
      </c>
      <c r="DH164" s="27">
        <f t="shared" si="9"/>
        <v>0</v>
      </c>
      <c r="DI164" s="25">
        <v>0</v>
      </c>
      <c r="DJ164" s="26">
        <v>0</v>
      </c>
      <c r="DK164" s="26">
        <v>0</v>
      </c>
      <c r="DL164" s="26">
        <v>0</v>
      </c>
      <c r="DM164" s="26">
        <v>0</v>
      </c>
      <c r="DN164" s="26">
        <v>0</v>
      </c>
      <c r="DO164" s="26">
        <v>0</v>
      </c>
      <c r="DP164" s="26">
        <v>0</v>
      </c>
      <c r="DQ164" s="26">
        <v>0</v>
      </c>
      <c r="DR164" s="26">
        <v>0</v>
      </c>
      <c r="DS164" s="27">
        <f t="shared" si="10"/>
        <v>0</v>
      </c>
      <c r="DT164" s="25">
        <v>0</v>
      </c>
      <c r="DU164" s="26">
        <v>0</v>
      </c>
      <c r="DV164" s="26">
        <v>0</v>
      </c>
      <c r="DW164" s="26">
        <v>0</v>
      </c>
      <c r="DX164" s="26">
        <v>0</v>
      </c>
      <c r="DY164" s="26">
        <v>0</v>
      </c>
      <c r="DZ164" s="26">
        <v>0</v>
      </c>
      <c r="EA164" s="26">
        <v>0</v>
      </c>
      <c r="EB164" s="26">
        <v>0</v>
      </c>
      <c r="EC164" s="26">
        <v>0</v>
      </c>
      <c r="ED164" s="27">
        <f t="shared" si="11"/>
        <v>0</v>
      </c>
      <c r="EE164" s="25">
        <v>0</v>
      </c>
      <c r="EF164" s="26">
        <v>0</v>
      </c>
      <c r="EG164" s="26">
        <v>0</v>
      </c>
      <c r="EH164" s="26">
        <v>0</v>
      </c>
      <c r="EI164" s="26">
        <v>0</v>
      </c>
      <c r="EJ164" s="26">
        <v>0</v>
      </c>
      <c r="EK164" s="26">
        <v>0</v>
      </c>
      <c r="EL164" s="26">
        <v>0</v>
      </c>
      <c r="EM164" s="26">
        <v>0</v>
      </c>
      <c r="EN164" s="26">
        <v>0</v>
      </c>
      <c r="EO164" s="27">
        <f t="shared" si="12"/>
        <v>0</v>
      </c>
      <c r="EP164" s="25">
        <v>0</v>
      </c>
      <c r="EQ164" s="26">
        <v>0</v>
      </c>
      <c r="ER164" s="26">
        <v>0</v>
      </c>
      <c r="ES164" s="26">
        <v>0</v>
      </c>
      <c r="ET164" s="26">
        <v>0</v>
      </c>
      <c r="EU164" s="26">
        <v>0</v>
      </c>
      <c r="EV164" s="26">
        <v>0</v>
      </c>
      <c r="EW164" s="27">
        <f t="shared" si="13"/>
        <v>0</v>
      </c>
      <c r="EX164" s="26">
        <v>1</v>
      </c>
      <c r="EY164" s="26">
        <v>0</v>
      </c>
      <c r="EZ164" s="26">
        <v>0</v>
      </c>
      <c r="FA164" s="26">
        <v>2</v>
      </c>
      <c r="FB164" s="26">
        <v>1</v>
      </c>
      <c r="FC164" s="27">
        <f t="shared" si="14"/>
        <v>3</v>
      </c>
      <c r="FD164" s="26">
        <v>9</v>
      </c>
      <c r="FE164" s="26">
        <v>3</v>
      </c>
      <c r="FF164" s="26">
        <v>6</v>
      </c>
      <c r="FG164" s="26">
        <v>528</v>
      </c>
      <c r="FH164" s="26">
        <v>0</v>
      </c>
      <c r="FI164" s="27">
        <f t="shared" si="15"/>
        <v>537</v>
      </c>
      <c r="FJ164" s="26">
        <v>0</v>
      </c>
      <c r="FK164" s="26">
        <v>0</v>
      </c>
      <c r="FL164" s="26">
        <v>0</v>
      </c>
      <c r="FM164" s="26">
        <v>0</v>
      </c>
      <c r="FN164" s="26">
        <v>0</v>
      </c>
      <c r="FO164" s="27">
        <f t="shared" si="16"/>
        <v>0</v>
      </c>
      <c r="FP164" s="26">
        <v>0</v>
      </c>
      <c r="FQ164" s="26">
        <v>0</v>
      </c>
      <c r="FR164" s="26">
        <v>0</v>
      </c>
      <c r="FS164" s="26">
        <v>0</v>
      </c>
      <c r="FT164" s="26">
        <v>0</v>
      </c>
      <c r="FU164" s="27">
        <f t="shared" si="17"/>
        <v>0</v>
      </c>
      <c r="FV164" s="23"/>
    </row>
    <row r="165" spans="1:178" ht="15.75" customHeight="1">
      <c r="A165" s="58"/>
      <c r="B165" s="24" t="s">
        <v>185</v>
      </c>
      <c r="C165" s="25">
        <v>211</v>
      </c>
      <c r="D165" s="26">
        <v>56</v>
      </c>
      <c r="E165" s="26">
        <v>30</v>
      </c>
      <c r="F165" s="26">
        <v>100</v>
      </c>
      <c r="G165" s="26">
        <v>131</v>
      </c>
      <c r="H165" s="26">
        <v>68</v>
      </c>
      <c r="I165" s="26">
        <v>9</v>
      </c>
      <c r="J165" s="26">
        <v>68</v>
      </c>
      <c r="K165" s="26">
        <v>10</v>
      </c>
      <c r="L165" s="26">
        <v>0</v>
      </c>
      <c r="M165" s="27">
        <f t="shared" si="0"/>
        <v>462</v>
      </c>
      <c r="N165" s="25">
        <v>8</v>
      </c>
      <c r="O165" s="26">
        <v>2</v>
      </c>
      <c r="P165" s="26">
        <v>1</v>
      </c>
      <c r="Q165" s="26">
        <v>5</v>
      </c>
      <c r="R165" s="26">
        <v>3</v>
      </c>
      <c r="S165" s="26">
        <v>1</v>
      </c>
      <c r="T165" s="26">
        <v>0</v>
      </c>
      <c r="U165" s="26">
        <v>1</v>
      </c>
      <c r="V165" s="26">
        <v>1</v>
      </c>
      <c r="W165" s="26">
        <v>0</v>
      </c>
      <c r="X165" s="27">
        <f t="shared" si="1"/>
        <v>13</v>
      </c>
      <c r="Y165" s="25">
        <v>109</v>
      </c>
      <c r="Z165" s="26">
        <v>12</v>
      </c>
      <c r="AA165" s="26">
        <v>16</v>
      </c>
      <c r="AB165" s="26">
        <v>90</v>
      </c>
      <c r="AC165" s="26">
        <v>33</v>
      </c>
      <c r="AD165" s="26">
        <v>0</v>
      </c>
      <c r="AE165" s="26">
        <v>6</v>
      </c>
      <c r="AF165" s="26">
        <v>32</v>
      </c>
      <c r="AG165" s="26">
        <v>15</v>
      </c>
      <c r="AH165" s="26">
        <v>0</v>
      </c>
      <c r="AI165" s="27">
        <f t="shared" si="2"/>
        <v>189</v>
      </c>
      <c r="AJ165" s="25">
        <v>172</v>
      </c>
      <c r="AK165" s="26">
        <v>26</v>
      </c>
      <c r="AL165" s="26">
        <v>24</v>
      </c>
      <c r="AM165" s="26">
        <v>75</v>
      </c>
      <c r="AN165" s="26">
        <v>59</v>
      </c>
      <c r="AO165" s="26">
        <v>17</v>
      </c>
      <c r="AP165" s="26">
        <v>3</v>
      </c>
      <c r="AQ165" s="26">
        <v>140</v>
      </c>
      <c r="AR165" s="26">
        <v>0</v>
      </c>
      <c r="AS165" s="26">
        <v>99</v>
      </c>
      <c r="AT165" s="27">
        <f t="shared" si="3"/>
        <v>344</v>
      </c>
      <c r="AU165" s="25">
        <v>112</v>
      </c>
      <c r="AV165" s="26">
        <v>25</v>
      </c>
      <c r="AW165" s="26">
        <v>22</v>
      </c>
      <c r="AX165" s="26">
        <v>61</v>
      </c>
      <c r="AY165" s="26">
        <v>26</v>
      </c>
      <c r="AZ165" s="26">
        <v>15</v>
      </c>
      <c r="BA165" s="26">
        <v>7</v>
      </c>
      <c r="BB165" s="26">
        <v>51</v>
      </c>
      <c r="BC165" s="26">
        <v>0</v>
      </c>
      <c r="BD165" s="26">
        <v>12</v>
      </c>
      <c r="BE165" s="27">
        <f t="shared" si="4"/>
        <v>207</v>
      </c>
      <c r="BF165" s="25">
        <v>22</v>
      </c>
      <c r="BG165" s="26">
        <v>25</v>
      </c>
      <c r="BH165" s="26">
        <v>2</v>
      </c>
      <c r="BI165" s="26">
        <v>5</v>
      </c>
      <c r="BJ165" s="26">
        <v>2</v>
      </c>
      <c r="BK165" s="26">
        <v>0</v>
      </c>
      <c r="BL165" s="26">
        <v>0</v>
      </c>
      <c r="BM165" s="26">
        <v>19</v>
      </c>
      <c r="BN165" s="26">
        <v>0</v>
      </c>
      <c r="BO165" s="26">
        <v>3</v>
      </c>
      <c r="BP165" s="27">
        <f t="shared" si="5"/>
        <v>53</v>
      </c>
      <c r="BQ165" s="25">
        <v>4</v>
      </c>
      <c r="BR165" s="26">
        <v>0</v>
      </c>
      <c r="BS165" s="26">
        <v>1</v>
      </c>
      <c r="BT165" s="26">
        <v>1</v>
      </c>
      <c r="BU165" s="26">
        <v>0</v>
      </c>
      <c r="BV165" s="26">
        <v>0</v>
      </c>
      <c r="BW165" s="26">
        <v>0</v>
      </c>
      <c r="BX165" s="26">
        <v>0</v>
      </c>
      <c r="BY165" s="26">
        <v>3</v>
      </c>
      <c r="BZ165" s="26">
        <v>0</v>
      </c>
      <c r="CA165" s="27">
        <f t="shared" si="6"/>
        <v>2</v>
      </c>
      <c r="CB165" s="25">
        <v>158</v>
      </c>
      <c r="CC165" s="26">
        <v>28</v>
      </c>
      <c r="CD165" s="26">
        <v>23</v>
      </c>
      <c r="CE165" s="26">
        <v>129</v>
      </c>
      <c r="CF165" s="26">
        <v>57</v>
      </c>
      <c r="CG165" s="26">
        <v>24</v>
      </c>
      <c r="CH165" s="26">
        <v>17</v>
      </c>
      <c r="CI165" s="26">
        <v>59</v>
      </c>
      <c r="CJ165" s="26">
        <v>9</v>
      </c>
      <c r="CK165" s="26">
        <v>4</v>
      </c>
      <c r="CL165" s="27">
        <f t="shared" si="7"/>
        <v>337</v>
      </c>
      <c r="CM165" s="25">
        <v>8</v>
      </c>
      <c r="CN165" s="26">
        <v>2</v>
      </c>
      <c r="CO165" s="26">
        <v>0</v>
      </c>
      <c r="CP165" s="26">
        <v>1</v>
      </c>
      <c r="CQ165" s="26">
        <v>3</v>
      </c>
      <c r="CR165" s="26">
        <v>0</v>
      </c>
      <c r="CS165" s="26">
        <v>3</v>
      </c>
      <c r="CT165" s="26">
        <v>5</v>
      </c>
      <c r="CU165" s="26">
        <v>0</v>
      </c>
      <c r="CV165" s="26">
        <v>0</v>
      </c>
      <c r="CW165" s="27">
        <f t="shared" si="8"/>
        <v>14</v>
      </c>
      <c r="CX165" s="26">
        <v>4</v>
      </c>
      <c r="CY165" s="26">
        <v>0</v>
      </c>
      <c r="CZ165" s="26">
        <v>0</v>
      </c>
      <c r="DA165" s="26">
        <v>0</v>
      </c>
      <c r="DB165" s="26">
        <v>0</v>
      </c>
      <c r="DC165" s="26">
        <v>0</v>
      </c>
      <c r="DD165" s="26">
        <v>0</v>
      </c>
      <c r="DE165" s="26">
        <v>5</v>
      </c>
      <c r="DF165" s="26">
        <v>5</v>
      </c>
      <c r="DG165" s="26">
        <v>0</v>
      </c>
      <c r="DH165" s="27">
        <f t="shared" si="9"/>
        <v>5</v>
      </c>
      <c r="DI165" s="25">
        <v>0</v>
      </c>
      <c r="DJ165" s="26">
        <v>0</v>
      </c>
      <c r="DK165" s="26">
        <v>0</v>
      </c>
      <c r="DL165" s="26">
        <v>0</v>
      </c>
      <c r="DM165" s="26">
        <v>0</v>
      </c>
      <c r="DN165" s="26">
        <v>0</v>
      </c>
      <c r="DO165" s="26">
        <v>0</v>
      </c>
      <c r="DP165" s="26">
        <v>0</v>
      </c>
      <c r="DQ165" s="26">
        <v>0</v>
      </c>
      <c r="DR165" s="26">
        <v>0</v>
      </c>
      <c r="DS165" s="27">
        <f t="shared" si="10"/>
        <v>0</v>
      </c>
      <c r="DT165" s="25">
        <v>0</v>
      </c>
      <c r="DU165" s="26">
        <v>0</v>
      </c>
      <c r="DV165" s="26">
        <v>0</v>
      </c>
      <c r="DW165" s="26">
        <v>0</v>
      </c>
      <c r="DX165" s="26">
        <v>0</v>
      </c>
      <c r="DY165" s="26">
        <v>0</v>
      </c>
      <c r="DZ165" s="26">
        <v>0</v>
      </c>
      <c r="EA165" s="26">
        <v>0</v>
      </c>
      <c r="EB165" s="26">
        <v>0</v>
      </c>
      <c r="EC165" s="26">
        <v>0</v>
      </c>
      <c r="ED165" s="27">
        <f t="shared" si="11"/>
        <v>0</v>
      </c>
      <c r="EE165" s="25">
        <v>0</v>
      </c>
      <c r="EF165" s="26">
        <v>0</v>
      </c>
      <c r="EG165" s="26">
        <v>0</v>
      </c>
      <c r="EH165" s="26">
        <v>0</v>
      </c>
      <c r="EI165" s="26">
        <v>0</v>
      </c>
      <c r="EJ165" s="26">
        <v>0</v>
      </c>
      <c r="EK165" s="26">
        <v>0</v>
      </c>
      <c r="EL165" s="26">
        <v>0</v>
      </c>
      <c r="EM165" s="26">
        <v>0</v>
      </c>
      <c r="EN165" s="26">
        <v>0</v>
      </c>
      <c r="EO165" s="27">
        <f t="shared" si="12"/>
        <v>0</v>
      </c>
      <c r="EP165" s="25">
        <v>90</v>
      </c>
      <c r="EQ165" s="26">
        <v>138</v>
      </c>
      <c r="ER165" s="26">
        <v>97</v>
      </c>
      <c r="ES165" s="26">
        <v>0</v>
      </c>
      <c r="ET165" s="26">
        <v>0</v>
      </c>
      <c r="EU165" s="26">
        <v>19</v>
      </c>
      <c r="EV165" s="26">
        <v>0</v>
      </c>
      <c r="EW165" s="27">
        <f t="shared" si="13"/>
        <v>254</v>
      </c>
      <c r="EX165" s="26">
        <v>10</v>
      </c>
      <c r="EY165" s="26">
        <v>0</v>
      </c>
      <c r="EZ165" s="26">
        <v>0</v>
      </c>
      <c r="FA165" s="26">
        <v>11</v>
      </c>
      <c r="FB165" s="26">
        <v>15</v>
      </c>
      <c r="FC165" s="27">
        <f t="shared" si="14"/>
        <v>26</v>
      </c>
      <c r="FD165" s="26">
        <v>87</v>
      </c>
      <c r="FE165" s="26">
        <v>64</v>
      </c>
      <c r="FF165" s="26">
        <v>196</v>
      </c>
      <c r="FG165" s="26">
        <v>1896</v>
      </c>
      <c r="FH165" s="26">
        <v>0</v>
      </c>
      <c r="FI165" s="27">
        <f t="shared" si="15"/>
        <v>2156</v>
      </c>
      <c r="FJ165" s="26">
        <v>0</v>
      </c>
      <c r="FK165" s="26">
        <v>0</v>
      </c>
      <c r="FL165" s="26">
        <v>0</v>
      </c>
      <c r="FM165" s="26">
        <v>0</v>
      </c>
      <c r="FN165" s="26">
        <v>0</v>
      </c>
      <c r="FO165" s="27">
        <f t="shared" si="16"/>
        <v>0</v>
      </c>
      <c r="FP165" s="26">
        <v>0</v>
      </c>
      <c r="FQ165" s="26">
        <v>0</v>
      </c>
      <c r="FR165" s="26">
        <v>0</v>
      </c>
      <c r="FS165" s="26">
        <v>0</v>
      </c>
      <c r="FT165" s="26">
        <v>0</v>
      </c>
      <c r="FU165" s="27">
        <f t="shared" si="17"/>
        <v>0</v>
      </c>
      <c r="FV165" s="23"/>
    </row>
    <row r="166" spans="1:178" ht="15.75" customHeight="1">
      <c r="A166" s="58"/>
      <c r="B166" s="24" t="s">
        <v>186</v>
      </c>
      <c r="C166" s="25">
        <v>46</v>
      </c>
      <c r="D166" s="26">
        <v>5</v>
      </c>
      <c r="E166" s="26">
        <v>9</v>
      </c>
      <c r="F166" s="26">
        <v>5</v>
      </c>
      <c r="G166" s="26">
        <v>70</v>
      </c>
      <c r="H166" s="26">
        <v>2</v>
      </c>
      <c r="I166" s="26">
        <v>2</v>
      </c>
      <c r="J166" s="26">
        <v>16</v>
      </c>
      <c r="K166" s="26">
        <v>3</v>
      </c>
      <c r="L166" s="26">
        <v>0</v>
      </c>
      <c r="M166" s="27">
        <f t="shared" si="0"/>
        <v>109</v>
      </c>
      <c r="N166" s="25">
        <v>0</v>
      </c>
      <c r="O166" s="26">
        <v>0</v>
      </c>
      <c r="P166" s="26">
        <v>0</v>
      </c>
      <c r="Q166" s="26">
        <v>0</v>
      </c>
      <c r="R166" s="26">
        <v>0</v>
      </c>
      <c r="S166" s="26">
        <v>0</v>
      </c>
      <c r="T166" s="26">
        <v>0</v>
      </c>
      <c r="U166" s="26">
        <v>0</v>
      </c>
      <c r="V166" s="26">
        <v>0</v>
      </c>
      <c r="W166" s="26">
        <v>0</v>
      </c>
      <c r="X166" s="27">
        <f t="shared" si="1"/>
        <v>0</v>
      </c>
      <c r="Y166" s="25">
        <v>0</v>
      </c>
      <c r="Z166" s="26">
        <v>0</v>
      </c>
      <c r="AA166" s="26">
        <v>0</v>
      </c>
      <c r="AB166" s="26">
        <v>0</v>
      </c>
      <c r="AC166" s="26">
        <v>0</v>
      </c>
      <c r="AD166" s="26">
        <v>0</v>
      </c>
      <c r="AE166" s="26">
        <v>0</v>
      </c>
      <c r="AF166" s="26">
        <v>0</v>
      </c>
      <c r="AG166" s="26">
        <v>0</v>
      </c>
      <c r="AH166" s="26">
        <v>0</v>
      </c>
      <c r="AI166" s="27">
        <f t="shared" si="2"/>
        <v>0</v>
      </c>
      <c r="AJ166" s="25">
        <v>140</v>
      </c>
      <c r="AK166" s="26">
        <v>50</v>
      </c>
      <c r="AL166" s="26">
        <v>88</v>
      </c>
      <c r="AM166" s="26">
        <v>124</v>
      </c>
      <c r="AN166" s="26">
        <v>883</v>
      </c>
      <c r="AO166" s="26">
        <v>111</v>
      </c>
      <c r="AP166" s="26">
        <v>24</v>
      </c>
      <c r="AQ166" s="26">
        <v>60</v>
      </c>
      <c r="AR166" s="26">
        <v>0</v>
      </c>
      <c r="AS166" s="26">
        <v>22</v>
      </c>
      <c r="AT166" s="27">
        <f t="shared" si="3"/>
        <v>1340</v>
      </c>
      <c r="AU166" s="25">
        <v>119</v>
      </c>
      <c r="AV166" s="26">
        <v>31</v>
      </c>
      <c r="AW166" s="26">
        <v>110</v>
      </c>
      <c r="AX166" s="26">
        <v>80</v>
      </c>
      <c r="AY166" s="26">
        <v>333</v>
      </c>
      <c r="AZ166" s="26">
        <v>40</v>
      </c>
      <c r="BA166" s="26">
        <v>16</v>
      </c>
      <c r="BB166" s="26">
        <v>14</v>
      </c>
      <c r="BC166" s="26">
        <v>0</v>
      </c>
      <c r="BD166" s="26">
        <v>7</v>
      </c>
      <c r="BE166" s="27">
        <f t="shared" si="4"/>
        <v>624</v>
      </c>
      <c r="BF166" s="25">
        <v>2</v>
      </c>
      <c r="BG166" s="26">
        <v>31</v>
      </c>
      <c r="BH166" s="26">
        <v>0</v>
      </c>
      <c r="BI166" s="26">
        <v>0</v>
      </c>
      <c r="BJ166" s="26">
        <v>3</v>
      </c>
      <c r="BK166" s="26">
        <v>0</v>
      </c>
      <c r="BL166" s="26">
        <v>0</v>
      </c>
      <c r="BM166" s="26">
        <v>0</v>
      </c>
      <c r="BN166" s="26">
        <v>0</v>
      </c>
      <c r="BO166" s="26">
        <v>0</v>
      </c>
      <c r="BP166" s="27">
        <f t="shared" si="5"/>
        <v>34</v>
      </c>
      <c r="BQ166" s="25">
        <v>0</v>
      </c>
      <c r="BR166" s="26">
        <v>0</v>
      </c>
      <c r="BS166" s="26">
        <v>0</v>
      </c>
      <c r="BT166" s="26">
        <v>0</v>
      </c>
      <c r="BU166" s="26">
        <v>0</v>
      </c>
      <c r="BV166" s="26">
        <v>0</v>
      </c>
      <c r="BW166" s="26">
        <v>0</v>
      </c>
      <c r="BX166" s="26">
        <v>0</v>
      </c>
      <c r="BY166" s="26">
        <v>0</v>
      </c>
      <c r="BZ166" s="26">
        <v>0</v>
      </c>
      <c r="CA166" s="27">
        <f t="shared" si="6"/>
        <v>0</v>
      </c>
      <c r="CB166" s="25">
        <v>5</v>
      </c>
      <c r="CC166" s="26">
        <v>1</v>
      </c>
      <c r="CD166" s="26">
        <v>2</v>
      </c>
      <c r="CE166" s="26">
        <v>9</v>
      </c>
      <c r="CF166" s="26">
        <v>13</v>
      </c>
      <c r="CG166" s="26">
        <v>10</v>
      </c>
      <c r="CH166" s="26">
        <v>2</v>
      </c>
      <c r="CI166" s="26">
        <v>3</v>
      </c>
      <c r="CJ166" s="26">
        <v>0</v>
      </c>
      <c r="CK166" s="26">
        <v>0</v>
      </c>
      <c r="CL166" s="27">
        <f t="shared" si="7"/>
        <v>40</v>
      </c>
      <c r="CM166" s="25">
        <v>0</v>
      </c>
      <c r="CN166" s="26">
        <v>0</v>
      </c>
      <c r="CO166" s="26">
        <v>0</v>
      </c>
      <c r="CP166" s="26">
        <v>0</v>
      </c>
      <c r="CQ166" s="26">
        <v>0</v>
      </c>
      <c r="CR166" s="26">
        <v>0</v>
      </c>
      <c r="CS166" s="26">
        <v>0</v>
      </c>
      <c r="CT166" s="26">
        <v>0</v>
      </c>
      <c r="CU166" s="26">
        <v>0</v>
      </c>
      <c r="CV166" s="26">
        <v>0</v>
      </c>
      <c r="CW166" s="27">
        <f t="shared" si="8"/>
        <v>0</v>
      </c>
      <c r="CX166" s="26">
        <v>8</v>
      </c>
      <c r="CY166" s="26">
        <v>0</v>
      </c>
      <c r="CZ166" s="26">
        <v>0</v>
      </c>
      <c r="DA166" s="26">
        <v>0</v>
      </c>
      <c r="DB166" s="26">
        <v>0</v>
      </c>
      <c r="DC166" s="26">
        <v>0</v>
      </c>
      <c r="DD166" s="26">
        <v>0</v>
      </c>
      <c r="DE166" s="26">
        <v>9</v>
      </c>
      <c r="DF166" s="26">
        <v>9</v>
      </c>
      <c r="DG166" s="26">
        <v>0</v>
      </c>
      <c r="DH166" s="27">
        <f t="shared" si="9"/>
        <v>9</v>
      </c>
      <c r="DI166" s="25">
        <v>41</v>
      </c>
      <c r="DJ166" s="26">
        <v>112</v>
      </c>
      <c r="DK166" s="26">
        <v>172</v>
      </c>
      <c r="DL166" s="26">
        <v>163</v>
      </c>
      <c r="DM166" s="26">
        <v>490</v>
      </c>
      <c r="DN166" s="26">
        <v>64</v>
      </c>
      <c r="DO166" s="26">
        <v>31</v>
      </c>
      <c r="DP166" s="26">
        <v>331</v>
      </c>
      <c r="DQ166" s="26">
        <v>45</v>
      </c>
      <c r="DR166" s="26">
        <v>208</v>
      </c>
      <c r="DS166" s="27">
        <f t="shared" si="10"/>
        <v>1363</v>
      </c>
      <c r="DT166" s="25">
        <v>134</v>
      </c>
      <c r="DU166" s="26">
        <v>238</v>
      </c>
      <c r="DV166" s="26">
        <v>415</v>
      </c>
      <c r="DW166" s="26">
        <v>454</v>
      </c>
      <c r="DX166" s="26">
        <v>1670</v>
      </c>
      <c r="DY166" s="26">
        <v>222</v>
      </c>
      <c r="DZ166" s="26">
        <v>122</v>
      </c>
      <c r="EA166" s="26">
        <v>1165</v>
      </c>
      <c r="EB166" s="26">
        <v>0</v>
      </c>
      <c r="EC166" s="26">
        <v>864</v>
      </c>
      <c r="ED166" s="27">
        <f t="shared" si="11"/>
        <v>4286</v>
      </c>
      <c r="EE166" s="25">
        <v>0</v>
      </c>
      <c r="EF166" s="26">
        <v>0</v>
      </c>
      <c r="EG166" s="26">
        <v>0</v>
      </c>
      <c r="EH166" s="26">
        <v>0</v>
      </c>
      <c r="EI166" s="26">
        <v>0</v>
      </c>
      <c r="EJ166" s="26">
        <v>0</v>
      </c>
      <c r="EK166" s="26">
        <v>0</v>
      </c>
      <c r="EL166" s="26">
        <v>0</v>
      </c>
      <c r="EM166" s="26">
        <v>0</v>
      </c>
      <c r="EN166" s="26">
        <v>0</v>
      </c>
      <c r="EO166" s="27">
        <f t="shared" si="12"/>
        <v>0</v>
      </c>
      <c r="EP166" s="25">
        <v>4</v>
      </c>
      <c r="EQ166" s="26">
        <v>5</v>
      </c>
      <c r="ER166" s="26">
        <v>2</v>
      </c>
      <c r="ES166" s="26">
        <v>0</v>
      </c>
      <c r="ET166" s="26">
        <v>0</v>
      </c>
      <c r="EU166" s="26">
        <v>0</v>
      </c>
      <c r="EV166" s="26">
        <v>0</v>
      </c>
      <c r="EW166" s="27">
        <f t="shared" si="13"/>
        <v>7</v>
      </c>
      <c r="EX166" s="26">
        <v>1</v>
      </c>
      <c r="EY166" s="26">
        <v>0</v>
      </c>
      <c r="EZ166" s="26">
        <v>0</v>
      </c>
      <c r="FA166" s="26">
        <v>10</v>
      </c>
      <c r="FB166" s="26">
        <v>8</v>
      </c>
      <c r="FC166" s="27">
        <f t="shared" si="14"/>
        <v>18</v>
      </c>
      <c r="FD166" s="26">
        <v>17</v>
      </c>
      <c r="FE166" s="26">
        <v>2</v>
      </c>
      <c r="FF166" s="26">
        <v>8</v>
      </c>
      <c r="FG166" s="26">
        <v>67</v>
      </c>
      <c r="FH166" s="26">
        <v>0</v>
      </c>
      <c r="FI166" s="27">
        <f t="shared" si="15"/>
        <v>77</v>
      </c>
      <c r="FJ166" s="26">
        <v>20</v>
      </c>
      <c r="FK166" s="26">
        <v>284</v>
      </c>
      <c r="FL166" s="26">
        <v>462</v>
      </c>
      <c r="FM166" s="26">
        <v>0</v>
      </c>
      <c r="FN166" s="26">
        <v>0</v>
      </c>
      <c r="FO166" s="27">
        <f t="shared" si="16"/>
        <v>746</v>
      </c>
      <c r="FP166" s="26">
        <v>35</v>
      </c>
      <c r="FQ166" s="26">
        <v>44</v>
      </c>
      <c r="FR166" s="26">
        <v>36</v>
      </c>
      <c r="FS166" s="26">
        <v>0</v>
      </c>
      <c r="FT166" s="26">
        <v>0</v>
      </c>
      <c r="FU166" s="27">
        <f t="shared" si="17"/>
        <v>80</v>
      </c>
      <c r="FV166" s="23"/>
    </row>
    <row r="167" spans="1:178" ht="15.75" customHeight="1">
      <c r="A167" s="58"/>
      <c r="B167" s="24" t="s">
        <v>187</v>
      </c>
      <c r="C167" s="25">
        <v>113</v>
      </c>
      <c r="D167" s="26">
        <v>53</v>
      </c>
      <c r="E167" s="26">
        <v>88</v>
      </c>
      <c r="F167" s="26">
        <v>19</v>
      </c>
      <c r="G167" s="26">
        <v>145</v>
      </c>
      <c r="H167" s="26">
        <v>5</v>
      </c>
      <c r="I167" s="26">
        <v>7</v>
      </c>
      <c r="J167" s="26">
        <v>26</v>
      </c>
      <c r="K167" s="26">
        <v>3</v>
      </c>
      <c r="L167" s="26">
        <v>0</v>
      </c>
      <c r="M167" s="27">
        <f t="shared" si="0"/>
        <v>343</v>
      </c>
      <c r="N167" s="25">
        <v>0</v>
      </c>
      <c r="O167" s="26">
        <v>0</v>
      </c>
      <c r="P167" s="26">
        <v>0</v>
      </c>
      <c r="Q167" s="26">
        <v>0</v>
      </c>
      <c r="R167" s="26">
        <v>0</v>
      </c>
      <c r="S167" s="26">
        <v>0</v>
      </c>
      <c r="T167" s="26">
        <v>0</v>
      </c>
      <c r="U167" s="26">
        <v>0</v>
      </c>
      <c r="V167" s="26">
        <v>0</v>
      </c>
      <c r="W167" s="26">
        <v>0</v>
      </c>
      <c r="X167" s="27">
        <f t="shared" si="1"/>
        <v>0</v>
      </c>
      <c r="Y167" s="25">
        <v>1</v>
      </c>
      <c r="Z167" s="26">
        <v>1</v>
      </c>
      <c r="AA167" s="26">
        <v>0</v>
      </c>
      <c r="AB167" s="26">
        <v>0</v>
      </c>
      <c r="AC167" s="26">
        <v>1</v>
      </c>
      <c r="AD167" s="26">
        <v>0</v>
      </c>
      <c r="AE167" s="26">
        <v>0</v>
      </c>
      <c r="AF167" s="26">
        <v>0</v>
      </c>
      <c r="AG167" s="26">
        <v>0</v>
      </c>
      <c r="AH167" s="26">
        <v>0</v>
      </c>
      <c r="AI167" s="27">
        <f t="shared" si="2"/>
        <v>2</v>
      </c>
      <c r="AJ167" s="25">
        <v>18</v>
      </c>
      <c r="AK167" s="26">
        <v>7</v>
      </c>
      <c r="AL167" s="26">
        <v>15</v>
      </c>
      <c r="AM167" s="26">
        <v>0</v>
      </c>
      <c r="AN167" s="26">
        <v>21</v>
      </c>
      <c r="AO167" s="26">
        <v>2</v>
      </c>
      <c r="AP167" s="26">
        <v>0</v>
      </c>
      <c r="AQ167" s="26">
        <v>19</v>
      </c>
      <c r="AR167" s="26">
        <v>0</v>
      </c>
      <c r="AS167" s="26">
        <v>5</v>
      </c>
      <c r="AT167" s="27">
        <f t="shared" si="3"/>
        <v>64</v>
      </c>
      <c r="AU167" s="25">
        <v>6</v>
      </c>
      <c r="AV167" s="26">
        <v>0</v>
      </c>
      <c r="AW167" s="26">
        <v>6</v>
      </c>
      <c r="AX167" s="26">
        <v>3</v>
      </c>
      <c r="AY167" s="26">
        <v>5</v>
      </c>
      <c r="AZ167" s="26">
        <v>1</v>
      </c>
      <c r="BA167" s="26">
        <v>1</v>
      </c>
      <c r="BB167" s="26">
        <v>13</v>
      </c>
      <c r="BC167" s="26">
        <v>0</v>
      </c>
      <c r="BD167" s="26">
        <v>10</v>
      </c>
      <c r="BE167" s="27">
        <f t="shared" si="4"/>
        <v>29</v>
      </c>
      <c r="BF167" s="25">
        <v>1</v>
      </c>
      <c r="BG167" s="26">
        <v>0</v>
      </c>
      <c r="BH167" s="26">
        <v>0</v>
      </c>
      <c r="BI167" s="26">
        <v>1</v>
      </c>
      <c r="BJ167" s="26">
        <v>0</v>
      </c>
      <c r="BK167" s="26">
        <v>1</v>
      </c>
      <c r="BL167" s="26">
        <v>0</v>
      </c>
      <c r="BM167" s="26">
        <v>0</v>
      </c>
      <c r="BN167" s="26">
        <v>0</v>
      </c>
      <c r="BO167" s="26">
        <v>0</v>
      </c>
      <c r="BP167" s="27">
        <f t="shared" si="5"/>
        <v>2</v>
      </c>
      <c r="BQ167" s="25">
        <v>129</v>
      </c>
      <c r="BR167" s="26">
        <v>46</v>
      </c>
      <c r="BS167" s="26">
        <v>61</v>
      </c>
      <c r="BT167" s="26">
        <v>66</v>
      </c>
      <c r="BU167" s="26">
        <v>131</v>
      </c>
      <c r="BV167" s="26">
        <v>34</v>
      </c>
      <c r="BW167" s="26">
        <v>20</v>
      </c>
      <c r="BX167" s="26">
        <v>0</v>
      </c>
      <c r="BY167" s="26">
        <v>94</v>
      </c>
      <c r="BZ167" s="26">
        <v>31</v>
      </c>
      <c r="CA167" s="27">
        <f t="shared" si="6"/>
        <v>358</v>
      </c>
      <c r="CB167" s="25">
        <v>0</v>
      </c>
      <c r="CC167" s="26">
        <v>0</v>
      </c>
      <c r="CD167" s="26">
        <v>0</v>
      </c>
      <c r="CE167" s="26">
        <v>0</v>
      </c>
      <c r="CF167" s="26">
        <v>0</v>
      </c>
      <c r="CG167" s="26">
        <v>0</v>
      </c>
      <c r="CH167" s="26">
        <v>0</v>
      </c>
      <c r="CI167" s="26">
        <v>0</v>
      </c>
      <c r="CJ167" s="26">
        <v>0</v>
      </c>
      <c r="CK167" s="26">
        <v>0</v>
      </c>
      <c r="CL167" s="27">
        <f t="shared" si="7"/>
        <v>0</v>
      </c>
      <c r="CM167" s="25">
        <v>7</v>
      </c>
      <c r="CN167" s="26">
        <v>1</v>
      </c>
      <c r="CO167" s="26">
        <v>2</v>
      </c>
      <c r="CP167" s="26">
        <v>2</v>
      </c>
      <c r="CQ167" s="26">
        <v>4</v>
      </c>
      <c r="CR167" s="26">
        <v>3</v>
      </c>
      <c r="CS167" s="26">
        <v>0</v>
      </c>
      <c r="CT167" s="26">
        <v>0</v>
      </c>
      <c r="CU167" s="26">
        <v>0</v>
      </c>
      <c r="CV167" s="26">
        <v>0</v>
      </c>
      <c r="CW167" s="27">
        <f t="shared" si="8"/>
        <v>12</v>
      </c>
      <c r="CX167" s="26">
        <v>7</v>
      </c>
      <c r="CY167" s="26">
        <v>0</v>
      </c>
      <c r="CZ167" s="26">
        <v>0</v>
      </c>
      <c r="DA167" s="26">
        <v>0</v>
      </c>
      <c r="DB167" s="26">
        <v>0</v>
      </c>
      <c r="DC167" s="26">
        <v>0</v>
      </c>
      <c r="DD167" s="26">
        <v>0</v>
      </c>
      <c r="DE167" s="26">
        <v>7</v>
      </c>
      <c r="DF167" s="26">
        <v>7</v>
      </c>
      <c r="DG167" s="26">
        <v>0</v>
      </c>
      <c r="DH167" s="27">
        <f t="shared" si="9"/>
        <v>7</v>
      </c>
      <c r="DI167" s="25">
        <v>0</v>
      </c>
      <c r="DJ167" s="26">
        <v>0</v>
      </c>
      <c r="DK167" s="26">
        <v>0</v>
      </c>
      <c r="DL167" s="26">
        <v>0</v>
      </c>
      <c r="DM167" s="26">
        <v>0</v>
      </c>
      <c r="DN167" s="26">
        <v>0</v>
      </c>
      <c r="DO167" s="26">
        <v>0</v>
      </c>
      <c r="DP167" s="26">
        <v>0</v>
      </c>
      <c r="DQ167" s="26">
        <v>0</v>
      </c>
      <c r="DR167" s="26">
        <v>0</v>
      </c>
      <c r="DS167" s="27">
        <f t="shared" si="10"/>
        <v>0</v>
      </c>
      <c r="DT167" s="25">
        <v>0</v>
      </c>
      <c r="DU167" s="26">
        <v>0</v>
      </c>
      <c r="DV167" s="26">
        <v>0</v>
      </c>
      <c r="DW167" s="26">
        <v>0</v>
      </c>
      <c r="DX167" s="26">
        <v>0</v>
      </c>
      <c r="DY167" s="26">
        <v>0</v>
      </c>
      <c r="DZ167" s="26">
        <v>0</v>
      </c>
      <c r="EA167" s="26">
        <v>0</v>
      </c>
      <c r="EB167" s="26">
        <v>0</v>
      </c>
      <c r="EC167" s="26">
        <v>0</v>
      </c>
      <c r="ED167" s="27">
        <f t="shared" si="11"/>
        <v>0</v>
      </c>
      <c r="EE167" s="25">
        <v>0</v>
      </c>
      <c r="EF167" s="26">
        <v>0</v>
      </c>
      <c r="EG167" s="26">
        <v>0</v>
      </c>
      <c r="EH167" s="26">
        <v>0</v>
      </c>
      <c r="EI167" s="26">
        <v>0</v>
      </c>
      <c r="EJ167" s="26">
        <v>0</v>
      </c>
      <c r="EK167" s="26">
        <v>0</v>
      </c>
      <c r="EL167" s="26">
        <v>0</v>
      </c>
      <c r="EM167" s="26">
        <v>0</v>
      </c>
      <c r="EN167" s="26">
        <v>0</v>
      </c>
      <c r="EO167" s="27">
        <f t="shared" si="12"/>
        <v>0</v>
      </c>
      <c r="EP167" s="25">
        <v>4</v>
      </c>
      <c r="EQ167" s="26">
        <v>2</v>
      </c>
      <c r="ER167" s="26">
        <v>2</v>
      </c>
      <c r="ES167" s="26">
        <v>0</v>
      </c>
      <c r="ET167" s="26">
        <v>0</v>
      </c>
      <c r="EU167" s="26">
        <v>0</v>
      </c>
      <c r="EV167" s="26">
        <v>0</v>
      </c>
      <c r="EW167" s="27">
        <f t="shared" si="13"/>
        <v>4</v>
      </c>
      <c r="EX167" s="26">
        <v>5</v>
      </c>
      <c r="EY167" s="26">
        <v>2</v>
      </c>
      <c r="EZ167" s="26">
        <v>0</v>
      </c>
      <c r="FA167" s="26">
        <v>3</v>
      </c>
      <c r="FB167" s="26">
        <v>3</v>
      </c>
      <c r="FC167" s="27">
        <f t="shared" si="14"/>
        <v>8</v>
      </c>
      <c r="FD167" s="26">
        <v>10</v>
      </c>
      <c r="FE167" s="26">
        <v>5</v>
      </c>
      <c r="FF167" s="26">
        <v>4</v>
      </c>
      <c r="FG167" s="26">
        <v>409</v>
      </c>
      <c r="FH167" s="26">
        <v>0</v>
      </c>
      <c r="FI167" s="27">
        <f t="shared" si="15"/>
        <v>418</v>
      </c>
      <c r="FJ167" s="26">
        <v>0</v>
      </c>
      <c r="FK167" s="26">
        <v>0</v>
      </c>
      <c r="FL167" s="26">
        <v>0</v>
      </c>
      <c r="FM167" s="26">
        <v>0</v>
      </c>
      <c r="FN167" s="26">
        <v>0</v>
      </c>
      <c r="FO167" s="27">
        <f t="shared" si="16"/>
        <v>0</v>
      </c>
      <c r="FP167" s="26">
        <v>3</v>
      </c>
      <c r="FQ167" s="26">
        <v>3</v>
      </c>
      <c r="FR167" s="26">
        <v>0</v>
      </c>
      <c r="FS167" s="26">
        <v>0</v>
      </c>
      <c r="FT167" s="26">
        <v>0</v>
      </c>
      <c r="FU167" s="27">
        <f t="shared" si="17"/>
        <v>3</v>
      </c>
      <c r="FV167" s="23"/>
    </row>
    <row r="168" spans="1:178" ht="15.75" customHeight="1">
      <c r="A168" s="58"/>
      <c r="B168" s="24" t="s">
        <v>188</v>
      </c>
      <c r="C168" s="25">
        <v>273</v>
      </c>
      <c r="D168" s="26">
        <v>96</v>
      </c>
      <c r="E168" s="26">
        <v>102</v>
      </c>
      <c r="F168" s="26">
        <v>180</v>
      </c>
      <c r="G168" s="26">
        <v>261</v>
      </c>
      <c r="H168" s="26">
        <v>91</v>
      </c>
      <c r="I168" s="26">
        <v>20</v>
      </c>
      <c r="J168" s="26">
        <v>61</v>
      </c>
      <c r="K168" s="26">
        <v>8</v>
      </c>
      <c r="L168" s="26">
        <v>0</v>
      </c>
      <c r="M168" s="27">
        <f t="shared" si="0"/>
        <v>811</v>
      </c>
      <c r="N168" s="25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7">
        <f t="shared" si="1"/>
        <v>0</v>
      </c>
      <c r="Y168" s="25">
        <v>1</v>
      </c>
      <c r="Z168" s="26">
        <v>0</v>
      </c>
      <c r="AA168" s="26">
        <v>0</v>
      </c>
      <c r="AB168" s="26">
        <v>1</v>
      </c>
      <c r="AC168" s="26">
        <v>0</v>
      </c>
      <c r="AD168" s="26">
        <v>0</v>
      </c>
      <c r="AE168" s="26">
        <v>0</v>
      </c>
      <c r="AF168" s="26">
        <v>0</v>
      </c>
      <c r="AG168" s="26">
        <v>0</v>
      </c>
      <c r="AH168" s="26">
        <v>0</v>
      </c>
      <c r="AI168" s="27">
        <f t="shared" si="2"/>
        <v>1</v>
      </c>
      <c r="AJ168" s="25">
        <v>115</v>
      </c>
      <c r="AK168" s="26">
        <v>26</v>
      </c>
      <c r="AL168" s="26">
        <v>68</v>
      </c>
      <c r="AM168" s="26">
        <v>60</v>
      </c>
      <c r="AN168" s="26">
        <v>8</v>
      </c>
      <c r="AO168" s="26">
        <v>6</v>
      </c>
      <c r="AP168" s="26">
        <v>0</v>
      </c>
      <c r="AQ168" s="26">
        <v>39</v>
      </c>
      <c r="AR168" s="26">
        <v>0</v>
      </c>
      <c r="AS168" s="26">
        <v>33</v>
      </c>
      <c r="AT168" s="27">
        <f t="shared" si="3"/>
        <v>207</v>
      </c>
      <c r="AU168" s="25">
        <v>27</v>
      </c>
      <c r="AV168" s="26">
        <v>2</v>
      </c>
      <c r="AW168" s="26">
        <v>5</v>
      </c>
      <c r="AX168" s="26">
        <v>24</v>
      </c>
      <c r="AY168" s="26">
        <v>7</v>
      </c>
      <c r="AZ168" s="26">
        <v>8</v>
      </c>
      <c r="BA168" s="26">
        <v>0</v>
      </c>
      <c r="BB168" s="26">
        <v>6</v>
      </c>
      <c r="BC168" s="26">
        <v>0</v>
      </c>
      <c r="BD168" s="26">
        <v>0</v>
      </c>
      <c r="BE168" s="27">
        <f t="shared" si="4"/>
        <v>52</v>
      </c>
      <c r="BF168" s="25">
        <v>58</v>
      </c>
      <c r="BG168" s="26">
        <v>2</v>
      </c>
      <c r="BH168" s="26">
        <v>10</v>
      </c>
      <c r="BI168" s="26">
        <v>36</v>
      </c>
      <c r="BJ168" s="26">
        <v>42</v>
      </c>
      <c r="BK168" s="26">
        <v>14</v>
      </c>
      <c r="BL168" s="26">
        <v>2</v>
      </c>
      <c r="BM168" s="26">
        <v>13</v>
      </c>
      <c r="BN168" s="26">
        <v>0</v>
      </c>
      <c r="BO168" s="26">
        <v>5</v>
      </c>
      <c r="BP168" s="27">
        <f t="shared" si="5"/>
        <v>119</v>
      </c>
      <c r="BQ168" s="25">
        <v>2</v>
      </c>
      <c r="BR168" s="26">
        <v>0</v>
      </c>
      <c r="BS168" s="26">
        <v>0</v>
      </c>
      <c r="BT168" s="26">
        <v>2</v>
      </c>
      <c r="BU168" s="26">
        <v>2</v>
      </c>
      <c r="BV168" s="26">
        <v>0</v>
      </c>
      <c r="BW168" s="26">
        <v>0</v>
      </c>
      <c r="BX168" s="26">
        <v>0</v>
      </c>
      <c r="BY168" s="26">
        <v>0</v>
      </c>
      <c r="BZ168" s="26">
        <v>0</v>
      </c>
      <c r="CA168" s="27">
        <f t="shared" si="6"/>
        <v>4</v>
      </c>
      <c r="CB168" s="25">
        <v>0</v>
      </c>
      <c r="CC168" s="26">
        <v>0</v>
      </c>
      <c r="CD168" s="26">
        <v>0</v>
      </c>
      <c r="CE168" s="26">
        <v>0</v>
      </c>
      <c r="CF168" s="26">
        <v>0</v>
      </c>
      <c r="CG168" s="26">
        <v>0</v>
      </c>
      <c r="CH168" s="26">
        <v>0</v>
      </c>
      <c r="CI168" s="26">
        <v>0</v>
      </c>
      <c r="CJ168" s="26">
        <v>0</v>
      </c>
      <c r="CK168" s="26">
        <v>0</v>
      </c>
      <c r="CL168" s="27">
        <f t="shared" si="7"/>
        <v>0</v>
      </c>
      <c r="CM168" s="25">
        <v>4</v>
      </c>
      <c r="CN168" s="26">
        <v>0</v>
      </c>
      <c r="CO168" s="26">
        <v>0</v>
      </c>
      <c r="CP168" s="26">
        <v>4</v>
      </c>
      <c r="CQ168" s="26">
        <v>2</v>
      </c>
      <c r="CR168" s="26">
        <v>0</v>
      </c>
      <c r="CS168" s="26">
        <v>0</v>
      </c>
      <c r="CT168" s="26">
        <v>0</v>
      </c>
      <c r="CU168" s="26">
        <v>0</v>
      </c>
      <c r="CV168" s="26">
        <v>0</v>
      </c>
      <c r="CW168" s="27">
        <f t="shared" si="8"/>
        <v>6</v>
      </c>
      <c r="CX168" s="26">
        <v>2</v>
      </c>
      <c r="CY168" s="26">
        <v>0</v>
      </c>
      <c r="CZ168" s="26">
        <v>0</v>
      </c>
      <c r="DA168" s="26">
        <v>0</v>
      </c>
      <c r="DB168" s="26">
        <v>0</v>
      </c>
      <c r="DC168" s="26">
        <v>0</v>
      </c>
      <c r="DD168" s="26">
        <v>0</v>
      </c>
      <c r="DE168" s="26">
        <v>2</v>
      </c>
      <c r="DF168" s="26">
        <v>2</v>
      </c>
      <c r="DG168" s="26">
        <v>0</v>
      </c>
      <c r="DH168" s="27">
        <f t="shared" si="9"/>
        <v>2</v>
      </c>
      <c r="DI168" s="25">
        <v>0</v>
      </c>
      <c r="DJ168" s="26">
        <v>0</v>
      </c>
      <c r="DK168" s="26">
        <v>0</v>
      </c>
      <c r="DL168" s="26">
        <v>0</v>
      </c>
      <c r="DM168" s="26">
        <v>0</v>
      </c>
      <c r="DN168" s="26">
        <v>0</v>
      </c>
      <c r="DO168" s="26">
        <v>0</v>
      </c>
      <c r="DP168" s="26">
        <v>0</v>
      </c>
      <c r="DQ168" s="26">
        <v>0</v>
      </c>
      <c r="DR168" s="26">
        <v>0</v>
      </c>
      <c r="DS168" s="27">
        <f t="shared" si="10"/>
        <v>0</v>
      </c>
      <c r="DT168" s="25">
        <v>0</v>
      </c>
      <c r="DU168" s="26">
        <v>0</v>
      </c>
      <c r="DV168" s="26">
        <v>0</v>
      </c>
      <c r="DW168" s="26">
        <v>0</v>
      </c>
      <c r="DX168" s="26">
        <v>0</v>
      </c>
      <c r="DY168" s="26">
        <v>0</v>
      </c>
      <c r="DZ168" s="26">
        <v>0</v>
      </c>
      <c r="EA168" s="26">
        <v>0</v>
      </c>
      <c r="EB168" s="26">
        <v>0</v>
      </c>
      <c r="EC168" s="26">
        <v>0</v>
      </c>
      <c r="ED168" s="27">
        <f t="shared" si="11"/>
        <v>0</v>
      </c>
      <c r="EE168" s="25">
        <v>0</v>
      </c>
      <c r="EF168" s="26">
        <v>0</v>
      </c>
      <c r="EG168" s="26">
        <v>0</v>
      </c>
      <c r="EH168" s="26">
        <v>0</v>
      </c>
      <c r="EI168" s="26">
        <v>0</v>
      </c>
      <c r="EJ168" s="26">
        <v>0</v>
      </c>
      <c r="EK168" s="26">
        <v>0</v>
      </c>
      <c r="EL168" s="26">
        <v>0</v>
      </c>
      <c r="EM168" s="26">
        <v>0</v>
      </c>
      <c r="EN168" s="26">
        <v>0</v>
      </c>
      <c r="EO168" s="27">
        <f t="shared" si="12"/>
        <v>0</v>
      </c>
      <c r="EP168" s="25">
        <v>178</v>
      </c>
      <c r="EQ168" s="26">
        <v>289</v>
      </c>
      <c r="ER168" s="26">
        <v>126</v>
      </c>
      <c r="ES168" s="26">
        <v>0</v>
      </c>
      <c r="ET168" s="26">
        <v>0</v>
      </c>
      <c r="EU168" s="26">
        <v>19</v>
      </c>
      <c r="EV168" s="26">
        <v>0</v>
      </c>
      <c r="EW168" s="27">
        <f t="shared" si="13"/>
        <v>434</v>
      </c>
      <c r="EX168" s="26">
        <v>0</v>
      </c>
      <c r="EY168" s="26">
        <v>0</v>
      </c>
      <c r="EZ168" s="26">
        <v>0</v>
      </c>
      <c r="FA168" s="26">
        <v>0</v>
      </c>
      <c r="FB168" s="26">
        <v>0</v>
      </c>
      <c r="FC168" s="27">
        <f t="shared" si="14"/>
        <v>0</v>
      </c>
      <c r="FD168" s="26">
        <v>2</v>
      </c>
      <c r="FE168" s="26">
        <v>1</v>
      </c>
      <c r="FF168" s="26">
        <v>0</v>
      </c>
      <c r="FG168" s="26">
        <v>2500</v>
      </c>
      <c r="FH168" s="26">
        <v>0</v>
      </c>
      <c r="FI168" s="27">
        <f t="shared" si="15"/>
        <v>2501</v>
      </c>
      <c r="FJ168" s="26">
        <v>0</v>
      </c>
      <c r="FK168" s="26">
        <v>0</v>
      </c>
      <c r="FL168" s="26">
        <v>0</v>
      </c>
      <c r="FM168" s="26">
        <v>0</v>
      </c>
      <c r="FN168" s="26">
        <v>0</v>
      </c>
      <c r="FO168" s="27">
        <f t="shared" si="16"/>
        <v>0</v>
      </c>
      <c r="FP168" s="26">
        <v>1</v>
      </c>
      <c r="FQ168" s="26">
        <v>1</v>
      </c>
      <c r="FR168" s="26">
        <v>0</v>
      </c>
      <c r="FS168" s="26">
        <v>0</v>
      </c>
      <c r="FT168" s="26">
        <v>0</v>
      </c>
      <c r="FU168" s="27">
        <f t="shared" si="17"/>
        <v>1</v>
      </c>
      <c r="FV168" s="23"/>
    </row>
    <row r="169" spans="1:178" ht="15.75" customHeight="1">
      <c r="A169" s="58"/>
      <c r="B169" s="24" t="s">
        <v>189</v>
      </c>
      <c r="C169" s="25">
        <v>72</v>
      </c>
      <c r="D169" s="26">
        <v>24</v>
      </c>
      <c r="E169" s="26">
        <v>50</v>
      </c>
      <c r="F169" s="26">
        <v>80</v>
      </c>
      <c r="G169" s="26">
        <v>86</v>
      </c>
      <c r="H169" s="26">
        <v>3</v>
      </c>
      <c r="I169" s="26">
        <v>6</v>
      </c>
      <c r="J169" s="26">
        <v>56</v>
      </c>
      <c r="K169" s="26">
        <v>12</v>
      </c>
      <c r="L169" s="26">
        <v>0</v>
      </c>
      <c r="M169" s="27">
        <f t="shared" si="0"/>
        <v>305</v>
      </c>
      <c r="N169" s="25">
        <v>3</v>
      </c>
      <c r="O169" s="26">
        <v>0</v>
      </c>
      <c r="P169" s="26">
        <v>0</v>
      </c>
      <c r="Q169" s="26">
        <v>3</v>
      </c>
      <c r="R169" s="26">
        <v>0</v>
      </c>
      <c r="S169" s="26">
        <v>0</v>
      </c>
      <c r="T169" s="26">
        <v>0</v>
      </c>
      <c r="U169" s="26">
        <v>0</v>
      </c>
      <c r="V169" s="26">
        <v>0</v>
      </c>
      <c r="W169" s="26">
        <v>0</v>
      </c>
      <c r="X169" s="27">
        <f t="shared" si="1"/>
        <v>3</v>
      </c>
      <c r="Y169" s="25">
        <v>0</v>
      </c>
      <c r="Z169" s="26">
        <v>0</v>
      </c>
      <c r="AA169" s="26">
        <v>0</v>
      </c>
      <c r="AB169" s="26">
        <v>0</v>
      </c>
      <c r="AC169" s="26">
        <v>0</v>
      </c>
      <c r="AD169" s="26">
        <v>0</v>
      </c>
      <c r="AE169" s="26">
        <v>0</v>
      </c>
      <c r="AF169" s="26">
        <v>0</v>
      </c>
      <c r="AG169" s="26">
        <v>0</v>
      </c>
      <c r="AH169" s="26">
        <v>0</v>
      </c>
      <c r="AI169" s="27">
        <f t="shared" si="2"/>
        <v>0</v>
      </c>
      <c r="AJ169" s="25">
        <v>150</v>
      </c>
      <c r="AK169" s="26">
        <v>61</v>
      </c>
      <c r="AL169" s="26">
        <v>116</v>
      </c>
      <c r="AM169" s="26">
        <v>138</v>
      </c>
      <c r="AN169" s="26">
        <v>387</v>
      </c>
      <c r="AO169" s="26">
        <v>17</v>
      </c>
      <c r="AP169" s="26">
        <v>21</v>
      </c>
      <c r="AQ169" s="26">
        <v>149</v>
      </c>
      <c r="AR169" s="26">
        <v>0</v>
      </c>
      <c r="AS169" s="26">
        <v>13</v>
      </c>
      <c r="AT169" s="27">
        <f t="shared" si="3"/>
        <v>889</v>
      </c>
      <c r="AU169" s="25">
        <v>117</v>
      </c>
      <c r="AV169" s="26">
        <v>36</v>
      </c>
      <c r="AW169" s="26">
        <v>75</v>
      </c>
      <c r="AX169" s="26">
        <v>127</v>
      </c>
      <c r="AY169" s="26">
        <v>181</v>
      </c>
      <c r="AZ169" s="26">
        <v>3</v>
      </c>
      <c r="BA169" s="26">
        <v>4</v>
      </c>
      <c r="BB169" s="26">
        <v>42</v>
      </c>
      <c r="BC169" s="26">
        <v>0</v>
      </c>
      <c r="BD169" s="26">
        <v>2</v>
      </c>
      <c r="BE169" s="27">
        <f t="shared" si="4"/>
        <v>468</v>
      </c>
      <c r="BF169" s="25">
        <v>66</v>
      </c>
      <c r="BG169" s="26">
        <v>36</v>
      </c>
      <c r="BH169" s="26">
        <v>55</v>
      </c>
      <c r="BI169" s="26">
        <v>118</v>
      </c>
      <c r="BJ169" s="26">
        <v>109</v>
      </c>
      <c r="BK169" s="26">
        <v>1</v>
      </c>
      <c r="BL169" s="26">
        <v>7</v>
      </c>
      <c r="BM169" s="26">
        <v>27</v>
      </c>
      <c r="BN169" s="26">
        <v>0</v>
      </c>
      <c r="BO169" s="26">
        <v>0</v>
      </c>
      <c r="BP169" s="27">
        <f t="shared" si="5"/>
        <v>353</v>
      </c>
      <c r="BQ169" s="25">
        <v>3</v>
      </c>
      <c r="BR169" s="26">
        <v>0</v>
      </c>
      <c r="BS169" s="26">
        <v>0</v>
      </c>
      <c r="BT169" s="26">
        <v>2</v>
      </c>
      <c r="BU169" s="26">
        <v>4</v>
      </c>
      <c r="BV169" s="26">
        <v>0</v>
      </c>
      <c r="BW169" s="26">
        <v>0</v>
      </c>
      <c r="BX169" s="26">
        <v>0</v>
      </c>
      <c r="BY169" s="26">
        <v>0</v>
      </c>
      <c r="BZ169" s="26">
        <v>0</v>
      </c>
      <c r="CA169" s="27">
        <f t="shared" si="6"/>
        <v>6</v>
      </c>
      <c r="CB169" s="25">
        <v>11</v>
      </c>
      <c r="CC169" s="26">
        <v>4</v>
      </c>
      <c r="CD169" s="26">
        <v>6</v>
      </c>
      <c r="CE169" s="26">
        <v>19</v>
      </c>
      <c r="CF169" s="26">
        <v>12</v>
      </c>
      <c r="CG169" s="26">
        <v>0</v>
      </c>
      <c r="CH169" s="26">
        <v>3</v>
      </c>
      <c r="CI169" s="26">
        <v>3</v>
      </c>
      <c r="CJ169" s="26">
        <v>2</v>
      </c>
      <c r="CK169" s="26">
        <v>0</v>
      </c>
      <c r="CL169" s="27">
        <f t="shared" si="7"/>
        <v>47</v>
      </c>
      <c r="CM169" s="25">
        <v>0</v>
      </c>
      <c r="CN169" s="26">
        <v>0</v>
      </c>
      <c r="CO169" s="26">
        <v>0</v>
      </c>
      <c r="CP169" s="26">
        <v>0</v>
      </c>
      <c r="CQ169" s="26">
        <v>0</v>
      </c>
      <c r="CR169" s="26">
        <v>0</v>
      </c>
      <c r="CS169" s="26">
        <v>0</v>
      </c>
      <c r="CT169" s="26">
        <v>0</v>
      </c>
      <c r="CU169" s="26">
        <v>0</v>
      </c>
      <c r="CV169" s="26">
        <v>0</v>
      </c>
      <c r="CW169" s="27">
        <f t="shared" si="8"/>
        <v>0</v>
      </c>
      <c r="CX169" s="26">
        <v>0</v>
      </c>
      <c r="CY169" s="26">
        <v>0</v>
      </c>
      <c r="CZ169" s="26">
        <v>0</v>
      </c>
      <c r="DA169" s="26">
        <v>0</v>
      </c>
      <c r="DB169" s="26">
        <v>0</v>
      </c>
      <c r="DC169" s="26">
        <v>0</v>
      </c>
      <c r="DD169" s="26">
        <v>0</v>
      </c>
      <c r="DE169" s="26">
        <v>0</v>
      </c>
      <c r="DF169" s="26">
        <v>0</v>
      </c>
      <c r="DG169" s="26">
        <v>0</v>
      </c>
      <c r="DH169" s="27">
        <f t="shared" si="9"/>
        <v>0</v>
      </c>
      <c r="DI169" s="25">
        <v>159</v>
      </c>
      <c r="DJ169" s="26">
        <v>289</v>
      </c>
      <c r="DK169" s="26">
        <v>345</v>
      </c>
      <c r="DL169" s="26">
        <v>679</v>
      </c>
      <c r="DM169" s="26">
        <v>674</v>
      </c>
      <c r="DN169" s="26">
        <v>46</v>
      </c>
      <c r="DO169" s="26">
        <v>72</v>
      </c>
      <c r="DP169" s="26">
        <v>590</v>
      </c>
      <c r="DQ169" s="26">
        <v>234</v>
      </c>
      <c r="DR169" s="26">
        <v>8</v>
      </c>
      <c r="DS169" s="27">
        <f t="shared" si="10"/>
        <v>2695</v>
      </c>
      <c r="DT169" s="25">
        <v>166</v>
      </c>
      <c r="DU169" s="26">
        <v>133</v>
      </c>
      <c r="DV169" s="26">
        <v>179</v>
      </c>
      <c r="DW169" s="26">
        <v>421</v>
      </c>
      <c r="DX169" s="26">
        <v>1235</v>
      </c>
      <c r="DY169" s="26">
        <v>99</v>
      </c>
      <c r="DZ169" s="26">
        <v>71</v>
      </c>
      <c r="EA169" s="26">
        <v>862</v>
      </c>
      <c r="EB169" s="26">
        <v>0</v>
      </c>
      <c r="EC169" s="26">
        <v>0</v>
      </c>
      <c r="ED169" s="27">
        <f t="shared" si="11"/>
        <v>3000</v>
      </c>
      <c r="EE169" s="25">
        <v>0</v>
      </c>
      <c r="EF169" s="26">
        <v>0</v>
      </c>
      <c r="EG169" s="26">
        <v>0</v>
      </c>
      <c r="EH169" s="26">
        <v>0</v>
      </c>
      <c r="EI169" s="26">
        <v>0</v>
      </c>
      <c r="EJ169" s="26">
        <v>0</v>
      </c>
      <c r="EK169" s="26">
        <v>0</v>
      </c>
      <c r="EL169" s="26">
        <v>0</v>
      </c>
      <c r="EM169" s="26">
        <v>0</v>
      </c>
      <c r="EN169" s="26">
        <v>0</v>
      </c>
      <c r="EO169" s="27">
        <f t="shared" si="12"/>
        <v>0</v>
      </c>
      <c r="EP169" s="25">
        <v>1</v>
      </c>
      <c r="EQ169" s="26">
        <v>2</v>
      </c>
      <c r="ER169" s="26">
        <v>1</v>
      </c>
      <c r="ES169" s="26">
        <v>0</v>
      </c>
      <c r="ET169" s="26">
        <v>0</v>
      </c>
      <c r="EU169" s="26">
        <v>0</v>
      </c>
      <c r="EV169" s="26">
        <v>0</v>
      </c>
      <c r="EW169" s="27">
        <f t="shared" si="13"/>
        <v>3</v>
      </c>
      <c r="EX169" s="26">
        <v>0</v>
      </c>
      <c r="EY169" s="26">
        <v>0</v>
      </c>
      <c r="EZ169" s="26">
        <v>0</v>
      </c>
      <c r="FA169" s="26">
        <v>0</v>
      </c>
      <c r="FB169" s="26">
        <v>0</v>
      </c>
      <c r="FC169" s="27">
        <f t="shared" si="14"/>
        <v>0</v>
      </c>
      <c r="FD169" s="26">
        <v>97</v>
      </c>
      <c r="FE169" s="26">
        <v>16</v>
      </c>
      <c r="FF169" s="26">
        <v>57</v>
      </c>
      <c r="FG169" s="26">
        <v>539</v>
      </c>
      <c r="FH169" s="26">
        <v>1</v>
      </c>
      <c r="FI169" s="27">
        <f t="shared" si="15"/>
        <v>613</v>
      </c>
      <c r="FJ169" s="26">
        <v>92</v>
      </c>
      <c r="FK169" s="26">
        <v>124</v>
      </c>
      <c r="FL169" s="26">
        <v>166</v>
      </c>
      <c r="FM169" s="26">
        <v>68</v>
      </c>
      <c r="FN169" s="26">
        <v>103</v>
      </c>
      <c r="FO169" s="27">
        <f t="shared" si="16"/>
        <v>461</v>
      </c>
      <c r="FP169" s="26">
        <v>4</v>
      </c>
      <c r="FQ169" s="26">
        <v>1</v>
      </c>
      <c r="FR169" s="26">
        <v>2</v>
      </c>
      <c r="FS169" s="26">
        <v>0</v>
      </c>
      <c r="FT169" s="26">
        <v>0</v>
      </c>
      <c r="FU169" s="27">
        <f t="shared" si="17"/>
        <v>3</v>
      </c>
      <c r="FV169" s="23"/>
    </row>
    <row r="170" spans="1:178" ht="15.75" customHeight="1">
      <c r="A170" s="58"/>
      <c r="B170" s="24" t="s">
        <v>190</v>
      </c>
      <c r="C170" s="25">
        <v>286</v>
      </c>
      <c r="D170" s="26">
        <v>167</v>
      </c>
      <c r="E170" s="26">
        <v>192</v>
      </c>
      <c r="F170" s="26">
        <v>299</v>
      </c>
      <c r="G170" s="26">
        <v>361</v>
      </c>
      <c r="H170" s="26">
        <v>108</v>
      </c>
      <c r="I170" s="26">
        <v>28</v>
      </c>
      <c r="J170" s="26">
        <v>73</v>
      </c>
      <c r="K170" s="26">
        <v>26</v>
      </c>
      <c r="L170" s="26">
        <v>0</v>
      </c>
      <c r="M170" s="27">
        <f t="shared" si="0"/>
        <v>1228</v>
      </c>
      <c r="N170" s="25">
        <v>0</v>
      </c>
      <c r="O170" s="26">
        <v>0</v>
      </c>
      <c r="P170" s="26">
        <v>0</v>
      </c>
      <c r="Q170" s="26">
        <v>0</v>
      </c>
      <c r="R170" s="26">
        <v>0</v>
      </c>
      <c r="S170" s="26">
        <v>0</v>
      </c>
      <c r="T170" s="26">
        <v>0</v>
      </c>
      <c r="U170" s="26">
        <v>0</v>
      </c>
      <c r="V170" s="26">
        <v>0</v>
      </c>
      <c r="W170" s="26">
        <v>0</v>
      </c>
      <c r="X170" s="27">
        <f t="shared" si="1"/>
        <v>0</v>
      </c>
      <c r="Y170" s="25">
        <v>7</v>
      </c>
      <c r="Z170" s="26">
        <v>1</v>
      </c>
      <c r="AA170" s="26">
        <v>1</v>
      </c>
      <c r="AB170" s="26">
        <v>4</v>
      </c>
      <c r="AC170" s="26">
        <v>5</v>
      </c>
      <c r="AD170" s="26">
        <v>0</v>
      </c>
      <c r="AE170" s="26">
        <v>0</v>
      </c>
      <c r="AF170" s="26">
        <v>0</v>
      </c>
      <c r="AG170" s="26">
        <v>0</v>
      </c>
      <c r="AH170" s="26">
        <v>0</v>
      </c>
      <c r="AI170" s="27">
        <f t="shared" si="2"/>
        <v>11</v>
      </c>
      <c r="AJ170" s="25">
        <v>9</v>
      </c>
      <c r="AK170" s="26">
        <v>1</v>
      </c>
      <c r="AL170" s="26">
        <v>0</v>
      </c>
      <c r="AM170" s="26">
        <v>9</v>
      </c>
      <c r="AN170" s="26">
        <v>10</v>
      </c>
      <c r="AO170" s="26">
        <v>9</v>
      </c>
      <c r="AP170" s="26">
        <v>2</v>
      </c>
      <c r="AQ170" s="26">
        <v>6</v>
      </c>
      <c r="AR170" s="26">
        <v>0</v>
      </c>
      <c r="AS170" s="26">
        <v>5</v>
      </c>
      <c r="AT170" s="27">
        <f t="shared" si="3"/>
        <v>37</v>
      </c>
      <c r="AU170" s="25">
        <v>6</v>
      </c>
      <c r="AV170" s="26">
        <v>5</v>
      </c>
      <c r="AW170" s="26">
        <v>6</v>
      </c>
      <c r="AX170" s="26">
        <v>11</v>
      </c>
      <c r="AY170" s="26">
        <v>0</v>
      </c>
      <c r="AZ170" s="26">
        <v>23</v>
      </c>
      <c r="BA170" s="26">
        <v>0</v>
      </c>
      <c r="BB170" s="26">
        <v>4</v>
      </c>
      <c r="BC170" s="26">
        <v>0</v>
      </c>
      <c r="BD170" s="26">
        <v>3</v>
      </c>
      <c r="BE170" s="27">
        <f t="shared" si="4"/>
        <v>49</v>
      </c>
      <c r="BF170" s="25">
        <v>4</v>
      </c>
      <c r="BG170" s="26">
        <v>5</v>
      </c>
      <c r="BH170" s="26">
        <v>0</v>
      </c>
      <c r="BI170" s="26">
        <v>0</v>
      </c>
      <c r="BJ170" s="26">
        <v>3</v>
      </c>
      <c r="BK170" s="26">
        <v>5</v>
      </c>
      <c r="BL170" s="26">
        <v>1</v>
      </c>
      <c r="BM170" s="26">
        <v>3</v>
      </c>
      <c r="BN170" s="26">
        <v>0</v>
      </c>
      <c r="BO170" s="26">
        <v>0</v>
      </c>
      <c r="BP170" s="27">
        <f t="shared" si="5"/>
        <v>17</v>
      </c>
      <c r="BQ170" s="25">
        <v>1</v>
      </c>
      <c r="BR170" s="26">
        <v>0</v>
      </c>
      <c r="BS170" s="26">
        <v>1</v>
      </c>
      <c r="BT170" s="26">
        <v>1</v>
      </c>
      <c r="BU170" s="26">
        <v>1</v>
      </c>
      <c r="BV170" s="26">
        <v>1</v>
      </c>
      <c r="BW170" s="26">
        <v>0</v>
      </c>
      <c r="BX170" s="26">
        <v>0</v>
      </c>
      <c r="BY170" s="26">
        <v>0</v>
      </c>
      <c r="BZ170" s="26">
        <v>0</v>
      </c>
      <c r="CA170" s="27">
        <f t="shared" si="6"/>
        <v>4</v>
      </c>
      <c r="CB170" s="25">
        <v>0</v>
      </c>
      <c r="CC170" s="26">
        <v>0</v>
      </c>
      <c r="CD170" s="26">
        <v>0</v>
      </c>
      <c r="CE170" s="26">
        <v>0</v>
      </c>
      <c r="CF170" s="26">
        <v>0</v>
      </c>
      <c r="CG170" s="26">
        <v>0</v>
      </c>
      <c r="CH170" s="26">
        <v>0</v>
      </c>
      <c r="CI170" s="26">
        <v>0</v>
      </c>
      <c r="CJ170" s="26">
        <v>0</v>
      </c>
      <c r="CK170" s="26">
        <v>0</v>
      </c>
      <c r="CL170" s="27">
        <f t="shared" si="7"/>
        <v>0</v>
      </c>
      <c r="CM170" s="25">
        <v>1</v>
      </c>
      <c r="CN170" s="26">
        <v>1</v>
      </c>
      <c r="CO170" s="26">
        <v>0</v>
      </c>
      <c r="CP170" s="26">
        <v>0</v>
      </c>
      <c r="CQ170" s="26">
        <v>1</v>
      </c>
      <c r="CR170" s="26">
        <v>0</v>
      </c>
      <c r="CS170" s="26">
        <v>0</v>
      </c>
      <c r="CT170" s="26">
        <v>5</v>
      </c>
      <c r="CU170" s="26">
        <v>0</v>
      </c>
      <c r="CV170" s="26">
        <v>0</v>
      </c>
      <c r="CW170" s="27">
        <f t="shared" si="8"/>
        <v>7</v>
      </c>
      <c r="CX170" s="26">
        <v>0</v>
      </c>
      <c r="CY170" s="26">
        <v>0</v>
      </c>
      <c r="CZ170" s="26">
        <v>0</v>
      </c>
      <c r="DA170" s="26">
        <v>0</v>
      </c>
      <c r="DB170" s="26">
        <v>0</v>
      </c>
      <c r="DC170" s="26">
        <v>0</v>
      </c>
      <c r="DD170" s="26">
        <v>0</v>
      </c>
      <c r="DE170" s="26">
        <v>0</v>
      </c>
      <c r="DF170" s="26">
        <v>0</v>
      </c>
      <c r="DG170" s="26">
        <v>0</v>
      </c>
      <c r="DH170" s="27">
        <f t="shared" si="9"/>
        <v>0</v>
      </c>
      <c r="DI170" s="25">
        <v>3</v>
      </c>
      <c r="DJ170" s="26">
        <v>0</v>
      </c>
      <c r="DK170" s="26">
        <v>0</v>
      </c>
      <c r="DL170" s="26">
        <v>20</v>
      </c>
      <c r="DM170" s="26">
        <v>20</v>
      </c>
      <c r="DN170" s="26">
        <v>0</v>
      </c>
      <c r="DO170" s="26">
        <v>0</v>
      </c>
      <c r="DP170" s="26">
        <v>12</v>
      </c>
      <c r="DQ170" s="26">
        <v>7</v>
      </c>
      <c r="DR170" s="26">
        <v>5</v>
      </c>
      <c r="DS170" s="27">
        <f t="shared" si="10"/>
        <v>52</v>
      </c>
      <c r="DT170" s="25">
        <v>3</v>
      </c>
      <c r="DU170" s="26">
        <v>2</v>
      </c>
      <c r="DV170" s="26">
        <v>5</v>
      </c>
      <c r="DW170" s="26">
        <v>14</v>
      </c>
      <c r="DX170" s="26">
        <v>16</v>
      </c>
      <c r="DY170" s="26">
        <v>30</v>
      </c>
      <c r="DZ170" s="26">
        <v>0</v>
      </c>
      <c r="EA170" s="26">
        <v>35</v>
      </c>
      <c r="EB170" s="26">
        <v>0</v>
      </c>
      <c r="EC170" s="26">
        <v>32</v>
      </c>
      <c r="ED170" s="27">
        <f t="shared" si="11"/>
        <v>102</v>
      </c>
      <c r="EE170" s="25">
        <v>0</v>
      </c>
      <c r="EF170" s="26">
        <v>0</v>
      </c>
      <c r="EG170" s="26">
        <v>0</v>
      </c>
      <c r="EH170" s="26">
        <v>0</v>
      </c>
      <c r="EI170" s="26">
        <v>0</v>
      </c>
      <c r="EJ170" s="26">
        <v>0</v>
      </c>
      <c r="EK170" s="26">
        <v>0</v>
      </c>
      <c r="EL170" s="26">
        <v>0</v>
      </c>
      <c r="EM170" s="26">
        <v>0</v>
      </c>
      <c r="EN170" s="26">
        <v>0</v>
      </c>
      <c r="EO170" s="27">
        <f t="shared" si="12"/>
        <v>0</v>
      </c>
      <c r="EP170" s="25">
        <v>3</v>
      </c>
      <c r="EQ170" s="26">
        <v>3</v>
      </c>
      <c r="ER170" s="26">
        <v>1</v>
      </c>
      <c r="ES170" s="26">
        <v>0</v>
      </c>
      <c r="ET170" s="26">
        <v>0</v>
      </c>
      <c r="EU170" s="26">
        <v>0</v>
      </c>
      <c r="EV170" s="26">
        <v>0</v>
      </c>
      <c r="EW170" s="27">
        <f t="shared" si="13"/>
        <v>4</v>
      </c>
      <c r="EX170" s="26">
        <v>0</v>
      </c>
      <c r="EY170" s="26">
        <v>0</v>
      </c>
      <c r="EZ170" s="26">
        <v>0</v>
      </c>
      <c r="FA170" s="26">
        <v>0</v>
      </c>
      <c r="FB170" s="26">
        <v>0</v>
      </c>
      <c r="FC170" s="27">
        <f t="shared" si="14"/>
        <v>0</v>
      </c>
      <c r="FD170" s="26">
        <v>23</v>
      </c>
      <c r="FE170" s="26">
        <v>1</v>
      </c>
      <c r="FF170" s="26">
        <v>6</v>
      </c>
      <c r="FG170" s="26">
        <v>3215</v>
      </c>
      <c r="FH170" s="26">
        <v>0</v>
      </c>
      <c r="FI170" s="27">
        <f t="shared" si="15"/>
        <v>3222</v>
      </c>
      <c r="FJ170" s="26">
        <v>0</v>
      </c>
      <c r="FK170" s="26">
        <v>0</v>
      </c>
      <c r="FL170" s="26">
        <v>0</v>
      </c>
      <c r="FM170" s="26">
        <v>0</v>
      </c>
      <c r="FN170" s="26">
        <v>0</v>
      </c>
      <c r="FO170" s="27">
        <f t="shared" si="16"/>
        <v>0</v>
      </c>
      <c r="FP170" s="26">
        <v>2</v>
      </c>
      <c r="FQ170" s="26">
        <v>10</v>
      </c>
      <c r="FR170" s="26">
        <v>1</v>
      </c>
      <c r="FS170" s="26">
        <v>0</v>
      </c>
      <c r="FT170" s="26">
        <v>0</v>
      </c>
      <c r="FU170" s="27">
        <f t="shared" si="17"/>
        <v>11</v>
      </c>
      <c r="FV170" s="23"/>
    </row>
    <row r="171" spans="1:178" ht="15.75" customHeight="1">
      <c r="A171" s="58"/>
      <c r="B171" s="24" t="s">
        <v>191</v>
      </c>
      <c r="C171" s="25">
        <v>211</v>
      </c>
      <c r="D171" s="26">
        <v>126</v>
      </c>
      <c r="E171" s="26">
        <v>137</v>
      </c>
      <c r="F171" s="26">
        <v>108</v>
      </c>
      <c r="G171" s="26">
        <v>264</v>
      </c>
      <c r="H171" s="26">
        <v>57</v>
      </c>
      <c r="I171" s="26">
        <v>23</v>
      </c>
      <c r="J171" s="26">
        <v>39</v>
      </c>
      <c r="K171" s="26">
        <v>4</v>
      </c>
      <c r="L171" s="26">
        <v>0</v>
      </c>
      <c r="M171" s="27">
        <f t="shared" si="0"/>
        <v>754</v>
      </c>
      <c r="N171" s="25">
        <v>0</v>
      </c>
      <c r="O171" s="26">
        <v>0</v>
      </c>
      <c r="P171" s="26">
        <v>0</v>
      </c>
      <c r="Q171" s="26">
        <v>0</v>
      </c>
      <c r="R171" s="26">
        <v>0</v>
      </c>
      <c r="S171" s="26">
        <v>0</v>
      </c>
      <c r="T171" s="26">
        <v>0</v>
      </c>
      <c r="U171" s="26">
        <v>0</v>
      </c>
      <c r="V171" s="26">
        <v>0</v>
      </c>
      <c r="W171" s="26">
        <v>0</v>
      </c>
      <c r="X171" s="27">
        <f t="shared" si="1"/>
        <v>0</v>
      </c>
      <c r="Y171" s="25">
        <v>2</v>
      </c>
      <c r="Z171" s="26">
        <v>1</v>
      </c>
      <c r="AA171" s="26">
        <v>1</v>
      </c>
      <c r="AB171" s="26">
        <v>0</v>
      </c>
      <c r="AC171" s="26">
        <v>1</v>
      </c>
      <c r="AD171" s="26">
        <v>0</v>
      </c>
      <c r="AE171" s="26">
        <v>0</v>
      </c>
      <c r="AF171" s="26">
        <v>0</v>
      </c>
      <c r="AG171" s="26">
        <v>0</v>
      </c>
      <c r="AH171" s="26">
        <v>0</v>
      </c>
      <c r="AI171" s="27">
        <f t="shared" si="2"/>
        <v>3</v>
      </c>
      <c r="AJ171" s="25">
        <v>82</v>
      </c>
      <c r="AK171" s="26">
        <v>38</v>
      </c>
      <c r="AL171" s="26">
        <v>36</v>
      </c>
      <c r="AM171" s="26">
        <v>22</v>
      </c>
      <c r="AN171" s="26">
        <v>27</v>
      </c>
      <c r="AO171" s="26">
        <v>1</v>
      </c>
      <c r="AP171" s="26">
        <v>0</v>
      </c>
      <c r="AQ171" s="26">
        <v>28</v>
      </c>
      <c r="AR171" s="26">
        <v>0</v>
      </c>
      <c r="AS171" s="26">
        <v>17</v>
      </c>
      <c r="AT171" s="27">
        <f t="shared" si="3"/>
        <v>152</v>
      </c>
      <c r="AU171" s="25">
        <v>16</v>
      </c>
      <c r="AV171" s="26">
        <v>6</v>
      </c>
      <c r="AW171" s="26">
        <v>6</v>
      </c>
      <c r="AX171" s="26">
        <v>2</v>
      </c>
      <c r="AY171" s="26">
        <v>17</v>
      </c>
      <c r="AZ171" s="26">
        <v>1</v>
      </c>
      <c r="BA171" s="26">
        <v>1</v>
      </c>
      <c r="BB171" s="26">
        <v>5</v>
      </c>
      <c r="BC171" s="26">
        <v>0</v>
      </c>
      <c r="BD171" s="26">
        <v>1</v>
      </c>
      <c r="BE171" s="27">
        <f t="shared" si="4"/>
        <v>38</v>
      </c>
      <c r="BF171" s="25">
        <v>0</v>
      </c>
      <c r="BG171" s="26">
        <v>6</v>
      </c>
      <c r="BH171" s="26">
        <v>0</v>
      </c>
      <c r="BI171" s="26">
        <v>0</v>
      </c>
      <c r="BJ171" s="26">
        <v>0</v>
      </c>
      <c r="BK171" s="26">
        <v>0</v>
      </c>
      <c r="BL171" s="26">
        <v>0</v>
      </c>
      <c r="BM171" s="26">
        <v>0</v>
      </c>
      <c r="BN171" s="26">
        <v>0</v>
      </c>
      <c r="BO171" s="26">
        <v>0</v>
      </c>
      <c r="BP171" s="27">
        <f t="shared" si="5"/>
        <v>6</v>
      </c>
      <c r="BQ171" s="25">
        <v>1</v>
      </c>
      <c r="BR171" s="26">
        <v>1</v>
      </c>
      <c r="BS171" s="26">
        <v>0</v>
      </c>
      <c r="BT171" s="26">
        <v>0</v>
      </c>
      <c r="BU171" s="26">
        <v>1</v>
      </c>
      <c r="BV171" s="26">
        <v>0</v>
      </c>
      <c r="BW171" s="26">
        <v>0</v>
      </c>
      <c r="BX171" s="26">
        <v>0</v>
      </c>
      <c r="BY171" s="26">
        <v>0</v>
      </c>
      <c r="BZ171" s="26">
        <v>0</v>
      </c>
      <c r="CA171" s="27">
        <f t="shared" si="6"/>
        <v>2</v>
      </c>
      <c r="CB171" s="25">
        <v>35</v>
      </c>
      <c r="CC171" s="26">
        <v>8</v>
      </c>
      <c r="CD171" s="26">
        <v>17</v>
      </c>
      <c r="CE171" s="26">
        <v>8</v>
      </c>
      <c r="CF171" s="26">
        <v>29</v>
      </c>
      <c r="CG171" s="26">
        <v>3</v>
      </c>
      <c r="CH171" s="26">
        <v>2</v>
      </c>
      <c r="CI171" s="26">
        <v>6</v>
      </c>
      <c r="CJ171" s="26">
        <v>0</v>
      </c>
      <c r="CK171" s="26">
        <v>0</v>
      </c>
      <c r="CL171" s="27">
        <f t="shared" si="7"/>
        <v>73</v>
      </c>
      <c r="CM171" s="25">
        <v>15</v>
      </c>
      <c r="CN171" s="26">
        <v>4</v>
      </c>
      <c r="CO171" s="26">
        <v>2</v>
      </c>
      <c r="CP171" s="26">
        <v>5</v>
      </c>
      <c r="CQ171" s="26">
        <v>12</v>
      </c>
      <c r="CR171" s="26">
        <v>1</v>
      </c>
      <c r="CS171" s="26">
        <v>2</v>
      </c>
      <c r="CT171" s="26">
        <v>1</v>
      </c>
      <c r="CU171" s="26">
        <v>0</v>
      </c>
      <c r="CV171" s="26">
        <v>0</v>
      </c>
      <c r="CW171" s="27">
        <f t="shared" si="8"/>
        <v>27</v>
      </c>
      <c r="CX171" s="26">
        <v>2</v>
      </c>
      <c r="CY171" s="26">
        <v>0</v>
      </c>
      <c r="CZ171" s="26">
        <v>0</v>
      </c>
      <c r="DA171" s="26">
        <v>0</v>
      </c>
      <c r="DB171" s="26">
        <v>0</v>
      </c>
      <c r="DC171" s="26">
        <v>0</v>
      </c>
      <c r="DD171" s="26">
        <v>0</v>
      </c>
      <c r="DE171" s="26">
        <v>2</v>
      </c>
      <c r="DF171" s="26">
        <v>2</v>
      </c>
      <c r="DG171" s="26">
        <v>0</v>
      </c>
      <c r="DH171" s="27">
        <f t="shared" si="9"/>
        <v>2</v>
      </c>
      <c r="DI171" s="25">
        <v>1</v>
      </c>
      <c r="DJ171" s="26">
        <v>0</v>
      </c>
      <c r="DK171" s="26">
        <v>0</v>
      </c>
      <c r="DL171" s="26">
        <v>0</v>
      </c>
      <c r="DM171" s="26">
        <v>0</v>
      </c>
      <c r="DN171" s="26">
        <v>0</v>
      </c>
      <c r="DO171" s="26">
        <v>0</v>
      </c>
      <c r="DP171" s="26">
        <v>1</v>
      </c>
      <c r="DQ171" s="26">
        <v>1</v>
      </c>
      <c r="DR171" s="26">
        <v>0</v>
      </c>
      <c r="DS171" s="27">
        <f t="shared" si="10"/>
        <v>1</v>
      </c>
      <c r="DT171" s="25">
        <v>1</v>
      </c>
      <c r="DU171" s="26">
        <v>5</v>
      </c>
      <c r="DV171" s="26">
        <v>5</v>
      </c>
      <c r="DW171" s="26">
        <v>4</v>
      </c>
      <c r="DX171" s="26">
        <v>0</v>
      </c>
      <c r="DY171" s="26">
        <v>13</v>
      </c>
      <c r="DZ171" s="26">
        <v>2</v>
      </c>
      <c r="EA171" s="26">
        <v>8</v>
      </c>
      <c r="EB171" s="26">
        <v>0</v>
      </c>
      <c r="EC171" s="26">
        <v>0</v>
      </c>
      <c r="ED171" s="27">
        <f t="shared" si="11"/>
        <v>37</v>
      </c>
      <c r="EE171" s="25">
        <v>0</v>
      </c>
      <c r="EF171" s="26">
        <v>0</v>
      </c>
      <c r="EG171" s="26">
        <v>0</v>
      </c>
      <c r="EH171" s="26">
        <v>0</v>
      </c>
      <c r="EI171" s="26">
        <v>0</v>
      </c>
      <c r="EJ171" s="26">
        <v>0</v>
      </c>
      <c r="EK171" s="26">
        <v>0</v>
      </c>
      <c r="EL171" s="26">
        <v>0</v>
      </c>
      <c r="EM171" s="26">
        <v>0</v>
      </c>
      <c r="EN171" s="26">
        <v>0</v>
      </c>
      <c r="EO171" s="27">
        <f t="shared" si="12"/>
        <v>0</v>
      </c>
      <c r="EP171" s="25">
        <v>1</v>
      </c>
      <c r="EQ171" s="26">
        <v>0</v>
      </c>
      <c r="ER171" s="26">
        <v>0</v>
      </c>
      <c r="ES171" s="26">
        <v>0</v>
      </c>
      <c r="ET171" s="26">
        <v>0</v>
      </c>
      <c r="EU171" s="26">
        <v>1</v>
      </c>
      <c r="EV171" s="26">
        <v>0</v>
      </c>
      <c r="EW171" s="27">
        <f t="shared" si="13"/>
        <v>1</v>
      </c>
      <c r="EX171" s="26">
        <v>0</v>
      </c>
      <c r="EY171" s="26">
        <v>0</v>
      </c>
      <c r="EZ171" s="26">
        <v>0</v>
      </c>
      <c r="FA171" s="26">
        <v>0</v>
      </c>
      <c r="FB171" s="26">
        <v>0</v>
      </c>
      <c r="FC171" s="27">
        <f t="shared" si="14"/>
        <v>0</v>
      </c>
      <c r="FD171" s="26">
        <v>11</v>
      </c>
      <c r="FE171" s="26">
        <v>2</v>
      </c>
      <c r="FF171" s="26">
        <v>8</v>
      </c>
      <c r="FG171" s="26">
        <v>2348</v>
      </c>
      <c r="FH171" s="26">
        <v>1</v>
      </c>
      <c r="FI171" s="27">
        <f t="shared" si="15"/>
        <v>2359</v>
      </c>
      <c r="FJ171" s="26">
        <v>1</v>
      </c>
      <c r="FK171" s="26">
        <v>2</v>
      </c>
      <c r="FL171" s="26">
        <v>8</v>
      </c>
      <c r="FM171" s="26">
        <v>0</v>
      </c>
      <c r="FN171" s="26">
        <v>0</v>
      </c>
      <c r="FO171" s="27">
        <f t="shared" si="16"/>
        <v>10</v>
      </c>
      <c r="FP171" s="26">
        <v>2</v>
      </c>
      <c r="FQ171" s="26">
        <v>0</v>
      </c>
      <c r="FR171" s="26">
        <v>4</v>
      </c>
      <c r="FS171" s="26">
        <v>0</v>
      </c>
      <c r="FT171" s="26">
        <v>0</v>
      </c>
      <c r="FU171" s="27">
        <f t="shared" si="17"/>
        <v>4</v>
      </c>
      <c r="FV171" s="23"/>
    </row>
    <row r="172" spans="1:178" ht="15.75" customHeight="1">
      <c r="A172" s="58"/>
      <c r="B172" s="24" t="s">
        <v>192</v>
      </c>
      <c r="C172" s="25">
        <v>190</v>
      </c>
      <c r="D172" s="26">
        <v>62</v>
      </c>
      <c r="E172" s="26">
        <v>78</v>
      </c>
      <c r="F172" s="26">
        <v>71</v>
      </c>
      <c r="G172" s="26">
        <v>134</v>
      </c>
      <c r="H172" s="26">
        <v>10</v>
      </c>
      <c r="I172" s="26">
        <v>9</v>
      </c>
      <c r="J172" s="26">
        <v>19</v>
      </c>
      <c r="K172" s="26">
        <v>4</v>
      </c>
      <c r="L172" s="26">
        <v>0</v>
      </c>
      <c r="M172" s="27">
        <f t="shared" si="0"/>
        <v>383</v>
      </c>
      <c r="N172" s="25">
        <v>0</v>
      </c>
      <c r="O172" s="26">
        <v>0</v>
      </c>
      <c r="P172" s="26">
        <v>0</v>
      </c>
      <c r="Q172" s="26">
        <v>0</v>
      </c>
      <c r="R172" s="26">
        <v>0</v>
      </c>
      <c r="S172" s="26">
        <v>0</v>
      </c>
      <c r="T172" s="26">
        <v>0</v>
      </c>
      <c r="U172" s="26">
        <v>0</v>
      </c>
      <c r="V172" s="26">
        <v>0</v>
      </c>
      <c r="W172" s="26">
        <v>0</v>
      </c>
      <c r="X172" s="27">
        <f t="shared" si="1"/>
        <v>0</v>
      </c>
      <c r="Y172" s="25">
        <v>0</v>
      </c>
      <c r="Z172" s="26">
        <v>0</v>
      </c>
      <c r="AA172" s="26">
        <v>0</v>
      </c>
      <c r="AB172" s="26">
        <v>0</v>
      </c>
      <c r="AC172" s="26">
        <v>0</v>
      </c>
      <c r="AD172" s="26">
        <v>0</v>
      </c>
      <c r="AE172" s="26">
        <v>0</v>
      </c>
      <c r="AF172" s="26">
        <v>0</v>
      </c>
      <c r="AG172" s="26">
        <v>0</v>
      </c>
      <c r="AH172" s="26">
        <v>0</v>
      </c>
      <c r="AI172" s="27">
        <f t="shared" si="2"/>
        <v>0</v>
      </c>
      <c r="AJ172" s="25">
        <v>51</v>
      </c>
      <c r="AK172" s="26">
        <v>6</v>
      </c>
      <c r="AL172" s="26">
        <v>4</v>
      </c>
      <c r="AM172" s="26">
        <v>15</v>
      </c>
      <c r="AN172" s="26">
        <v>9</v>
      </c>
      <c r="AO172" s="26">
        <v>1</v>
      </c>
      <c r="AP172" s="26">
        <v>3</v>
      </c>
      <c r="AQ172" s="26">
        <v>54</v>
      </c>
      <c r="AR172" s="26">
        <v>0</v>
      </c>
      <c r="AS172" s="26">
        <v>36</v>
      </c>
      <c r="AT172" s="27">
        <f t="shared" si="3"/>
        <v>92</v>
      </c>
      <c r="AU172" s="25">
        <v>24</v>
      </c>
      <c r="AV172" s="26">
        <v>4</v>
      </c>
      <c r="AW172" s="26">
        <v>4</v>
      </c>
      <c r="AX172" s="26">
        <v>10</v>
      </c>
      <c r="AY172" s="26">
        <v>8</v>
      </c>
      <c r="AZ172" s="26">
        <v>1</v>
      </c>
      <c r="BA172" s="26">
        <v>1</v>
      </c>
      <c r="BB172" s="26">
        <v>14</v>
      </c>
      <c r="BC172" s="26">
        <v>0</v>
      </c>
      <c r="BD172" s="26">
        <v>5</v>
      </c>
      <c r="BE172" s="27">
        <f t="shared" si="4"/>
        <v>42</v>
      </c>
      <c r="BF172" s="25">
        <v>3</v>
      </c>
      <c r="BG172" s="26">
        <v>4</v>
      </c>
      <c r="BH172" s="26">
        <v>1</v>
      </c>
      <c r="BI172" s="26">
        <v>0</v>
      </c>
      <c r="BJ172" s="26">
        <v>0</v>
      </c>
      <c r="BK172" s="26">
        <v>0</v>
      </c>
      <c r="BL172" s="26">
        <v>0</v>
      </c>
      <c r="BM172" s="26">
        <v>2</v>
      </c>
      <c r="BN172" s="26">
        <v>0</v>
      </c>
      <c r="BO172" s="26">
        <v>0</v>
      </c>
      <c r="BP172" s="27">
        <f t="shared" si="5"/>
        <v>7</v>
      </c>
      <c r="BQ172" s="25">
        <v>0</v>
      </c>
      <c r="BR172" s="26">
        <v>0</v>
      </c>
      <c r="BS172" s="26">
        <v>0</v>
      </c>
      <c r="BT172" s="26">
        <v>0</v>
      </c>
      <c r="BU172" s="26">
        <v>0</v>
      </c>
      <c r="BV172" s="26">
        <v>0</v>
      </c>
      <c r="BW172" s="26">
        <v>0</v>
      </c>
      <c r="BX172" s="26">
        <v>0</v>
      </c>
      <c r="BY172" s="26">
        <v>0</v>
      </c>
      <c r="BZ172" s="26">
        <v>0</v>
      </c>
      <c r="CA172" s="27">
        <f t="shared" si="6"/>
        <v>0</v>
      </c>
      <c r="CB172" s="25">
        <v>92</v>
      </c>
      <c r="CC172" s="26">
        <v>15</v>
      </c>
      <c r="CD172" s="26">
        <v>20</v>
      </c>
      <c r="CE172" s="26">
        <v>47</v>
      </c>
      <c r="CF172" s="26">
        <v>37</v>
      </c>
      <c r="CG172" s="26">
        <v>4</v>
      </c>
      <c r="CH172" s="26">
        <v>9</v>
      </c>
      <c r="CI172" s="26">
        <v>36</v>
      </c>
      <c r="CJ172" s="26">
        <v>3</v>
      </c>
      <c r="CK172" s="26">
        <v>5</v>
      </c>
      <c r="CL172" s="27">
        <f t="shared" si="7"/>
        <v>168</v>
      </c>
      <c r="CM172" s="25">
        <v>72</v>
      </c>
      <c r="CN172" s="26">
        <v>22</v>
      </c>
      <c r="CO172" s="26">
        <v>20</v>
      </c>
      <c r="CP172" s="26">
        <v>35</v>
      </c>
      <c r="CQ172" s="26">
        <v>43</v>
      </c>
      <c r="CR172" s="26">
        <v>2</v>
      </c>
      <c r="CS172" s="26">
        <v>10</v>
      </c>
      <c r="CT172" s="26">
        <v>14</v>
      </c>
      <c r="CU172" s="26">
        <v>0</v>
      </c>
      <c r="CV172" s="26">
        <v>1</v>
      </c>
      <c r="CW172" s="27">
        <f t="shared" si="8"/>
        <v>146</v>
      </c>
      <c r="CX172" s="26">
        <v>0</v>
      </c>
      <c r="CY172" s="26">
        <v>0</v>
      </c>
      <c r="CZ172" s="26">
        <v>0</v>
      </c>
      <c r="DA172" s="26">
        <v>0</v>
      </c>
      <c r="DB172" s="26">
        <v>0</v>
      </c>
      <c r="DC172" s="26">
        <v>0</v>
      </c>
      <c r="DD172" s="26">
        <v>0</v>
      </c>
      <c r="DE172" s="26">
        <v>0</v>
      </c>
      <c r="DF172" s="26">
        <v>0</v>
      </c>
      <c r="DG172" s="26">
        <v>0</v>
      </c>
      <c r="DH172" s="27">
        <f t="shared" si="9"/>
        <v>0</v>
      </c>
      <c r="DI172" s="25">
        <v>0</v>
      </c>
      <c r="DJ172" s="26">
        <v>0</v>
      </c>
      <c r="DK172" s="26">
        <v>0</v>
      </c>
      <c r="DL172" s="26">
        <v>0</v>
      </c>
      <c r="DM172" s="26">
        <v>0</v>
      </c>
      <c r="DN172" s="26">
        <v>0</v>
      </c>
      <c r="DO172" s="26">
        <v>0</v>
      </c>
      <c r="DP172" s="26">
        <v>0</v>
      </c>
      <c r="DQ172" s="26">
        <v>0</v>
      </c>
      <c r="DR172" s="26">
        <v>0</v>
      </c>
      <c r="DS172" s="27">
        <f t="shared" si="10"/>
        <v>0</v>
      </c>
      <c r="DT172" s="25">
        <v>0</v>
      </c>
      <c r="DU172" s="26">
        <v>0</v>
      </c>
      <c r="DV172" s="26">
        <v>0</v>
      </c>
      <c r="DW172" s="26">
        <v>0</v>
      </c>
      <c r="DX172" s="26">
        <v>0</v>
      </c>
      <c r="DY172" s="26">
        <v>0</v>
      </c>
      <c r="DZ172" s="26">
        <v>0</v>
      </c>
      <c r="EA172" s="26">
        <v>0</v>
      </c>
      <c r="EB172" s="26">
        <v>0</v>
      </c>
      <c r="EC172" s="26">
        <v>0</v>
      </c>
      <c r="ED172" s="27">
        <f t="shared" si="11"/>
        <v>0</v>
      </c>
      <c r="EE172" s="25">
        <v>0</v>
      </c>
      <c r="EF172" s="26">
        <v>0</v>
      </c>
      <c r="EG172" s="26">
        <v>0</v>
      </c>
      <c r="EH172" s="26">
        <v>0</v>
      </c>
      <c r="EI172" s="26">
        <v>0</v>
      </c>
      <c r="EJ172" s="26">
        <v>0</v>
      </c>
      <c r="EK172" s="26">
        <v>0</v>
      </c>
      <c r="EL172" s="26">
        <v>0</v>
      </c>
      <c r="EM172" s="26">
        <v>0</v>
      </c>
      <c r="EN172" s="26">
        <v>0</v>
      </c>
      <c r="EO172" s="27">
        <f t="shared" si="12"/>
        <v>0</v>
      </c>
      <c r="EP172" s="25">
        <v>0</v>
      </c>
      <c r="EQ172" s="26">
        <v>0</v>
      </c>
      <c r="ER172" s="26">
        <v>0</v>
      </c>
      <c r="ES172" s="26">
        <v>0</v>
      </c>
      <c r="ET172" s="26">
        <v>0</v>
      </c>
      <c r="EU172" s="26">
        <v>0</v>
      </c>
      <c r="EV172" s="26">
        <v>0</v>
      </c>
      <c r="EW172" s="27">
        <f t="shared" si="13"/>
        <v>0</v>
      </c>
      <c r="EX172" s="26">
        <v>2</v>
      </c>
      <c r="EY172" s="26">
        <v>0</v>
      </c>
      <c r="EZ172" s="26">
        <v>0</v>
      </c>
      <c r="FA172" s="26">
        <v>6</v>
      </c>
      <c r="FB172" s="26">
        <v>9</v>
      </c>
      <c r="FC172" s="27">
        <f t="shared" si="14"/>
        <v>15</v>
      </c>
      <c r="FD172" s="26">
        <v>31</v>
      </c>
      <c r="FE172" s="26">
        <v>24</v>
      </c>
      <c r="FF172" s="26">
        <v>51</v>
      </c>
      <c r="FG172" s="26">
        <v>1679</v>
      </c>
      <c r="FH172" s="26">
        <v>0</v>
      </c>
      <c r="FI172" s="27">
        <f t="shared" si="15"/>
        <v>1754</v>
      </c>
      <c r="FJ172" s="26">
        <v>0</v>
      </c>
      <c r="FK172" s="26">
        <v>0</v>
      </c>
      <c r="FL172" s="26">
        <v>0</v>
      </c>
      <c r="FM172" s="26">
        <v>0</v>
      </c>
      <c r="FN172" s="26">
        <v>0</v>
      </c>
      <c r="FO172" s="27">
        <f t="shared" si="16"/>
        <v>0</v>
      </c>
      <c r="FP172" s="26">
        <v>1</v>
      </c>
      <c r="FQ172" s="26">
        <v>0</v>
      </c>
      <c r="FR172" s="26">
        <v>0</v>
      </c>
      <c r="FS172" s="26">
        <v>0</v>
      </c>
      <c r="FT172" s="26">
        <v>1</v>
      </c>
      <c r="FU172" s="27">
        <f t="shared" si="17"/>
        <v>1</v>
      </c>
      <c r="FV172" s="23"/>
    </row>
    <row r="173" spans="1:178" ht="15.75" customHeight="1">
      <c r="A173" s="58"/>
      <c r="B173" s="24" t="s">
        <v>193</v>
      </c>
      <c r="C173" s="25">
        <v>168</v>
      </c>
      <c r="D173" s="26">
        <v>39</v>
      </c>
      <c r="E173" s="26">
        <v>75</v>
      </c>
      <c r="F173" s="26">
        <v>183</v>
      </c>
      <c r="G173" s="26">
        <v>112</v>
      </c>
      <c r="H173" s="26">
        <v>87</v>
      </c>
      <c r="I173" s="26">
        <v>33</v>
      </c>
      <c r="J173" s="26">
        <v>68</v>
      </c>
      <c r="K173" s="26">
        <v>29</v>
      </c>
      <c r="L173" s="26">
        <v>0</v>
      </c>
      <c r="M173" s="27">
        <f t="shared" si="0"/>
        <v>597</v>
      </c>
      <c r="N173" s="25">
        <v>0</v>
      </c>
      <c r="O173" s="26">
        <v>0</v>
      </c>
      <c r="P173" s="26">
        <v>0</v>
      </c>
      <c r="Q173" s="26">
        <v>0</v>
      </c>
      <c r="R173" s="26">
        <v>0</v>
      </c>
      <c r="S173" s="26">
        <v>0</v>
      </c>
      <c r="T173" s="26">
        <v>0</v>
      </c>
      <c r="U173" s="26">
        <v>0</v>
      </c>
      <c r="V173" s="26">
        <v>0</v>
      </c>
      <c r="W173" s="26">
        <v>0</v>
      </c>
      <c r="X173" s="27">
        <f t="shared" si="1"/>
        <v>0</v>
      </c>
      <c r="Y173" s="25">
        <v>1</v>
      </c>
      <c r="Z173" s="26">
        <v>0</v>
      </c>
      <c r="AA173" s="26">
        <v>2</v>
      </c>
      <c r="AB173" s="26">
        <v>4</v>
      </c>
      <c r="AC173" s="26">
        <v>0</v>
      </c>
      <c r="AD173" s="26">
        <v>2</v>
      </c>
      <c r="AE173" s="26">
        <v>2</v>
      </c>
      <c r="AF173" s="26">
        <v>1</v>
      </c>
      <c r="AG173" s="26">
        <v>0</v>
      </c>
      <c r="AH173" s="26">
        <v>0</v>
      </c>
      <c r="AI173" s="27">
        <f t="shared" si="2"/>
        <v>11</v>
      </c>
      <c r="AJ173" s="25">
        <v>106</v>
      </c>
      <c r="AK173" s="26">
        <v>23</v>
      </c>
      <c r="AL173" s="26">
        <v>21</v>
      </c>
      <c r="AM173" s="26">
        <v>117</v>
      </c>
      <c r="AN173" s="26">
        <v>44</v>
      </c>
      <c r="AO173" s="26">
        <v>28</v>
      </c>
      <c r="AP173" s="26">
        <v>50</v>
      </c>
      <c r="AQ173" s="26">
        <v>105</v>
      </c>
      <c r="AR173" s="26">
        <v>0</v>
      </c>
      <c r="AS173" s="26">
        <v>78</v>
      </c>
      <c r="AT173" s="27">
        <f t="shared" si="3"/>
        <v>388</v>
      </c>
      <c r="AU173" s="25">
        <v>131</v>
      </c>
      <c r="AV173" s="26">
        <v>19</v>
      </c>
      <c r="AW173" s="26">
        <v>41</v>
      </c>
      <c r="AX173" s="26">
        <v>230</v>
      </c>
      <c r="AY173" s="26">
        <v>61</v>
      </c>
      <c r="AZ173" s="26">
        <v>60</v>
      </c>
      <c r="BA173" s="26">
        <v>71</v>
      </c>
      <c r="BB173" s="26">
        <v>41</v>
      </c>
      <c r="BC173" s="26">
        <v>0</v>
      </c>
      <c r="BD173" s="26">
        <v>3</v>
      </c>
      <c r="BE173" s="27">
        <f t="shared" si="4"/>
        <v>523</v>
      </c>
      <c r="BF173" s="25">
        <v>0</v>
      </c>
      <c r="BG173" s="26">
        <v>19</v>
      </c>
      <c r="BH173" s="26">
        <v>0</v>
      </c>
      <c r="BI173" s="26">
        <v>0</v>
      </c>
      <c r="BJ173" s="26">
        <v>0</v>
      </c>
      <c r="BK173" s="26">
        <v>0</v>
      </c>
      <c r="BL173" s="26">
        <v>0</v>
      </c>
      <c r="BM173" s="26">
        <v>0</v>
      </c>
      <c r="BN173" s="26">
        <v>0</v>
      </c>
      <c r="BO173" s="26">
        <v>0</v>
      </c>
      <c r="BP173" s="27">
        <f t="shared" si="5"/>
        <v>19</v>
      </c>
      <c r="BQ173" s="25">
        <v>17</v>
      </c>
      <c r="BR173" s="26">
        <v>3</v>
      </c>
      <c r="BS173" s="26">
        <v>5</v>
      </c>
      <c r="BT173" s="26">
        <v>21</v>
      </c>
      <c r="BU173" s="26">
        <v>11</v>
      </c>
      <c r="BV173" s="26">
        <v>2</v>
      </c>
      <c r="BW173" s="26">
        <v>9</v>
      </c>
      <c r="BX173" s="26">
        <v>0</v>
      </c>
      <c r="BY173" s="26">
        <v>13</v>
      </c>
      <c r="BZ173" s="26">
        <v>2</v>
      </c>
      <c r="CA173" s="27">
        <f t="shared" si="6"/>
        <v>51</v>
      </c>
      <c r="CB173" s="25">
        <v>0</v>
      </c>
      <c r="CC173" s="26">
        <v>0</v>
      </c>
      <c r="CD173" s="26">
        <v>0</v>
      </c>
      <c r="CE173" s="26">
        <v>0</v>
      </c>
      <c r="CF173" s="26">
        <v>0</v>
      </c>
      <c r="CG173" s="26">
        <v>0</v>
      </c>
      <c r="CH173" s="26">
        <v>0</v>
      </c>
      <c r="CI173" s="26">
        <v>0</v>
      </c>
      <c r="CJ173" s="26">
        <v>0</v>
      </c>
      <c r="CK173" s="26">
        <v>0</v>
      </c>
      <c r="CL173" s="27">
        <f t="shared" si="7"/>
        <v>0</v>
      </c>
      <c r="CM173" s="25">
        <v>77</v>
      </c>
      <c r="CN173" s="26">
        <v>11</v>
      </c>
      <c r="CO173" s="26">
        <v>22</v>
      </c>
      <c r="CP173" s="26">
        <v>103</v>
      </c>
      <c r="CQ173" s="26">
        <v>31</v>
      </c>
      <c r="CR173" s="26">
        <v>46</v>
      </c>
      <c r="CS173" s="26">
        <v>39</v>
      </c>
      <c r="CT173" s="26">
        <v>40</v>
      </c>
      <c r="CU173" s="26">
        <v>0</v>
      </c>
      <c r="CV173" s="26">
        <v>1</v>
      </c>
      <c r="CW173" s="27">
        <f t="shared" si="8"/>
        <v>292</v>
      </c>
      <c r="CX173" s="26">
        <v>0</v>
      </c>
      <c r="CY173" s="26">
        <v>0</v>
      </c>
      <c r="CZ173" s="26">
        <v>0</v>
      </c>
      <c r="DA173" s="26">
        <v>0</v>
      </c>
      <c r="DB173" s="26">
        <v>0</v>
      </c>
      <c r="DC173" s="26">
        <v>0</v>
      </c>
      <c r="DD173" s="26">
        <v>0</v>
      </c>
      <c r="DE173" s="26">
        <v>0</v>
      </c>
      <c r="DF173" s="26">
        <v>0</v>
      </c>
      <c r="DG173" s="26">
        <v>0</v>
      </c>
      <c r="DH173" s="27">
        <f t="shared" si="9"/>
        <v>0</v>
      </c>
      <c r="DI173" s="25">
        <v>0</v>
      </c>
      <c r="DJ173" s="26">
        <v>0</v>
      </c>
      <c r="DK173" s="26">
        <v>0</v>
      </c>
      <c r="DL173" s="26">
        <v>0</v>
      </c>
      <c r="DM173" s="26">
        <v>0</v>
      </c>
      <c r="DN173" s="26">
        <v>0</v>
      </c>
      <c r="DO173" s="26">
        <v>0</v>
      </c>
      <c r="DP173" s="26">
        <v>0</v>
      </c>
      <c r="DQ173" s="26">
        <v>0</v>
      </c>
      <c r="DR173" s="26">
        <v>0</v>
      </c>
      <c r="DS173" s="27">
        <f t="shared" si="10"/>
        <v>0</v>
      </c>
      <c r="DT173" s="25">
        <v>0</v>
      </c>
      <c r="DU173" s="26">
        <v>0</v>
      </c>
      <c r="DV173" s="26">
        <v>0</v>
      </c>
      <c r="DW173" s="26">
        <v>0</v>
      </c>
      <c r="DX173" s="26">
        <v>0</v>
      </c>
      <c r="DY173" s="26">
        <v>0</v>
      </c>
      <c r="DZ173" s="26">
        <v>0</v>
      </c>
      <c r="EA173" s="26">
        <v>0</v>
      </c>
      <c r="EB173" s="26">
        <v>0</v>
      </c>
      <c r="EC173" s="26">
        <v>0</v>
      </c>
      <c r="ED173" s="27">
        <f t="shared" si="11"/>
        <v>0</v>
      </c>
      <c r="EE173" s="25">
        <v>0</v>
      </c>
      <c r="EF173" s="26">
        <v>0</v>
      </c>
      <c r="EG173" s="26">
        <v>0</v>
      </c>
      <c r="EH173" s="26">
        <v>0</v>
      </c>
      <c r="EI173" s="26">
        <v>0</v>
      </c>
      <c r="EJ173" s="26">
        <v>0</v>
      </c>
      <c r="EK173" s="26">
        <v>0</v>
      </c>
      <c r="EL173" s="26">
        <v>0</v>
      </c>
      <c r="EM173" s="26">
        <v>0</v>
      </c>
      <c r="EN173" s="26">
        <v>0</v>
      </c>
      <c r="EO173" s="27">
        <f t="shared" si="12"/>
        <v>0</v>
      </c>
      <c r="EP173" s="25">
        <v>1</v>
      </c>
      <c r="EQ173" s="26">
        <v>0</v>
      </c>
      <c r="ER173" s="26">
        <v>1</v>
      </c>
      <c r="ES173" s="26">
        <v>0</v>
      </c>
      <c r="ET173" s="26">
        <v>0</v>
      </c>
      <c r="EU173" s="26">
        <v>0</v>
      </c>
      <c r="EV173" s="26">
        <v>0</v>
      </c>
      <c r="EW173" s="27">
        <f t="shared" si="13"/>
        <v>1</v>
      </c>
      <c r="EX173" s="26">
        <v>0</v>
      </c>
      <c r="EY173" s="26">
        <v>0</v>
      </c>
      <c r="EZ173" s="26">
        <v>0</v>
      </c>
      <c r="FA173" s="26">
        <v>0</v>
      </c>
      <c r="FB173" s="26">
        <v>0</v>
      </c>
      <c r="FC173" s="27">
        <f t="shared" si="14"/>
        <v>0</v>
      </c>
      <c r="FD173" s="26">
        <v>48</v>
      </c>
      <c r="FE173" s="26">
        <v>56</v>
      </c>
      <c r="FF173" s="26">
        <v>179</v>
      </c>
      <c r="FG173" s="26">
        <v>60</v>
      </c>
      <c r="FH173" s="26">
        <v>0</v>
      </c>
      <c r="FI173" s="27">
        <f t="shared" si="15"/>
        <v>295</v>
      </c>
      <c r="FJ173" s="26">
        <v>0</v>
      </c>
      <c r="FK173" s="26">
        <v>0</v>
      </c>
      <c r="FL173" s="26">
        <v>0</v>
      </c>
      <c r="FM173" s="26">
        <v>0</v>
      </c>
      <c r="FN173" s="26">
        <v>0</v>
      </c>
      <c r="FO173" s="27">
        <f t="shared" si="16"/>
        <v>0</v>
      </c>
      <c r="FP173" s="26">
        <v>0</v>
      </c>
      <c r="FQ173" s="26">
        <v>0</v>
      </c>
      <c r="FR173" s="26">
        <v>0</v>
      </c>
      <c r="FS173" s="26">
        <v>0</v>
      </c>
      <c r="FT173" s="26">
        <v>0</v>
      </c>
      <c r="FU173" s="27">
        <f t="shared" si="17"/>
        <v>0</v>
      </c>
      <c r="FV173" s="23"/>
    </row>
    <row r="174" spans="1:178" ht="15.75" customHeight="1">
      <c r="A174" s="58"/>
      <c r="B174" s="24" t="s">
        <v>194</v>
      </c>
      <c r="C174" s="25">
        <v>271</v>
      </c>
      <c r="D174" s="26">
        <v>73</v>
      </c>
      <c r="E174" s="26">
        <v>91</v>
      </c>
      <c r="F174" s="26">
        <v>201</v>
      </c>
      <c r="G174" s="26">
        <v>174</v>
      </c>
      <c r="H174" s="26">
        <v>96</v>
      </c>
      <c r="I174" s="26">
        <v>24</v>
      </c>
      <c r="J174" s="26">
        <v>92</v>
      </c>
      <c r="K174" s="26">
        <v>20</v>
      </c>
      <c r="L174" s="26">
        <v>0</v>
      </c>
      <c r="M174" s="27">
        <f t="shared" si="0"/>
        <v>751</v>
      </c>
      <c r="N174" s="25">
        <v>0</v>
      </c>
      <c r="O174" s="26">
        <v>0</v>
      </c>
      <c r="P174" s="26">
        <v>0</v>
      </c>
      <c r="Q174" s="26">
        <v>0</v>
      </c>
      <c r="R174" s="26">
        <v>0</v>
      </c>
      <c r="S174" s="26">
        <v>0</v>
      </c>
      <c r="T174" s="26">
        <v>0</v>
      </c>
      <c r="U174" s="26">
        <v>0</v>
      </c>
      <c r="V174" s="26">
        <v>0</v>
      </c>
      <c r="W174" s="26">
        <v>0</v>
      </c>
      <c r="X174" s="27">
        <f t="shared" si="1"/>
        <v>0</v>
      </c>
      <c r="Y174" s="25">
        <v>64</v>
      </c>
      <c r="Z174" s="26">
        <v>9</v>
      </c>
      <c r="AA174" s="26">
        <v>32</v>
      </c>
      <c r="AB174" s="26">
        <v>49</v>
      </c>
      <c r="AC174" s="26">
        <v>59</v>
      </c>
      <c r="AD174" s="26">
        <v>17</v>
      </c>
      <c r="AE174" s="26">
        <v>3</v>
      </c>
      <c r="AF174" s="26">
        <v>8</v>
      </c>
      <c r="AG174" s="26">
        <v>4</v>
      </c>
      <c r="AH174" s="26">
        <v>0</v>
      </c>
      <c r="AI174" s="27">
        <f t="shared" si="2"/>
        <v>177</v>
      </c>
      <c r="AJ174" s="25">
        <v>37</v>
      </c>
      <c r="AK174" s="26">
        <v>5</v>
      </c>
      <c r="AL174" s="26">
        <v>5</v>
      </c>
      <c r="AM174" s="26">
        <v>5</v>
      </c>
      <c r="AN174" s="26">
        <v>13</v>
      </c>
      <c r="AO174" s="26">
        <v>10</v>
      </c>
      <c r="AP174" s="26">
        <v>8</v>
      </c>
      <c r="AQ174" s="26">
        <v>6</v>
      </c>
      <c r="AR174" s="26">
        <v>0</v>
      </c>
      <c r="AS174" s="26">
        <v>2</v>
      </c>
      <c r="AT174" s="27">
        <f t="shared" si="3"/>
        <v>52</v>
      </c>
      <c r="AU174" s="25">
        <v>32</v>
      </c>
      <c r="AV174" s="26">
        <v>7</v>
      </c>
      <c r="AW174" s="26">
        <v>5</v>
      </c>
      <c r="AX174" s="26">
        <v>17</v>
      </c>
      <c r="AY174" s="26">
        <v>13</v>
      </c>
      <c r="AZ174" s="26">
        <v>8</v>
      </c>
      <c r="BA174" s="26">
        <v>4</v>
      </c>
      <c r="BB174" s="26">
        <v>6</v>
      </c>
      <c r="BC174" s="26">
        <v>0</v>
      </c>
      <c r="BD174" s="26">
        <v>1</v>
      </c>
      <c r="BE174" s="27">
        <f t="shared" si="4"/>
        <v>60</v>
      </c>
      <c r="BF174" s="25">
        <v>9</v>
      </c>
      <c r="BG174" s="26">
        <v>7</v>
      </c>
      <c r="BH174" s="26">
        <v>3</v>
      </c>
      <c r="BI174" s="26">
        <v>6</v>
      </c>
      <c r="BJ174" s="26">
        <v>5</v>
      </c>
      <c r="BK174" s="26">
        <v>2</v>
      </c>
      <c r="BL174" s="26">
        <v>0</v>
      </c>
      <c r="BM174" s="26">
        <v>4</v>
      </c>
      <c r="BN174" s="26">
        <v>0</v>
      </c>
      <c r="BO174" s="26">
        <v>0</v>
      </c>
      <c r="BP174" s="27">
        <f t="shared" si="5"/>
        <v>27</v>
      </c>
      <c r="BQ174" s="25">
        <v>6</v>
      </c>
      <c r="BR174" s="26">
        <v>4</v>
      </c>
      <c r="BS174" s="26">
        <v>0</v>
      </c>
      <c r="BT174" s="26">
        <v>8</v>
      </c>
      <c r="BU174" s="26">
        <v>4</v>
      </c>
      <c r="BV174" s="26">
        <v>0</v>
      </c>
      <c r="BW174" s="26">
        <v>3</v>
      </c>
      <c r="BX174" s="26">
        <v>0</v>
      </c>
      <c r="BY174" s="26">
        <v>2</v>
      </c>
      <c r="BZ174" s="26">
        <v>0</v>
      </c>
      <c r="CA174" s="27">
        <f t="shared" si="6"/>
        <v>19</v>
      </c>
      <c r="CB174" s="25">
        <v>100</v>
      </c>
      <c r="CC174" s="26">
        <v>40</v>
      </c>
      <c r="CD174" s="26">
        <v>33</v>
      </c>
      <c r="CE174" s="26">
        <v>80</v>
      </c>
      <c r="CF174" s="26">
        <v>62</v>
      </c>
      <c r="CG174" s="26">
        <v>24</v>
      </c>
      <c r="CH174" s="26">
        <v>34</v>
      </c>
      <c r="CI174" s="26">
        <v>55</v>
      </c>
      <c r="CJ174" s="26">
        <v>2</v>
      </c>
      <c r="CK174" s="26">
        <v>2</v>
      </c>
      <c r="CL174" s="27">
        <f t="shared" si="7"/>
        <v>328</v>
      </c>
      <c r="CM174" s="25">
        <v>1</v>
      </c>
      <c r="CN174" s="26">
        <v>1</v>
      </c>
      <c r="CO174" s="26">
        <v>0</v>
      </c>
      <c r="CP174" s="26">
        <v>1</v>
      </c>
      <c r="CQ174" s="26">
        <v>0</v>
      </c>
      <c r="CR174" s="26">
        <v>0</v>
      </c>
      <c r="CS174" s="26">
        <v>0</v>
      </c>
      <c r="CT174" s="26">
        <v>0</v>
      </c>
      <c r="CU174" s="26">
        <v>0</v>
      </c>
      <c r="CV174" s="26">
        <v>0</v>
      </c>
      <c r="CW174" s="27">
        <f t="shared" si="8"/>
        <v>2</v>
      </c>
      <c r="CX174" s="26">
        <v>0</v>
      </c>
      <c r="CY174" s="26">
        <v>0</v>
      </c>
      <c r="CZ174" s="26">
        <v>0</v>
      </c>
      <c r="DA174" s="26">
        <v>0</v>
      </c>
      <c r="DB174" s="26">
        <v>0</v>
      </c>
      <c r="DC174" s="26">
        <v>0</v>
      </c>
      <c r="DD174" s="26">
        <v>0</v>
      </c>
      <c r="DE174" s="26">
        <v>0</v>
      </c>
      <c r="DF174" s="26">
        <v>0</v>
      </c>
      <c r="DG174" s="26">
        <v>0</v>
      </c>
      <c r="DH174" s="27">
        <f t="shared" si="9"/>
        <v>0</v>
      </c>
      <c r="DI174" s="25">
        <v>0</v>
      </c>
      <c r="DJ174" s="26">
        <v>0</v>
      </c>
      <c r="DK174" s="26">
        <v>0</v>
      </c>
      <c r="DL174" s="26">
        <v>0</v>
      </c>
      <c r="DM174" s="26">
        <v>0</v>
      </c>
      <c r="DN174" s="26">
        <v>0</v>
      </c>
      <c r="DO174" s="26">
        <v>0</v>
      </c>
      <c r="DP174" s="26">
        <v>0</v>
      </c>
      <c r="DQ174" s="26">
        <v>0</v>
      </c>
      <c r="DR174" s="26">
        <v>0</v>
      </c>
      <c r="DS174" s="27">
        <f t="shared" si="10"/>
        <v>0</v>
      </c>
      <c r="DT174" s="25">
        <v>0</v>
      </c>
      <c r="DU174" s="26">
        <v>0</v>
      </c>
      <c r="DV174" s="26">
        <v>0</v>
      </c>
      <c r="DW174" s="26">
        <v>0</v>
      </c>
      <c r="DX174" s="26">
        <v>0</v>
      </c>
      <c r="DY174" s="26">
        <v>0</v>
      </c>
      <c r="DZ174" s="26">
        <v>0</v>
      </c>
      <c r="EA174" s="26">
        <v>0</v>
      </c>
      <c r="EB174" s="26">
        <v>0</v>
      </c>
      <c r="EC174" s="26">
        <v>0</v>
      </c>
      <c r="ED174" s="27">
        <f t="shared" si="11"/>
        <v>0</v>
      </c>
      <c r="EE174" s="25">
        <v>0</v>
      </c>
      <c r="EF174" s="26">
        <v>0</v>
      </c>
      <c r="EG174" s="26">
        <v>0</v>
      </c>
      <c r="EH174" s="26">
        <v>0</v>
      </c>
      <c r="EI174" s="26">
        <v>0</v>
      </c>
      <c r="EJ174" s="26">
        <v>0</v>
      </c>
      <c r="EK174" s="26">
        <v>0</v>
      </c>
      <c r="EL174" s="26">
        <v>0</v>
      </c>
      <c r="EM174" s="26">
        <v>0</v>
      </c>
      <c r="EN174" s="26">
        <v>0</v>
      </c>
      <c r="EO174" s="27">
        <f t="shared" si="12"/>
        <v>0</v>
      </c>
      <c r="EP174" s="25">
        <v>0</v>
      </c>
      <c r="EQ174" s="26">
        <v>0</v>
      </c>
      <c r="ER174" s="26">
        <v>0</v>
      </c>
      <c r="ES174" s="26">
        <v>0</v>
      </c>
      <c r="ET174" s="26">
        <v>0</v>
      </c>
      <c r="EU174" s="26">
        <v>0</v>
      </c>
      <c r="EV174" s="26">
        <v>0</v>
      </c>
      <c r="EW174" s="27">
        <f t="shared" si="13"/>
        <v>0</v>
      </c>
      <c r="EX174" s="26">
        <v>0</v>
      </c>
      <c r="EY174" s="26">
        <v>0</v>
      </c>
      <c r="EZ174" s="26">
        <v>0</v>
      </c>
      <c r="FA174" s="26">
        <v>0</v>
      </c>
      <c r="FB174" s="26">
        <v>0</v>
      </c>
      <c r="FC174" s="27">
        <f t="shared" si="14"/>
        <v>0</v>
      </c>
      <c r="FD174" s="26">
        <v>44</v>
      </c>
      <c r="FE174" s="26">
        <v>7</v>
      </c>
      <c r="FF174" s="26">
        <v>12</v>
      </c>
      <c r="FG174" s="26">
        <v>1979</v>
      </c>
      <c r="FH174" s="26">
        <v>0</v>
      </c>
      <c r="FI174" s="27">
        <f t="shared" si="15"/>
        <v>1998</v>
      </c>
      <c r="FJ174" s="26">
        <v>0</v>
      </c>
      <c r="FK174" s="26">
        <v>0</v>
      </c>
      <c r="FL174" s="26">
        <v>0</v>
      </c>
      <c r="FM174" s="26">
        <v>0</v>
      </c>
      <c r="FN174" s="26">
        <v>0</v>
      </c>
      <c r="FO174" s="27">
        <f t="shared" si="16"/>
        <v>0</v>
      </c>
      <c r="FP174" s="26">
        <v>0</v>
      </c>
      <c r="FQ174" s="26">
        <v>0</v>
      </c>
      <c r="FR174" s="26">
        <v>0</v>
      </c>
      <c r="FS174" s="26">
        <v>0</v>
      </c>
      <c r="FT174" s="26">
        <v>0</v>
      </c>
      <c r="FU174" s="27">
        <f t="shared" si="17"/>
        <v>0</v>
      </c>
      <c r="FV174" s="23"/>
    </row>
    <row r="175" spans="1:178" ht="15.75" customHeight="1">
      <c r="A175" s="57" t="s">
        <v>17</v>
      </c>
      <c r="B175" s="16" t="s">
        <v>42</v>
      </c>
      <c r="C175" s="17">
        <v>809</v>
      </c>
      <c r="D175" s="18">
        <v>368</v>
      </c>
      <c r="E175" s="18">
        <v>418</v>
      </c>
      <c r="F175" s="18">
        <v>688</v>
      </c>
      <c r="G175" s="18">
        <v>795</v>
      </c>
      <c r="H175" s="18">
        <v>221</v>
      </c>
      <c r="I175" s="18">
        <v>147</v>
      </c>
      <c r="J175" s="18">
        <v>497</v>
      </c>
      <c r="K175" s="18">
        <v>75</v>
      </c>
      <c r="L175" s="18">
        <v>0</v>
      </c>
      <c r="M175" s="19">
        <f t="shared" si="0"/>
        <v>3134</v>
      </c>
      <c r="N175" s="17">
        <v>6</v>
      </c>
      <c r="O175" s="18">
        <v>1</v>
      </c>
      <c r="P175" s="18">
        <v>4</v>
      </c>
      <c r="Q175" s="18">
        <v>5</v>
      </c>
      <c r="R175" s="18">
        <v>3</v>
      </c>
      <c r="S175" s="18">
        <v>0</v>
      </c>
      <c r="T175" s="18">
        <v>0</v>
      </c>
      <c r="U175" s="18">
        <v>6</v>
      </c>
      <c r="V175" s="18">
        <v>1</v>
      </c>
      <c r="W175" s="18">
        <v>0</v>
      </c>
      <c r="X175" s="19">
        <f t="shared" si="1"/>
        <v>19</v>
      </c>
      <c r="Y175" s="17">
        <v>2</v>
      </c>
      <c r="Z175" s="18">
        <v>1</v>
      </c>
      <c r="AA175" s="18">
        <v>0</v>
      </c>
      <c r="AB175" s="18">
        <v>1</v>
      </c>
      <c r="AC175" s="18">
        <v>1</v>
      </c>
      <c r="AD175" s="18">
        <v>0</v>
      </c>
      <c r="AE175" s="18">
        <v>0</v>
      </c>
      <c r="AF175" s="18">
        <v>0</v>
      </c>
      <c r="AG175" s="18">
        <v>0</v>
      </c>
      <c r="AH175" s="18">
        <v>0</v>
      </c>
      <c r="AI175" s="19">
        <f t="shared" si="2"/>
        <v>3</v>
      </c>
      <c r="AJ175" s="17">
        <v>154</v>
      </c>
      <c r="AK175" s="18">
        <v>46</v>
      </c>
      <c r="AL175" s="18">
        <v>77</v>
      </c>
      <c r="AM175" s="18">
        <v>116</v>
      </c>
      <c r="AN175" s="18">
        <v>124</v>
      </c>
      <c r="AO175" s="18">
        <v>38</v>
      </c>
      <c r="AP175" s="18">
        <v>58</v>
      </c>
      <c r="AQ175" s="18">
        <v>89</v>
      </c>
      <c r="AR175" s="18">
        <v>0</v>
      </c>
      <c r="AS175" s="18">
        <v>23</v>
      </c>
      <c r="AT175" s="19">
        <f t="shared" si="3"/>
        <v>548</v>
      </c>
      <c r="AU175" s="17">
        <v>247</v>
      </c>
      <c r="AV175" s="18">
        <v>111</v>
      </c>
      <c r="AW175" s="18">
        <v>157</v>
      </c>
      <c r="AX175" s="18">
        <v>371</v>
      </c>
      <c r="AY175" s="18">
        <v>250</v>
      </c>
      <c r="AZ175" s="18">
        <v>111</v>
      </c>
      <c r="BA175" s="18">
        <v>83</v>
      </c>
      <c r="BB175" s="18">
        <v>173</v>
      </c>
      <c r="BC175" s="18">
        <v>0</v>
      </c>
      <c r="BD175" s="18">
        <v>34</v>
      </c>
      <c r="BE175" s="19">
        <f t="shared" si="4"/>
        <v>1256</v>
      </c>
      <c r="BF175" s="17">
        <v>85</v>
      </c>
      <c r="BG175" s="18">
        <v>111</v>
      </c>
      <c r="BH175" s="18">
        <v>48</v>
      </c>
      <c r="BI175" s="18">
        <v>38</v>
      </c>
      <c r="BJ175" s="18">
        <v>98</v>
      </c>
      <c r="BK175" s="18">
        <v>8</v>
      </c>
      <c r="BL175" s="18">
        <v>20</v>
      </c>
      <c r="BM175" s="18">
        <v>14</v>
      </c>
      <c r="BN175" s="18">
        <v>0</v>
      </c>
      <c r="BO175" s="18">
        <v>3</v>
      </c>
      <c r="BP175" s="18">
        <f t="shared" si="5"/>
        <v>337</v>
      </c>
      <c r="BQ175" s="17">
        <v>441</v>
      </c>
      <c r="BR175" s="18">
        <v>269</v>
      </c>
      <c r="BS175" s="18">
        <v>337</v>
      </c>
      <c r="BT175" s="18">
        <v>366</v>
      </c>
      <c r="BU175" s="18">
        <v>481</v>
      </c>
      <c r="BV175" s="18">
        <v>241</v>
      </c>
      <c r="BW175" s="18">
        <v>80</v>
      </c>
      <c r="BX175" s="18">
        <v>271</v>
      </c>
      <c r="BY175" s="18">
        <v>74</v>
      </c>
      <c r="BZ175" s="18">
        <v>34</v>
      </c>
      <c r="CA175" s="19">
        <v>2045</v>
      </c>
      <c r="CB175" s="18">
        <v>142</v>
      </c>
      <c r="CC175" s="18">
        <v>59</v>
      </c>
      <c r="CD175" s="18">
        <v>49</v>
      </c>
      <c r="CE175" s="18">
        <v>92</v>
      </c>
      <c r="CF175" s="18">
        <v>113</v>
      </c>
      <c r="CG175" s="18">
        <v>43</v>
      </c>
      <c r="CH175" s="18">
        <v>59</v>
      </c>
      <c r="CI175" s="18">
        <v>112</v>
      </c>
      <c r="CJ175" s="18">
        <v>2</v>
      </c>
      <c r="CK175" s="18">
        <v>12</v>
      </c>
      <c r="CL175" s="18">
        <f t="shared" si="7"/>
        <v>527</v>
      </c>
      <c r="CM175" s="17">
        <v>13</v>
      </c>
      <c r="CN175" s="18">
        <v>2</v>
      </c>
      <c r="CO175" s="18">
        <v>9</v>
      </c>
      <c r="CP175" s="18">
        <v>7</v>
      </c>
      <c r="CQ175" s="18">
        <v>11</v>
      </c>
      <c r="CR175" s="18">
        <v>2</v>
      </c>
      <c r="CS175" s="18">
        <v>5</v>
      </c>
      <c r="CT175" s="18">
        <v>8</v>
      </c>
      <c r="CU175" s="18">
        <v>0</v>
      </c>
      <c r="CV175" s="18">
        <v>0</v>
      </c>
      <c r="CW175" s="19">
        <v>44</v>
      </c>
      <c r="CX175" s="18">
        <v>3</v>
      </c>
      <c r="CY175" s="18">
        <v>0</v>
      </c>
      <c r="CZ175" s="18">
        <v>0</v>
      </c>
      <c r="DA175" s="18">
        <v>0</v>
      </c>
      <c r="DB175" s="18">
        <v>0</v>
      </c>
      <c r="DC175" s="18">
        <v>0</v>
      </c>
      <c r="DD175" s="18">
        <v>0</v>
      </c>
      <c r="DE175" s="18">
        <v>3</v>
      </c>
      <c r="DF175" s="18">
        <v>3</v>
      </c>
      <c r="DG175" s="18">
        <v>0</v>
      </c>
      <c r="DH175" s="19">
        <f t="shared" si="9"/>
        <v>3</v>
      </c>
      <c r="DI175" s="17">
        <v>2</v>
      </c>
      <c r="DJ175" s="18">
        <v>10</v>
      </c>
      <c r="DK175" s="18">
        <v>10</v>
      </c>
      <c r="DL175" s="18">
        <v>11</v>
      </c>
      <c r="DM175" s="18">
        <v>20</v>
      </c>
      <c r="DN175" s="18">
        <v>30</v>
      </c>
      <c r="DO175" s="18">
        <v>0</v>
      </c>
      <c r="DP175" s="18">
        <v>45</v>
      </c>
      <c r="DQ175" s="18">
        <v>3</v>
      </c>
      <c r="DR175" s="18">
        <v>0</v>
      </c>
      <c r="DS175" s="19">
        <f t="shared" si="10"/>
        <v>126</v>
      </c>
      <c r="DT175" s="17">
        <v>2</v>
      </c>
      <c r="DU175" s="18">
        <v>3</v>
      </c>
      <c r="DV175" s="18">
        <v>7</v>
      </c>
      <c r="DW175" s="18">
        <v>4</v>
      </c>
      <c r="DX175" s="18">
        <v>12</v>
      </c>
      <c r="DY175" s="18">
        <v>4</v>
      </c>
      <c r="DZ175" s="18">
        <v>1</v>
      </c>
      <c r="EA175" s="18">
        <v>12</v>
      </c>
      <c r="EB175" s="18">
        <v>0</v>
      </c>
      <c r="EC175" s="18">
        <v>1</v>
      </c>
      <c r="ED175" s="19">
        <f t="shared" si="11"/>
        <v>43</v>
      </c>
      <c r="EE175" s="17">
        <v>0</v>
      </c>
      <c r="EF175" s="18">
        <v>0</v>
      </c>
      <c r="EG175" s="18">
        <v>0</v>
      </c>
      <c r="EH175" s="18">
        <v>0</v>
      </c>
      <c r="EI175" s="18">
        <v>0</v>
      </c>
      <c r="EJ175" s="18">
        <v>0</v>
      </c>
      <c r="EK175" s="18">
        <v>0</v>
      </c>
      <c r="EL175" s="18">
        <v>0</v>
      </c>
      <c r="EM175" s="18">
        <v>0</v>
      </c>
      <c r="EN175" s="18">
        <v>0</v>
      </c>
      <c r="EO175" s="19">
        <f t="shared" si="12"/>
        <v>0</v>
      </c>
      <c r="EP175" s="17">
        <v>216</v>
      </c>
      <c r="EQ175" s="18">
        <v>216</v>
      </c>
      <c r="ER175" s="18">
        <v>241</v>
      </c>
      <c r="ES175" s="18">
        <v>0</v>
      </c>
      <c r="ET175" s="18">
        <v>0</v>
      </c>
      <c r="EU175" s="18">
        <v>95</v>
      </c>
      <c r="EV175" s="18">
        <v>2</v>
      </c>
      <c r="EW175" s="19">
        <f t="shared" si="13"/>
        <v>554</v>
      </c>
      <c r="EX175" s="18">
        <v>36</v>
      </c>
      <c r="EY175" s="18">
        <v>3</v>
      </c>
      <c r="EZ175" s="18">
        <v>4</v>
      </c>
      <c r="FA175" s="18">
        <v>103</v>
      </c>
      <c r="FB175" s="18">
        <v>63</v>
      </c>
      <c r="FC175" s="19">
        <f t="shared" si="14"/>
        <v>173</v>
      </c>
      <c r="FD175" s="18">
        <v>195</v>
      </c>
      <c r="FE175" s="18">
        <v>112</v>
      </c>
      <c r="FF175" s="18">
        <v>363</v>
      </c>
      <c r="FG175" s="18">
        <v>6853</v>
      </c>
      <c r="FH175" s="18">
        <v>0</v>
      </c>
      <c r="FI175" s="19">
        <f t="shared" si="15"/>
        <v>7328</v>
      </c>
      <c r="FJ175" s="18">
        <v>0</v>
      </c>
      <c r="FK175" s="18">
        <v>0</v>
      </c>
      <c r="FL175" s="18">
        <v>0</v>
      </c>
      <c r="FM175" s="18">
        <v>0</v>
      </c>
      <c r="FN175" s="18">
        <v>0</v>
      </c>
      <c r="FO175" s="19">
        <f t="shared" si="16"/>
        <v>0</v>
      </c>
      <c r="FP175" s="18">
        <v>14</v>
      </c>
      <c r="FQ175" s="18">
        <v>12</v>
      </c>
      <c r="FR175" s="18">
        <v>9</v>
      </c>
      <c r="FS175" s="18">
        <v>0</v>
      </c>
      <c r="FT175" s="18">
        <v>0</v>
      </c>
      <c r="FU175" s="19">
        <f t="shared" si="17"/>
        <v>21</v>
      </c>
      <c r="FV175" s="15"/>
    </row>
    <row r="176" spans="1:178" ht="15.75" customHeight="1">
      <c r="A176" s="58"/>
      <c r="B176" s="24" t="s">
        <v>195</v>
      </c>
      <c r="C176" s="25">
        <v>139</v>
      </c>
      <c r="D176" s="26">
        <v>75</v>
      </c>
      <c r="E176" s="26">
        <v>69</v>
      </c>
      <c r="F176" s="26">
        <v>181</v>
      </c>
      <c r="G176" s="26">
        <v>145</v>
      </c>
      <c r="H176" s="26">
        <v>59</v>
      </c>
      <c r="I176" s="26">
        <v>10</v>
      </c>
      <c r="J176" s="26">
        <v>153</v>
      </c>
      <c r="K176" s="26">
        <v>26</v>
      </c>
      <c r="L176" s="26">
        <v>0</v>
      </c>
      <c r="M176" s="27">
        <f t="shared" si="0"/>
        <v>692</v>
      </c>
      <c r="N176" s="25">
        <v>3</v>
      </c>
      <c r="O176" s="26">
        <v>0</v>
      </c>
      <c r="P176" s="26">
        <v>3</v>
      </c>
      <c r="Q176" s="26">
        <v>3</v>
      </c>
      <c r="R176" s="26">
        <v>1</v>
      </c>
      <c r="S176" s="26">
        <v>0</v>
      </c>
      <c r="T176" s="26">
        <v>0</v>
      </c>
      <c r="U176" s="26">
        <v>6</v>
      </c>
      <c r="V176" s="26">
        <v>1</v>
      </c>
      <c r="W176" s="26">
        <v>0</v>
      </c>
      <c r="X176" s="27">
        <f t="shared" si="1"/>
        <v>13</v>
      </c>
      <c r="Y176" s="25">
        <v>0</v>
      </c>
      <c r="Z176" s="26">
        <v>0</v>
      </c>
      <c r="AA176" s="26">
        <v>0</v>
      </c>
      <c r="AB176" s="26">
        <v>0</v>
      </c>
      <c r="AC176" s="26">
        <v>0</v>
      </c>
      <c r="AD176" s="26">
        <v>0</v>
      </c>
      <c r="AE176" s="26">
        <v>0</v>
      </c>
      <c r="AF176" s="26">
        <v>0</v>
      </c>
      <c r="AG176" s="26">
        <v>0</v>
      </c>
      <c r="AH176" s="26">
        <v>0</v>
      </c>
      <c r="AI176" s="27">
        <f t="shared" si="2"/>
        <v>0</v>
      </c>
      <c r="AJ176" s="25">
        <v>35</v>
      </c>
      <c r="AK176" s="26">
        <v>10</v>
      </c>
      <c r="AL176" s="26">
        <v>18</v>
      </c>
      <c r="AM176" s="26">
        <v>22</v>
      </c>
      <c r="AN176" s="26">
        <v>38</v>
      </c>
      <c r="AO176" s="26">
        <v>11</v>
      </c>
      <c r="AP176" s="26">
        <v>15</v>
      </c>
      <c r="AQ176" s="26">
        <v>19</v>
      </c>
      <c r="AR176" s="26">
        <v>0</v>
      </c>
      <c r="AS176" s="26">
        <v>2</v>
      </c>
      <c r="AT176" s="27">
        <f t="shared" si="3"/>
        <v>133</v>
      </c>
      <c r="AU176" s="25">
        <v>49</v>
      </c>
      <c r="AV176" s="26">
        <v>15</v>
      </c>
      <c r="AW176" s="26">
        <v>16</v>
      </c>
      <c r="AX176" s="26">
        <v>39</v>
      </c>
      <c r="AY176" s="26">
        <v>40</v>
      </c>
      <c r="AZ176" s="26">
        <v>15</v>
      </c>
      <c r="BA176" s="26">
        <v>8</v>
      </c>
      <c r="BB176" s="26">
        <v>20</v>
      </c>
      <c r="BC176" s="26">
        <v>0</v>
      </c>
      <c r="BD176" s="26">
        <v>3</v>
      </c>
      <c r="BE176" s="27">
        <f t="shared" si="4"/>
        <v>153</v>
      </c>
      <c r="BF176" s="25">
        <v>0</v>
      </c>
      <c r="BG176" s="26">
        <v>15</v>
      </c>
      <c r="BH176" s="26">
        <v>0</v>
      </c>
      <c r="BI176" s="26">
        <v>0</v>
      </c>
      <c r="BJ176" s="26">
        <v>0</v>
      </c>
      <c r="BK176" s="26">
        <v>0</v>
      </c>
      <c r="BL176" s="26">
        <v>0</v>
      </c>
      <c r="BM176" s="26">
        <v>0</v>
      </c>
      <c r="BN176" s="26">
        <v>0</v>
      </c>
      <c r="BO176" s="26">
        <v>0</v>
      </c>
      <c r="BP176" s="27">
        <f t="shared" si="5"/>
        <v>15</v>
      </c>
      <c r="BQ176" s="25">
        <v>156</v>
      </c>
      <c r="BR176" s="26">
        <v>92</v>
      </c>
      <c r="BS176" s="26">
        <v>132</v>
      </c>
      <c r="BT176" s="26">
        <v>243</v>
      </c>
      <c r="BU176" s="26">
        <v>196</v>
      </c>
      <c r="BV176" s="26">
        <v>144</v>
      </c>
      <c r="BW176" s="26">
        <v>38</v>
      </c>
      <c r="BX176" s="26">
        <v>271</v>
      </c>
      <c r="BY176" s="26">
        <v>0</v>
      </c>
      <c r="BZ176" s="26">
        <v>23</v>
      </c>
      <c r="CA176" s="27">
        <f t="shared" ref="CA176:CA227" si="18">BR176+BS176+BT176+BU176+BV176+BW176+BX176</f>
        <v>1116</v>
      </c>
      <c r="CB176" s="25">
        <v>0</v>
      </c>
      <c r="CC176" s="26">
        <v>0</v>
      </c>
      <c r="CD176" s="26">
        <v>0</v>
      </c>
      <c r="CE176" s="26">
        <v>0</v>
      </c>
      <c r="CF176" s="26">
        <v>0</v>
      </c>
      <c r="CG176" s="26">
        <v>0</v>
      </c>
      <c r="CH176" s="26">
        <v>0</v>
      </c>
      <c r="CI176" s="26">
        <v>0</v>
      </c>
      <c r="CJ176" s="26">
        <v>0</v>
      </c>
      <c r="CK176" s="26">
        <v>0</v>
      </c>
      <c r="CL176" s="27">
        <f t="shared" si="7"/>
        <v>0</v>
      </c>
      <c r="CM176" s="25">
        <v>0</v>
      </c>
      <c r="CN176" s="26">
        <v>0</v>
      </c>
      <c r="CO176" s="26">
        <v>0</v>
      </c>
      <c r="CP176" s="26">
        <v>0</v>
      </c>
      <c r="CQ176" s="26">
        <v>0</v>
      </c>
      <c r="CR176" s="26">
        <v>0</v>
      </c>
      <c r="CS176" s="26">
        <v>0</v>
      </c>
      <c r="CT176" s="26">
        <v>0</v>
      </c>
      <c r="CU176" s="26">
        <v>0</v>
      </c>
      <c r="CV176" s="26">
        <v>0</v>
      </c>
      <c r="CW176" s="27">
        <f t="shared" ref="CW176:CW227" si="19">CN176+CO176+CP176+CQ176+CR176+CS176+CT176</f>
        <v>0</v>
      </c>
      <c r="CX176" s="26">
        <v>0</v>
      </c>
      <c r="CY176" s="26">
        <v>0</v>
      </c>
      <c r="CZ176" s="26">
        <v>0</v>
      </c>
      <c r="DA176" s="26">
        <v>0</v>
      </c>
      <c r="DB176" s="26">
        <v>0</v>
      </c>
      <c r="DC176" s="26">
        <v>0</v>
      </c>
      <c r="DD176" s="26">
        <v>0</v>
      </c>
      <c r="DE176" s="26">
        <v>0</v>
      </c>
      <c r="DF176" s="26">
        <v>0</v>
      </c>
      <c r="DG176" s="26">
        <v>0</v>
      </c>
      <c r="DH176" s="27">
        <f t="shared" si="9"/>
        <v>0</v>
      </c>
      <c r="DI176" s="25">
        <v>2</v>
      </c>
      <c r="DJ176" s="26">
        <v>10</v>
      </c>
      <c r="DK176" s="26">
        <v>10</v>
      </c>
      <c r="DL176" s="26">
        <v>11</v>
      </c>
      <c r="DM176" s="26">
        <v>20</v>
      </c>
      <c r="DN176" s="26">
        <v>30</v>
      </c>
      <c r="DO176" s="26">
        <v>0</v>
      </c>
      <c r="DP176" s="26">
        <v>45</v>
      </c>
      <c r="DQ176" s="26">
        <v>3</v>
      </c>
      <c r="DR176" s="26">
        <v>0</v>
      </c>
      <c r="DS176" s="27">
        <f t="shared" si="10"/>
        <v>126</v>
      </c>
      <c r="DT176" s="25">
        <v>2</v>
      </c>
      <c r="DU176" s="26">
        <v>3</v>
      </c>
      <c r="DV176" s="26">
        <v>7</v>
      </c>
      <c r="DW176" s="26">
        <v>4</v>
      </c>
      <c r="DX176" s="26">
        <v>12</v>
      </c>
      <c r="DY176" s="26">
        <v>4</v>
      </c>
      <c r="DZ176" s="26">
        <v>1</v>
      </c>
      <c r="EA176" s="26">
        <v>12</v>
      </c>
      <c r="EB176" s="26">
        <v>0</v>
      </c>
      <c r="EC176" s="26">
        <v>1</v>
      </c>
      <c r="ED176" s="27">
        <f t="shared" si="11"/>
        <v>43</v>
      </c>
      <c r="EE176" s="25">
        <v>0</v>
      </c>
      <c r="EF176" s="26">
        <v>0</v>
      </c>
      <c r="EG176" s="26">
        <v>0</v>
      </c>
      <c r="EH176" s="26">
        <v>0</v>
      </c>
      <c r="EI176" s="26">
        <v>0</v>
      </c>
      <c r="EJ176" s="26">
        <v>0</v>
      </c>
      <c r="EK176" s="26">
        <v>0</v>
      </c>
      <c r="EL176" s="26">
        <v>0</v>
      </c>
      <c r="EM176" s="26">
        <v>0</v>
      </c>
      <c r="EN176" s="26">
        <v>0</v>
      </c>
      <c r="EO176" s="27">
        <f t="shared" si="12"/>
        <v>0</v>
      </c>
      <c r="EP176" s="25">
        <v>0</v>
      </c>
      <c r="EQ176" s="26">
        <v>0</v>
      </c>
      <c r="ER176" s="26">
        <v>0</v>
      </c>
      <c r="ES176" s="26">
        <v>0</v>
      </c>
      <c r="ET176" s="26">
        <v>0</v>
      </c>
      <c r="EU176" s="26">
        <v>0</v>
      </c>
      <c r="EV176" s="26">
        <v>0</v>
      </c>
      <c r="EW176" s="27">
        <f t="shared" si="13"/>
        <v>0</v>
      </c>
      <c r="EX176" s="26">
        <v>0</v>
      </c>
      <c r="EY176" s="26">
        <v>0</v>
      </c>
      <c r="EZ176" s="26">
        <v>0</v>
      </c>
      <c r="FA176" s="26">
        <v>0</v>
      </c>
      <c r="FB176" s="26">
        <v>0</v>
      </c>
      <c r="FC176" s="27">
        <f t="shared" si="14"/>
        <v>0</v>
      </c>
      <c r="FD176" s="26">
        <v>6</v>
      </c>
      <c r="FE176" s="26">
        <v>0</v>
      </c>
      <c r="FF176" s="26">
        <v>4</v>
      </c>
      <c r="FG176" s="26">
        <v>0</v>
      </c>
      <c r="FH176" s="26">
        <v>0</v>
      </c>
      <c r="FI176" s="27">
        <f t="shared" si="15"/>
        <v>4</v>
      </c>
      <c r="FJ176" s="26">
        <v>0</v>
      </c>
      <c r="FK176" s="26">
        <v>0</v>
      </c>
      <c r="FL176" s="26">
        <v>0</v>
      </c>
      <c r="FM176" s="26">
        <v>0</v>
      </c>
      <c r="FN176" s="26">
        <v>0</v>
      </c>
      <c r="FO176" s="27">
        <f t="shared" si="16"/>
        <v>0</v>
      </c>
      <c r="FP176" s="26">
        <v>0</v>
      </c>
      <c r="FQ176" s="26">
        <v>0</v>
      </c>
      <c r="FR176" s="26">
        <v>0</v>
      </c>
      <c r="FS176" s="26">
        <v>0</v>
      </c>
      <c r="FT176" s="26">
        <v>0</v>
      </c>
      <c r="FU176" s="27">
        <f t="shared" si="17"/>
        <v>0</v>
      </c>
      <c r="FV176" s="23"/>
    </row>
    <row r="177" spans="1:178" ht="15.75" customHeight="1">
      <c r="A177" s="58"/>
      <c r="B177" s="24" t="s">
        <v>196</v>
      </c>
      <c r="C177" s="25">
        <v>44</v>
      </c>
      <c r="D177" s="26">
        <v>25</v>
      </c>
      <c r="E177" s="26">
        <v>27</v>
      </c>
      <c r="F177" s="26">
        <v>21</v>
      </c>
      <c r="G177" s="26">
        <v>66</v>
      </c>
      <c r="H177" s="26">
        <v>1</v>
      </c>
      <c r="I177" s="26">
        <v>6</v>
      </c>
      <c r="J177" s="26">
        <v>9</v>
      </c>
      <c r="K177" s="26">
        <v>3</v>
      </c>
      <c r="L177" s="26">
        <v>0</v>
      </c>
      <c r="M177" s="27">
        <f t="shared" si="0"/>
        <v>155</v>
      </c>
      <c r="N177" s="25">
        <v>0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26">
        <v>0</v>
      </c>
      <c r="U177" s="26">
        <v>0</v>
      </c>
      <c r="V177" s="26">
        <v>0</v>
      </c>
      <c r="W177" s="26">
        <v>0</v>
      </c>
      <c r="X177" s="27">
        <f t="shared" si="1"/>
        <v>0</v>
      </c>
      <c r="Y177" s="25">
        <v>1</v>
      </c>
      <c r="Z177" s="26">
        <v>1</v>
      </c>
      <c r="AA177" s="26">
        <v>0</v>
      </c>
      <c r="AB177" s="26">
        <v>0</v>
      </c>
      <c r="AC177" s="26">
        <v>1</v>
      </c>
      <c r="AD177" s="26">
        <v>0</v>
      </c>
      <c r="AE177" s="26">
        <v>0</v>
      </c>
      <c r="AF177" s="26">
        <v>0</v>
      </c>
      <c r="AG177" s="26">
        <v>0</v>
      </c>
      <c r="AH177" s="26">
        <v>0</v>
      </c>
      <c r="AI177" s="27">
        <f t="shared" si="2"/>
        <v>2</v>
      </c>
      <c r="AJ177" s="25">
        <v>7</v>
      </c>
      <c r="AK177" s="26">
        <v>3</v>
      </c>
      <c r="AL177" s="26">
        <v>3</v>
      </c>
      <c r="AM177" s="26">
        <v>4</v>
      </c>
      <c r="AN177" s="26">
        <v>6</v>
      </c>
      <c r="AO177" s="26">
        <v>0</v>
      </c>
      <c r="AP177" s="26">
        <v>1</v>
      </c>
      <c r="AQ177" s="26">
        <v>0</v>
      </c>
      <c r="AR177" s="26">
        <v>0</v>
      </c>
      <c r="AS177" s="26">
        <v>0</v>
      </c>
      <c r="AT177" s="27">
        <f t="shared" si="3"/>
        <v>17</v>
      </c>
      <c r="AU177" s="25">
        <v>6</v>
      </c>
      <c r="AV177" s="26">
        <v>3</v>
      </c>
      <c r="AW177" s="26">
        <v>2</v>
      </c>
      <c r="AX177" s="26">
        <v>2</v>
      </c>
      <c r="AY177" s="26">
        <v>7</v>
      </c>
      <c r="AZ177" s="26">
        <v>0</v>
      </c>
      <c r="BA177" s="26">
        <v>0</v>
      </c>
      <c r="BB177" s="26">
        <v>2</v>
      </c>
      <c r="BC177" s="26">
        <v>0</v>
      </c>
      <c r="BD177" s="26">
        <v>1</v>
      </c>
      <c r="BE177" s="27">
        <f t="shared" si="4"/>
        <v>16</v>
      </c>
      <c r="BF177" s="25">
        <v>51</v>
      </c>
      <c r="BG177" s="26">
        <v>3</v>
      </c>
      <c r="BH177" s="26">
        <v>36</v>
      </c>
      <c r="BI177" s="26">
        <v>16</v>
      </c>
      <c r="BJ177" s="26">
        <v>64</v>
      </c>
      <c r="BK177" s="26">
        <v>0</v>
      </c>
      <c r="BL177" s="26">
        <v>3</v>
      </c>
      <c r="BM177" s="26">
        <v>3</v>
      </c>
      <c r="BN177" s="26">
        <v>0</v>
      </c>
      <c r="BO177" s="26">
        <v>1</v>
      </c>
      <c r="BP177" s="27">
        <f t="shared" si="5"/>
        <v>125</v>
      </c>
      <c r="BQ177" s="25">
        <v>6</v>
      </c>
      <c r="BR177" s="26">
        <v>2</v>
      </c>
      <c r="BS177" s="26">
        <v>9</v>
      </c>
      <c r="BT177" s="26">
        <v>3</v>
      </c>
      <c r="BU177" s="26">
        <v>8</v>
      </c>
      <c r="BV177" s="26">
        <v>2</v>
      </c>
      <c r="BW177" s="26">
        <v>4</v>
      </c>
      <c r="BX177" s="26">
        <v>0</v>
      </c>
      <c r="BY177" s="26">
        <v>4</v>
      </c>
      <c r="BZ177" s="26">
        <v>0</v>
      </c>
      <c r="CA177" s="27">
        <f t="shared" si="18"/>
        <v>28</v>
      </c>
      <c r="CB177" s="25">
        <v>0</v>
      </c>
      <c r="CC177" s="26">
        <v>0</v>
      </c>
      <c r="CD177" s="26">
        <v>0</v>
      </c>
      <c r="CE177" s="26">
        <v>0</v>
      </c>
      <c r="CF177" s="26">
        <v>0</v>
      </c>
      <c r="CG177" s="26">
        <v>0</v>
      </c>
      <c r="CH177" s="26">
        <v>0</v>
      </c>
      <c r="CI177" s="26">
        <v>0</v>
      </c>
      <c r="CJ177" s="26">
        <v>0</v>
      </c>
      <c r="CK177" s="26">
        <v>0</v>
      </c>
      <c r="CL177" s="27">
        <f t="shared" si="7"/>
        <v>0</v>
      </c>
      <c r="CM177" s="25">
        <v>3</v>
      </c>
      <c r="CN177" s="26">
        <v>1</v>
      </c>
      <c r="CO177" s="26">
        <v>6</v>
      </c>
      <c r="CP177" s="26">
        <v>1</v>
      </c>
      <c r="CQ177" s="26">
        <v>7</v>
      </c>
      <c r="CR177" s="26">
        <v>0</v>
      </c>
      <c r="CS177" s="26">
        <v>0</v>
      </c>
      <c r="CT177" s="26">
        <v>3</v>
      </c>
      <c r="CU177" s="26">
        <v>0</v>
      </c>
      <c r="CV177" s="26">
        <v>0</v>
      </c>
      <c r="CW177" s="27">
        <f t="shared" si="19"/>
        <v>18</v>
      </c>
      <c r="CX177" s="26">
        <v>0</v>
      </c>
      <c r="CY177" s="26">
        <v>0</v>
      </c>
      <c r="CZ177" s="26">
        <v>0</v>
      </c>
      <c r="DA177" s="26">
        <v>0</v>
      </c>
      <c r="DB177" s="26">
        <v>0</v>
      </c>
      <c r="DC177" s="26">
        <v>0</v>
      </c>
      <c r="DD177" s="26">
        <v>0</v>
      </c>
      <c r="DE177" s="26">
        <v>0</v>
      </c>
      <c r="DF177" s="26">
        <v>0</v>
      </c>
      <c r="DG177" s="26">
        <v>0</v>
      </c>
      <c r="DH177" s="27">
        <f t="shared" si="9"/>
        <v>0</v>
      </c>
      <c r="DI177" s="25">
        <v>0</v>
      </c>
      <c r="DJ177" s="26">
        <v>0</v>
      </c>
      <c r="DK177" s="26">
        <v>0</v>
      </c>
      <c r="DL177" s="26">
        <v>0</v>
      </c>
      <c r="DM177" s="26">
        <v>0</v>
      </c>
      <c r="DN177" s="26">
        <v>0</v>
      </c>
      <c r="DO177" s="26">
        <v>0</v>
      </c>
      <c r="DP177" s="26">
        <v>0</v>
      </c>
      <c r="DQ177" s="26">
        <v>0</v>
      </c>
      <c r="DR177" s="26">
        <v>0</v>
      </c>
      <c r="DS177" s="27">
        <f t="shared" si="10"/>
        <v>0</v>
      </c>
      <c r="DT177" s="25">
        <v>0</v>
      </c>
      <c r="DU177" s="26">
        <v>0</v>
      </c>
      <c r="DV177" s="26">
        <v>0</v>
      </c>
      <c r="DW177" s="26">
        <v>0</v>
      </c>
      <c r="DX177" s="26">
        <v>0</v>
      </c>
      <c r="DY177" s="26">
        <v>0</v>
      </c>
      <c r="DZ177" s="26">
        <v>0</v>
      </c>
      <c r="EA177" s="26">
        <v>0</v>
      </c>
      <c r="EB177" s="26">
        <v>0</v>
      </c>
      <c r="EC177" s="26">
        <v>0</v>
      </c>
      <c r="ED177" s="27">
        <f t="shared" si="11"/>
        <v>0</v>
      </c>
      <c r="EE177" s="25">
        <v>0</v>
      </c>
      <c r="EF177" s="26">
        <v>0</v>
      </c>
      <c r="EG177" s="26">
        <v>0</v>
      </c>
      <c r="EH177" s="26">
        <v>0</v>
      </c>
      <c r="EI177" s="26">
        <v>0</v>
      </c>
      <c r="EJ177" s="26">
        <v>0</v>
      </c>
      <c r="EK177" s="26">
        <v>0</v>
      </c>
      <c r="EL177" s="26">
        <v>0</v>
      </c>
      <c r="EM177" s="26">
        <v>0</v>
      </c>
      <c r="EN177" s="26">
        <v>0</v>
      </c>
      <c r="EO177" s="27">
        <f t="shared" si="12"/>
        <v>0</v>
      </c>
      <c r="EP177" s="25">
        <v>3</v>
      </c>
      <c r="EQ177" s="26">
        <v>4</v>
      </c>
      <c r="ER177" s="26">
        <v>2</v>
      </c>
      <c r="ES177" s="26">
        <v>0</v>
      </c>
      <c r="ET177" s="26">
        <v>0</v>
      </c>
      <c r="EU177" s="26">
        <v>0</v>
      </c>
      <c r="EV177" s="26">
        <v>0</v>
      </c>
      <c r="EW177" s="27">
        <f t="shared" si="13"/>
        <v>6</v>
      </c>
      <c r="EX177" s="26">
        <v>0</v>
      </c>
      <c r="EY177" s="26">
        <v>0</v>
      </c>
      <c r="EZ177" s="26">
        <v>0</v>
      </c>
      <c r="FA177" s="26">
        <v>0</v>
      </c>
      <c r="FB177" s="26">
        <v>0</v>
      </c>
      <c r="FC177" s="27">
        <f t="shared" si="14"/>
        <v>0</v>
      </c>
      <c r="FD177" s="26">
        <v>6</v>
      </c>
      <c r="FE177" s="26">
        <v>1</v>
      </c>
      <c r="FF177" s="26">
        <v>6</v>
      </c>
      <c r="FG177" s="26">
        <v>128</v>
      </c>
      <c r="FH177" s="26">
        <v>0</v>
      </c>
      <c r="FI177" s="27">
        <f t="shared" si="15"/>
        <v>135</v>
      </c>
      <c r="FJ177" s="26">
        <v>0</v>
      </c>
      <c r="FK177" s="26">
        <v>0</v>
      </c>
      <c r="FL177" s="26">
        <v>0</v>
      </c>
      <c r="FM177" s="26">
        <v>0</v>
      </c>
      <c r="FN177" s="26">
        <v>0</v>
      </c>
      <c r="FO177" s="27">
        <f t="shared" si="16"/>
        <v>0</v>
      </c>
      <c r="FP177" s="26">
        <v>0</v>
      </c>
      <c r="FQ177" s="26">
        <v>0</v>
      </c>
      <c r="FR177" s="26">
        <v>0</v>
      </c>
      <c r="FS177" s="26">
        <v>0</v>
      </c>
      <c r="FT177" s="26">
        <v>0</v>
      </c>
      <c r="FU177" s="27">
        <f t="shared" si="17"/>
        <v>0</v>
      </c>
      <c r="FV177" s="23"/>
    </row>
    <row r="178" spans="1:178" ht="15.75" customHeight="1">
      <c r="A178" s="58"/>
      <c r="B178" s="24" t="s">
        <v>197</v>
      </c>
      <c r="C178" s="25">
        <v>51</v>
      </c>
      <c r="D178" s="26">
        <v>56</v>
      </c>
      <c r="E178" s="26">
        <v>47</v>
      </c>
      <c r="F178" s="26">
        <v>8</v>
      </c>
      <c r="G178" s="26">
        <v>102</v>
      </c>
      <c r="H178" s="26">
        <v>6</v>
      </c>
      <c r="I178" s="26">
        <v>4</v>
      </c>
      <c r="J178" s="26">
        <v>17</v>
      </c>
      <c r="K178" s="26">
        <v>4</v>
      </c>
      <c r="L178" s="26">
        <v>0</v>
      </c>
      <c r="M178" s="27">
        <f t="shared" si="0"/>
        <v>240</v>
      </c>
      <c r="N178" s="25">
        <v>0</v>
      </c>
      <c r="O178" s="26">
        <v>0</v>
      </c>
      <c r="P178" s="26">
        <v>0</v>
      </c>
      <c r="Q178" s="26">
        <v>0</v>
      </c>
      <c r="R178" s="26">
        <v>0</v>
      </c>
      <c r="S178" s="26">
        <v>0</v>
      </c>
      <c r="T178" s="26">
        <v>0</v>
      </c>
      <c r="U178" s="26">
        <v>0</v>
      </c>
      <c r="V178" s="26">
        <v>0</v>
      </c>
      <c r="W178" s="26">
        <v>0</v>
      </c>
      <c r="X178" s="27">
        <f t="shared" si="1"/>
        <v>0</v>
      </c>
      <c r="Y178" s="25">
        <v>0</v>
      </c>
      <c r="Z178" s="26">
        <v>0</v>
      </c>
      <c r="AA178" s="26">
        <v>0</v>
      </c>
      <c r="AB178" s="26">
        <v>0</v>
      </c>
      <c r="AC178" s="26">
        <v>0</v>
      </c>
      <c r="AD178" s="26">
        <v>0</v>
      </c>
      <c r="AE178" s="26">
        <v>0</v>
      </c>
      <c r="AF178" s="26">
        <v>0</v>
      </c>
      <c r="AG178" s="26">
        <v>0</v>
      </c>
      <c r="AH178" s="26">
        <v>0</v>
      </c>
      <c r="AI178" s="27">
        <f t="shared" si="2"/>
        <v>0</v>
      </c>
      <c r="AJ178" s="25">
        <v>3</v>
      </c>
      <c r="AK178" s="26">
        <v>3</v>
      </c>
      <c r="AL178" s="26">
        <v>2</v>
      </c>
      <c r="AM178" s="26">
        <v>1</v>
      </c>
      <c r="AN178" s="26">
        <v>5</v>
      </c>
      <c r="AO178" s="26">
        <v>0</v>
      </c>
      <c r="AP178" s="26">
        <v>0</v>
      </c>
      <c r="AQ178" s="26">
        <v>1</v>
      </c>
      <c r="AR178" s="26">
        <v>0</v>
      </c>
      <c r="AS178" s="26">
        <v>0</v>
      </c>
      <c r="AT178" s="27">
        <f t="shared" si="3"/>
        <v>12</v>
      </c>
      <c r="AU178" s="25">
        <v>4</v>
      </c>
      <c r="AV178" s="26">
        <v>5</v>
      </c>
      <c r="AW178" s="26">
        <v>2</v>
      </c>
      <c r="AX178" s="26">
        <v>2</v>
      </c>
      <c r="AY178" s="26">
        <v>6</v>
      </c>
      <c r="AZ178" s="26">
        <v>0</v>
      </c>
      <c r="BA178" s="26">
        <v>1</v>
      </c>
      <c r="BB178" s="26">
        <v>3</v>
      </c>
      <c r="BC178" s="26">
        <v>0</v>
      </c>
      <c r="BD178" s="26">
        <v>2</v>
      </c>
      <c r="BE178" s="27">
        <f t="shared" si="4"/>
        <v>19</v>
      </c>
      <c r="BF178" s="25">
        <v>6</v>
      </c>
      <c r="BG178" s="26">
        <v>5</v>
      </c>
      <c r="BH178" s="26">
        <v>8</v>
      </c>
      <c r="BI178" s="26">
        <v>2</v>
      </c>
      <c r="BJ178" s="26">
        <v>18</v>
      </c>
      <c r="BK178" s="26">
        <v>0</v>
      </c>
      <c r="BL178" s="26">
        <v>7</v>
      </c>
      <c r="BM178" s="26">
        <v>3</v>
      </c>
      <c r="BN178" s="26">
        <v>0</v>
      </c>
      <c r="BO178" s="26">
        <v>1</v>
      </c>
      <c r="BP178" s="27">
        <f t="shared" si="5"/>
        <v>43</v>
      </c>
      <c r="BQ178" s="25">
        <v>130</v>
      </c>
      <c r="BR178" s="26">
        <v>112</v>
      </c>
      <c r="BS178" s="26">
        <v>85</v>
      </c>
      <c r="BT178" s="26">
        <v>1</v>
      </c>
      <c r="BU178" s="26">
        <v>188</v>
      </c>
      <c r="BV178" s="26">
        <v>20</v>
      </c>
      <c r="BW178" s="26">
        <v>5</v>
      </c>
      <c r="BX178" s="26">
        <v>0</v>
      </c>
      <c r="BY178" s="26">
        <v>5</v>
      </c>
      <c r="BZ178" s="26">
        <v>2</v>
      </c>
      <c r="CA178" s="27">
        <f t="shared" si="18"/>
        <v>411</v>
      </c>
      <c r="CB178" s="25">
        <v>2</v>
      </c>
      <c r="CC178" s="26">
        <v>2</v>
      </c>
      <c r="CD178" s="26">
        <v>2</v>
      </c>
      <c r="CE178" s="26">
        <v>1</v>
      </c>
      <c r="CF178" s="26">
        <v>2</v>
      </c>
      <c r="CG178" s="26">
        <v>2</v>
      </c>
      <c r="CH178" s="26">
        <v>0</v>
      </c>
      <c r="CI178" s="26">
        <v>2</v>
      </c>
      <c r="CJ178" s="26">
        <v>0</v>
      </c>
      <c r="CK178" s="26">
        <v>0</v>
      </c>
      <c r="CL178" s="27">
        <f t="shared" si="7"/>
        <v>11</v>
      </c>
      <c r="CM178" s="25">
        <v>1</v>
      </c>
      <c r="CN178" s="26">
        <v>0</v>
      </c>
      <c r="CO178" s="26">
        <v>0</v>
      </c>
      <c r="CP178" s="26">
        <v>1</v>
      </c>
      <c r="CQ178" s="26">
        <v>0</v>
      </c>
      <c r="CR178" s="26">
        <v>1</v>
      </c>
      <c r="CS178" s="26">
        <v>0</v>
      </c>
      <c r="CT178" s="26">
        <v>2</v>
      </c>
      <c r="CU178" s="26">
        <v>0</v>
      </c>
      <c r="CV178" s="26">
        <v>0</v>
      </c>
      <c r="CW178" s="27">
        <f t="shared" si="19"/>
        <v>4</v>
      </c>
      <c r="CX178" s="26">
        <v>1</v>
      </c>
      <c r="CY178" s="26">
        <v>0</v>
      </c>
      <c r="CZ178" s="26">
        <v>0</v>
      </c>
      <c r="DA178" s="26">
        <v>0</v>
      </c>
      <c r="DB178" s="26">
        <v>0</v>
      </c>
      <c r="DC178" s="26">
        <v>0</v>
      </c>
      <c r="DD178" s="26">
        <v>0</v>
      </c>
      <c r="DE178" s="26">
        <v>1</v>
      </c>
      <c r="DF178" s="26">
        <v>1</v>
      </c>
      <c r="DG178" s="26">
        <v>0</v>
      </c>
      <c r="DH178" s="27">
        <f t="shared" si="9"/>
        <v>1</v>
      </c>
      <c r="DI178" s="25">
        <v>0</v>
      </c>
      <c r="DJ178" s="26">
        <v>0</v>
      </c>
      <c r="DK178" s="26">
        <v>0</v>
      </c>
      <c r="DL178" s="26">
        <v>0</v>
      </c>
      <c r="DM178" s="26">
        <v>0</v>
      </c>
      <c r="DN178" s="26">
        <v>0</v>
      </c>
      <c r="DO178" s="26">
        <v>0</v>
      </c>
      <c r="DP178" s="26">
        <v>0</v>
      </c>
      <c r="DQ178" s="26">
        <v>0</v>
      </c>
      <c r="DR178" s="26">
        <v>0</v>
      </c>
      <c r="DS178" s="27">
        <f t="shared" si="10"/>
        <v>0</v>
      </c>
      <c r="DT178" s="25">
        <v>0</v>
      </c>
      <c r="DU178" s="26">
        <v>0</v>
      </c>
      <c r="DV178" s="26">
        <v>0</v>
      </c>
      <c r="DW178" s="26">
        <v>0</v>
      </c>
      <c r="DX178" s="26">
        <v>0</v>
      </c>
      <c r="DY178" s="26">
        <v>0</v>
      </c>
      <c r="DZ178" s="26">
        <v>0</v>
      </c>
      <c r="EA178" s="26">
        <v>0</v>
      </c>
      <c r="EB178" s="26">
        <v>0</v>
      </c>
      <c r="EC178" s="26">
        <v>0</v>
      </c>
      <c r="ED178" s="27">
        <f t="shared" si="11"/>
        <v>0</v>
      </c>
      <c r="EE178" s="25">
        <v>0</v>
      </c>
      <c r="EF178" s="26">
        <v>0</v>
      </c>
      <c r="EG178" s="26">
        <v>0</v>
      </c>
      <c r="EH178" s="26">
        <v>0</v>
      </c>
      <c r="EI178" s="26">
        <v>0</v>
      </c>
      <c r="EJ178" s="26">
        <v>0</v>
      </c>
      <c r="EK178" s="26">
        <v>0</v>
      </c>
      <c r="EL178" s="26">
        <v>0</v>
      </c>
      <c r="EM178" s="26">
        <v>0</v>
      </c>
      <c r="EN178" s="26">
        <v>0</v>
      </c>
      <c r="EO178" s="27">
        <f t="shared" si="12"/>
        <v>0</v>
      </c>
      <c r="EP178" s="25">
        <v>0</v>
      </c>
      <c r="EQ178" s="26">
        <v>0</v>
      </c>
      <c r="ER178" s="26">
        <v>0</v>
      </c>
      <c r="ES178" s="26">
        <v>0</v>
      </c>
      <c r="ET178" s="26">
        <v>0</v>
      </c>
      <c r="EU178" s="26">
        <v>0</v>
      </c>
      <c r="EV178" s="26">
        <v>0</v>
      </c>
      <c r="EW178" s="27">
        <f t="shared" si="13"/>
        <v>0</v>
      </c>
      <c r="EX178" s="26">
        <v>1</v>
      </c>
      <c r="EY178" s="26">
        <v>0</v>
      </c>
      <c r="EZ178" s="26">
        <v>0</v>
      </c>
      <c r="FA178" s="26">
        <v>31</v>
      </c>
      <c r="FB178" s="26">
        <v>29</v>
      </c>
      <c r="FC178" s="27">
        <f t="shared" si="14"/>
        <v>60</v>
      </c>
      <c r="FD178" s="26">
        <v>5</v>
      </c>
      <c r="FE178" s="26">
        <v>3</v>
      </c>
      <c r="FF178" s="26">
        <v>0</v>
      </c>
      <c r="FG178" s="26">
        <v>1133</v>
      </c>
      <c r="FH178" s="26">
        <v>0</v>
      </c>
      <c r="FI178" s="27">
        <f t="shared" si="15"/>
        <v>1136</v>
      </c>
      <c r="FJ178" s="26">
        <v>0</v>
      </c>
      <c r="FK178" s="26">
        <v>0</v>
      </c>
      <c r="FL178" s="26">
        <v>0</v>
      </c>
      <c r="FM178" s="26">
        <v>0</v>
      </c>
      <c r="FN178" s="26">
        <v>0</v>
      </c>
      <c r="FO178" s="27">
        <f t="shared" si="16"/>
        <v>0</v>
      </c>
      <c r="FP178" s="26">
        <v>3</v>
      </c>
      <c r="FQ178" s="26">
        <v>2</v>
      </c>
      <c r="FR178" s="26">
        <v>2</v>
      </c>
      <c r="FS178" s="26">
        <v>0</v>
      </c>
      <c r="FT178" s="26">
        <v>0</v>
      </c>
      <c r="FU178" s="27">
        <f t="shared" si="17"/>
        <v>4</v>
      </c>
      <c r="FV178" s="23"/>
    </row>
    <row r="179" spans="1:178" ht="15.75" customHeight="1">
      <c r="A179" s="58"/>
      <c r="B179" s="24" t="s">
        <v>198</v>
      </c>
      <c r="C179" s="25">
        <v>153</v>
      </c>
      <c r="D179" s="26">
        <v>32</v>
      </c>
      <c r="E179" s="26">
        <v>52</v>
      </c>
      <c r="F179" s="26">
        <v>109</v>
      </c>
      <c r="G179" s="26">
        <v>72</v>
      </c>
      <c r="H179" s="26">
        <v>33</v>
      </c>
      <c r="I179" s="26">
        <v>61</v>
      </c>
      <c r="J179" s="26">
        <v>109</v>
      </c>
      <c r="K179" s="26">
        <v>6</v>
      </c>
      <c r="L179" s="26">
        <v>0</v>
      </c>
      <c r="M179" s="27">
        <f t="shared" si="0"/>
        <v>468</v>
      </c>
      <c r="N179" s="25">
        <v>1</v>
      </c>
      <c r="O179" s="26">
        <v>0</v>
      </c>
      <c r="P179" s="26">
        <v>0</v>
      </c>
      <c r="Q179" s="26">
        <v>1</v>
      </c>
      <c r="R179" s="26">
        <v>0</v>
      </c>
      <c r="S179" s="26">
        <v>0</v>
      </c>
      <c r="T179" s="26">
        <v>0</v>
      </c>
      <c r="U179" s="26">
        <v>0</v>
      </c>
      <c r="V179" s="26">
        <v>0</v>
      </c>
      <c r="W179" s="26">
        <v>0</v>
      </c>
      <c r="X179" s="27">
        <f t="shared" si="1"/>
        <v>1</v>
      </c>
      <c r="Y179" s="25">
        <v>1</v>
      </c>
      <c r="Z179" s="26">
        <v>0</v>
      </c>
      <c r="AA179" s="26">
        <v>0</v>
      </c>
      <c r="AB179" s="26">
        <v>1</v>
      </c>
      <c r="AC179" s="26">
        <v>0</v>
      </c>
      <c r="AD179" s="26">
        <v>0</v>
      </c>
      <c r="AE179" s="26">
        <v>0</v>
      </c>
      <c r="AF179" s="26">
        <v>0</v>
      </c>
      <c r="AG179" s="26">
        <v>0</v>
      </c>
      <c r="AH179" s="26">
        <v>0</v>
      </c>
      <c r="AI179" s="27">
        <f t="shared" si="2"/>
        <v>1</v>
      </c>
      <c r="AJ179" s="25">
        <v>27</v>
      </c>
      <c r="AK179" s="26">
        <v>6</v>
      </c>
      <c r="AL179" s="26">
        <v>5</v>
      </c>
      <c r="AM179" s="26">
        <v>5</v>
      </c>
      <c r="AN179" s="26">
        <v>5</v>
      </c>
      <c r="AO179" s="26">
        <v>2</v>
      </c>
      <c r="AP179" s="26">
        <v>12</v>
      </c>
      <c r="AQ179" s="26">
        <v>12</v>
      </c>
      <c r="AR179" s="26">
        <v>0</v>
      </c>
      <c r="AS179" s="26">
        <v>2</v>
      </c>
      <c r="AT179" s="27">
        <f t="shared" si="3"/>
        <v>47</v>
      </c>
      <c r="AU179" s="25">
        <v>22</v>
      </c>
      <c r="AV179" s="26">
        <v>7</v>
      </c>
      <c r="AW179" s="26">
        <v>2</v>
      </c>
      <c r="AX179" s="26">
        <v>9</v>
      </c>
      <c r="AY179" s="26">
        <v>8</v>
      </c>
      <c r="AZ179" s="26">
        <v>1</v>
      </c>
      <c r="BA179" s="26">
        <v>7</v>
      </c>
      <c r="BB179" s="26">
        <v>19</v>
      </c>
      <c r="BC179" s="26">
        <v>0</v>
      </c>
      <c r="BD179" s="26">
        <v>0</v>
      </c>
      <c r="BE179" s="27">
        <f t="shared" si="4"/>
        <v>53</v>
      </c>
      <c r="BF179" s="25">
        <v>5</v>
      </c>
      <c r="BG179" s="26">
        <v>7</v>
      </c>
      <c r="BH179" s="26">
        <v>0</v>
      </c>
      <c r="BI179" s="26">
        <v>1</v>
      </c>
      <c r="BJ179" s="26">
        <v>1</v>
      </c>
      <c r="BK179" s="26">
        <v>0</v>
      </c>
      <c r="BL179" s="26">
        <v>1</v>
      </c>
      <c r="BM179" s="26">
        <v>3</v>
      </c>
      <c r="BN179" s="26">
        <v>0</v>
      </c>
      <c r="BO179" s="26">
        <v>1</v>
      </c>
      <c r="BP179" s="27">
        <f t="shared" si="5"/>
        <v>13</v>
      </c>
      <c r="BQ179" s="25">
        <v>34</v>
      </c>
      <c r="BR179" s="26">
        <v>6</v>
      </c>
      <c r="BS179" s="26">
        <v>11</v>
      </c>
      <c r="BT179" s="26">
        <v>23</v>
      </c>
      <c r="BU179" s="26">
        <v>12</v>
      </c>
      <c r="BV179" s="26">
        <v>9</v>
      </c>
      <c r="BW179" s="26">
        <v>11</v>
      </c>
      <c r="BX179" s="26">
        <v>0</v>
      </c>
      <c r="BY179" s="26">
        <v>25</v>
      </c>
      <c r="BZ179" s="26">
        <v>2</v>
      </c>
      <c r="CA179" s="27">
        <f t="shared" si="18"/>
        <v>72</v>
      </c>
      <c r="CB179" s="25">
        <v>34</v>
      </c>
      <c r="CC179" s="26">
        <v>3</v>
      </c>
      <c r="CD179" s="26">
        <v>5</v>
      </c>
      <c r="CE179" s="26">
        <v>16</v>
      </c>
      <c r="CF179" s="26">
        <v>15</v>
      </c>
      <c r="CG179" s="26">
        <v>0</v>
      </c>
      <c r="CH179" s="26">
        <v>25</v>
      </c>
      <c r="CI179" s="26">
        <v>23</v>
      </c>
      <c r="CJ179" s="26">
        <v>0</v>
      </c>
      <c r="CK179" s="26">
        <v>2</v>
      </c>
      <c r="CL179" s="27">
        <f t="shared" si="7"/>
        <v>87</v>
      </c>
      <c r="CM179" s="25">
        <v>4</v>
      </c>
      <c r="CN179" s="26">
        <v>0</v>
      </c>
      <c r="CO179" s="26">
        <v>0</v>
      </c>
      <c r="CP179" s="26">
        <v>0</v>
      </c>
      <c r="CQ179" s="26">
        <v>0</v>
      </c>
      <c r="CR179" s="26">
        <v>1</v>
      </c>
      <c r="CS179" s="26">
        <v>4</v>
      </c>
      <c r="CT179" s="26">
        <v>1</v>
      </c>
      <c r="CU179" s="26">
        <v>0</v>
      </c>
      <c r="CV179" s="26">
        <v>0</v>
      </c>
      <c r="CW179" s="27">
        <f t="shared" si="19"/>
        <v>6</v>
      </c>
      <c r="CX179" s="26">
        <v>1</v>
      </c>
      <c r="CY179" s="26">
        <v>0</v>
      </c>
      <c r="CZ179" s="26">
        <v>0</v>
      </c>
      <c r="DA179" s="26">
        <v>0</v>
      </c>
      <c r="DB179" s="26">
        <v>0</v>
      </c>
      <c r="DC179" s="26">
        <v>0</v>
      </c>
      <c r="DD179" s="26">
        <v>0</v>
      </c>
      <c r="DE179" s="26">
        <v>1</v>
      </c>
      <c r="DF179" s="26">
        <v>1</v>
      </c>
      <c r="DG179" s="26">
        <v>0</v>
      </c>
      <c r="DH179" s="27">
        <f t="shared" si="9"/>
        <v>1</v>
      </c>
      <c r="DI179" s="25">
        <v>0</v>
      </c>
      <c r="DJ179" s="26">
        <v>0</v>
      </c>
      <c r="DK179" s="26">
        <v>0</v>
      </c>
      <c r="DL179" s="26">
        <v>0</v>
      </c>
      <c r="DM179" s="26">
        <v>0</v>
      </c>
      <c r="DN179" s="26">
        <v>0</v>
      </c>
      <c r="DO179" s="26">
        <v>0</v>
      </c>
      <c r="DP179" s="26">
        <v>0</v>
      </c>
      <c r="DQ179" s="26">
        <v>0</v>
      </c>
      <c r="DR179" s="26">
        <v>0</v>
      </c>
      <c r="DS179" s="27">
        <f t="shared" si="10"/>
        <v>0</v>
      </c>
      <c r="DT179" s="25">
        <v>0</v>
      </c>
      <c r="DU179" s="26">
        <v>0</v>
      </c>
      <c r="DV179" s="26">
        <v>0</v>
      </c>
      <c r="DW179" s="26">
        <v>0</v>
      </c>
      <c r="DX179" s="26">
        <v>0</v>
      </c>
      <c r="DY179" s="26">
        <v>0</v>
      </c>
      <c r="DZ179" s="26">
        <v>0</v>
      </c>
      <c r="EA179" s="26">
        <v>0</v>
      </c>
      <c r="EB179" s="26">
        <v>0</v>
      </c>
      <c r="EC179" s="26">
        <v>0</v>
      </c>
      <c r="ED179" s="27">
        <f t="shared" si="11"/>
        <v>0</v>
      </c>
      <c r="EE179" s="25">
        <v>0</v>
      </c>
      <c r="EF179" s="26">
        <v>0</v>
      </c>
      <c r="EG179" s="26">
        <v>0</v>
      </c>
      <c r="EH179" s="26">
        <v>0</v>
      </c>
      <c r="EI179" s="26">
        <v>0</v>
      </c>
      <c r="EJ179" s="26">
        <v>0</v>
      </c>
      <c r="EK179" s="26">
        <v>0</v>
      </c>
      <c r="EL179" s="26">
        <v>0</v>
      </c>
      <c r="EM179" s="26">
        <v>0</v>
      </c>
      <c r="EN179" s="26">
        <v>0</v>
      </c>
      <c r="EO179" s="27">
        <f t="shared" si="12"/>
        <v>0</v>
      </c>
      <c r="EP179" s="25">
        <v>78</v>
      </c>
      <c r="EQ179" s="26">
        <v>98</v>
      </c>
      <c r="ER179" s="26">
        <v>66</v>
      </c>
      <c r="ES179" s="26">
        <v>0</v>
      </c>
      <c r="ET179" s="26">
        <v>0</v>
      </c>
      <c r="EU179" s="26">
        <v>11</v>
      </c>
      <c r="EV179" s="26">
        <v>1</v>
      </c>
      <c r="EW179" s="27">
        <f t="shared" si="13"/>
        <v>176</v>
      </c>
      <c r="EX179" s="26">
        <v>28</v>
      </c>
      <c r="EY179" s="26">
        <v>1</v>
      </c>
      <c r="EZ179" s="26">
        <v>3</v>
      </c>
      <c r="FA179" s="26">
        <v>37</v>
      </c>
      <c r="FB179" s="26">
        <v>13</v>
      </c>
      <c r="FC179" s="27">
        <f t="shared" si="14"/>
        <v>54</v>
      </c>
      <c r="FD179" s="26">
        <v>59</v>
      </c>
      <c r="FE179" s="26">
        <v>31</v>
      </c>
      <c r="FF179" s="26">
        <v>52</v>
      </c>
      <c r="FG179" s="26">
        <v>734</v>
      </c>
      <c r="FH179" s="26">
        <v>0</v>
      </c>
      <c r="FI179" s="27">
        <f t="shared" si="15"/>
        <v>817</v>
      </c>
      <c r="FJ179" s="26">
        <v>0</v>
      </c>
      <c r="FK179" s="26">
        <v>0</v>
      </c>
      <c r="FL179" s="26">
        <v>0</v>
      </c>
      <c r="FM179" s="26">
        <v>0</v>
      </c>
      <c r="FN179" s="26">
        <v>0</v>
      </c>
      <c r="FO179" s="27">
        <f t="shared" si="16"/>
        <v>0</v>
      </c>
      <c r="FP179" s="26">
        <v>7</v>
      </c>
      <c r="FQ179" s="26">
        <v>6</v>
      </c>
      <c r="FR179" s="26">
        <v>2</v>
      </c>
      <c r="FS179" s="26">
        <v>0</v>
      </c>
      <c r="FT179" s="26">
        <v>0</v>
      </c>
      <c r="FU179" s="27">
        <f t="shared" si="17"/>
        <v>8</v>
      </c>
      <c r="FV179" s="23"/>
    </row>
    <row r="180" spans="1:178" ht="15.75" customHeight="1">
      <c r="A180" s="58"/>
      <c r="B180" s="24" t="s">
        <v>199</v>
      </c>
      <c r="C180" s="25">
        <v>157</v>
      </c>
      <c r="D180" s="26">
        <v>59</v>
      </c>
      <c r="E180" s="26">
        <v>83</v>
      </c>
      <c r="F180" s="26">
        <v>106</v>
      </c>
      <c r="G180" s="26">
        <v>143</v>
      </c>
      <c r="H180" s="26">
        <v>75</v>
      </c>
      <c r="I180" s="26">
        <v>20</v>
      </c>
      <c r="J180" s="26">
        <v>77</v>
      </c>
      <c r="K180" s="26">
        <v>11</v>
      </c>
      <c r="L180" s="26">
        <v>0</v>
      </c>
      <c r="M180" s="27">
        <f t="shared" si="0"/>
        <v>563</v>
      </c>
      <c r="N180" s="25">
        <v>1</v>
      </c>
      <c r="O180" s="26">
        <v>0</v>
      </c>
      <c r="P180" s="26">
        <v>1</v>
      </c>
      <c r="Q180" s="26">
        <v>1</v>
      </c>
      <c r="R180" s="26">
        <v>1</v>
      </c>
      <c r="S180" s="26">
        <v>0</v>
      </c>
      <c r="T180" s="26">
        <v>0</v>
      </c>
      <c r="U180" s="26">
        <v>0</v>
      </c>
      <c r="V180" s="26">
        <v>0</v>
      </c>
      <c r="W180" s="26">
        <v>0</v>
      </c>
      <c r="X180" s="27">
        <f t="shared" si="1"/>
        <v>3</v>
      </c>
      <c r="Y180" s="25">
        <v>0</v>
      </c>
      <c r="Z180" s="26">
        <v>0</v>
      </c>
      <c r="AA180" s="26">
        <v>0</v>
      </c>
      <c r="AB180" s="26">
        <v>0</v>
      </c>
      <c r="AC180" s="26">
        <v>0</v>
      </c>
      <c r="AD180" s="26">
        <v>0</v>
      </c>
      <c r="AE180" s="26">
        <v>0</v>
      </c>
      <c r="AF180" s="26">
        <v>0</v>
      </c>
      <c r="AG180" s="26">
        <v>0</v>
      </c>
      <c r="AH180" s="26">
        <v>0</v>
      </c>
      <c r="AI180" s="27">
        <f t="shared" si="2"/>
        <v>0</v>
      </c>
      <c r="AJ180" s="25">
        <v>19</v>
      </c>
      <c r="AK180" s="26">
        <v>7</v>
      </c>
      <c r="AL180" s="26">
        <v>8</v>
      </c>
      <c r="AM180" s="26">
        <v>11</v>
      </c>
      <c r="AN180" s="26">
        <v>16</v>
      </c>
      <c r="AO180" s="26">
        <v>8</v>
      </c>
      <c r="AP180" s="26">
        <v>3</v>
      </c>
      <c r="AQ180" s="26">
        <v>8</v>
      </c>
      <c r="AR180" s="26">
        <v>0</v>
      </c>
      <c r="AS180" s="26">
        <v>2</v>
      </c>
      <c r="AT180" s="27">
        <f t="shared" si="3"/>
        <v>61</v>
      </c>
      <c r="AU180" s="25">
        <v>12</v>
      </c>
      <c r="AV180" s="26">
        <v>4</v>
      </c>
      <c r="AW180" s="26">
        <v>6</v>
      </c>
      <c r="AX180" s="26">
        <v>4</v>
      </c>
      <c r="AY180" s="26">
        <v>8</v>
      </c>
      <c r="AZ180" s="26">
        <v>6</v>
      </c>
      <c r="BA180" s="26">
        <v>1</v>
      </c>
      <c r="BB180" s="26">
        <v>6</v>
      </c>
      <c r="BC180" s="26">
        <v>0</v>
      </c>
      <c r="BD180" s="26">
        <v>2</v>
      </c>
      <c r="BE180" s="27">
        <f t="shared" si="4"/>
        <v>35</v>
      </c>
      <c r="BF180" s="25">
        <v>3</v>
      </c>
      <c r="BG180" s="26">
        <v>4</v>
      </c>
      <c r="BH180" s="26">
        <v>0</v>
      </c>
      <c r="BI180" s="26">
        <v>0</v>
      </c>
      <c r="BJ180" s="26">
        <v>3</v>
      </c>
      <c r="BK180" s="26">
        <v>2</v>
      </c>
      <c r="BL180" s="26">
        <v>0</v>
      </c>
      <c r="BM180" s="26">
        <v>0</v>
      </c>
      <c r="BN180" s="26">
        <v>0</v>
      </c>
      <c r="BO180" s="26">
        <v>0</v>
      </c>
      <c r="BP180" s="27">
        <f t="shared" si="5"/>
        <v>9</v>
      </c>
      <c r="BQ180" s="25">
        <v>4</v>
      </c>
      <c r="BR180" s="26">
        <v>1</v>
      </c>
      <c r="BS180" s="26">
        <v>3</v>
      </c>
      <c r="BT180" s="26">
        <v>4</v>
      </c>
      <c r="BU180" s="26">
        <v>4</v>
      </c>
      <c r="BV180" s="26">
        <v>3</v>
      </c>
      <c r="BW180" s="26">
        <v>1</v>
      </c>
      <c r="BX180" s="26">
        <v>0</v>
      </c>
      <c r="BY180" s="26">
        <v>5</v>
      </c>
      <c r="BZ180" s="26">
        <v>0</v>
      </c>
      <c r="CA180" s="27">
        <f t="shared" si="18"/>
        <v>16</v>
      </c>
      <c r="CB180" s="25">
        <v>62</v>
      </c>
      <c r="CC180" s="26">
        <v>27</v>
      </c>
      <c r="CD180" s="26">
        <v>15</v>
      </c>
      <c r="CE180" s="26">
        <v>40</v>
      </c>
      <c r="CF180" s="26">
        <v>37</v>
      </c>
      <c r="CG180" s="26">
        <v>31</v>
      </c>
      <c r="CH180" s="26">
        <v>12</v>
      </c>
      <c r="CI180" s="26">
        <v>56</v>
      </c>
      <c r="CJ180" s="26">
        <v>2</v>
      </c>
      <c r="CK180" s="26">
        <v>10</v>
      </c>
      <c r="CL180" s="27">
        <f t="shared" si="7"/>
        <v>218</v>
      </c>
      <c r="CM180" s="25">
        <v>0</v>
      </c>
      <c r="CN180" s="26">
        <v>0</v>
      </c>
      <c r="CO180" s="26">
        <v>0</v>
      </c>
      <c r="CP180" s="26">
        <v>0</v>
      </c>
      <c r="CQ180" s="26">
        <v>0</v>
      </c>
      <c r="CR180" s="26">
        <v>0</v>
      </c>
      <c r="CS180" s="26">
        <v>0</v>
      </c>
      <c r="CT180" s="26">
        <v>0</v>
      </c>
      <c r="CU180" s="26">
        <v>0</v>
      </c>
      <c r="CV180" s="26">
        <v>0</v>
      </c>
      <c r="CW180" s="27">
        <f t="shared" si="19"/>
        <v>0</v>
      </c>
      <c r="CX180" s="26">
        <v>0</v>
      </c>
      <c r="CY180" s="26">
        <v>0</v>
      </c>
      <c r="CZ180" s="26">
        <v>0</v>
      </c>
      <c r="DA180" s="26">
        <v>0</v>
      </c>
      <c r="DB180" s="26">
        <v>0</v>
      </c>
      <c r="DC180" s="26">
        <v>0</v>
      </c>
      <c r="DD180" s="26">
        <v>0</v>
      </c>
      <c r="DE180" s="26">
        <v>0</v>
      </c>
      <c r="DF180" s="26">
        <v>0</v>
      </c>
      <c r="DG180" s="26">
        <v>0</v>
      </c>
      <c r="DH180" s="27">
        <f t="shared" si="9"/>
        <v>0</v>
      </c>
      <c r="DI180" s="25">
        <v>0</v>
      </c>
      <c r="DJ180" s="26">
        <v>0</v>
      </c>
      <c r="DK180" s="26">
        <v>0</v>
      </c>
      <c r="DL180" s="26">
        <v>0</v>
      </c>
      <c r="DM180" s="26">
        <v>0</v>
      </c>
      <c r="DN180" s="26">
        <v>0</v>
      </c>
      <c r="DO180" s="26">
        <v>0</v>
      </c>
      <c r="DP180" s="26">
        <v>0</v>
      </c>
      <c r="DQ180" s="26">
        <v>0</v>
      </c>
      <c r="DR180" s="26">
        <v>0</v>
      </c>
      <c r="DS180" s="27">
        <f t="shared" si="10"/>
        <v>0</v>
      </c>
      <c r="DT180" s="25">
        <v>0</v>
      </c>
      <c r="DU180" s="26">
        <v>0</v>
      </c>
      <c r="DV180" s="26">
        <v>0</v>
      </c>
      <c r="DW180" s="26">
        <v>0</v>
      </c>
      <c r="DX180" s="26">
        <v>0</v>
      </c>
      <c r="DY180" s="26">
        <v>0</v>
      </c>
      <c r="DZ180" s="26">
        <v>0</v>
      </c>
      <c r="EA180" s="26">
        <v>0</v>
      </c>
      <c r="EB180" s="26">
        <v>0</v>
      </c>
      <c r="EC180" s="26">
        <v>0</v>
      </c>
      <c r="ED180" s="27">
        <f t="shared" si="11"/>
        <v>0</v>
      </c>
      <c r="EE180" s="25">
        <v>0</v>
      </c>
      <c r="EF180" s="26">
        <v>0</v>
      </c>
      <c r="EG180" s="26">
        <v>0</v>
      </c>
      <c r="EH180" s="26">
        <v>0</v>
      </c>
      <c r="EI180" s="26">
        <v>0</v>
      </c>
      <c r="EJ180" s="26">
        <v>0</v>
      </c>
      <c r="EK180" s="26">
        <v>0</v>
      </c>
      <c r="EL180" s="26">
        <v>0</v>
      </c>
      <c r="EM180" s="26">
        <v>0</v>
      </c>
      <c r="EN180" s="26">
        <v>0</v>
      </c>
      <c r="EO180" s="27">
        <f t="shared" si="12"/>
        <v>0</v>
      </c>
      <c r="EP180" s="25">
        <v>4</v>
      </c>
      <c r="EQ180" s="26">
        <v>2</v>
      </c>
      <c r="ER180" s="26">
        <v>3</v>
      </c>
      <c r="ES180" s="26">
        <v>0</v>
      </c>
      <c r="ET180" s="26">
        <v>0</v>
      </c>
      <c r="EU180" s="26">
        <v>1</v>
      </c>
      <c r="EV180" s="26">
        <v>0</v>
      </c>
      <c r="EW180" s="27">
        <f t="shared" si="13"/>
        <v>6</v>
      </c>
      <c r="EX180" s="26">
        <v>2</v>
      </c>
      <c r="EY180" s="26">
        <v>1</v>
      </c>
      <c r="EZ180" s="26">
        <v>0</v>
      </c>
      <c r="FA180" s="26">
        <v>6</v>
      </c>
      <c r="FB180" s="26">
        <v>0</v>
      </c>
      <c r="FC180" s="27">
        <f t="shared" si="14"/>
        <v>7</v>
      </c>
      <c r="FD180" s="26">
        <v>26</v>
      </c>
      <c r="FE180" s="26">
        <v>7</v>
      </c>
      <c r="FF180" s="26">
        <v>142</v>
      </c>
      <c r="FG180" s="26">
        <v>3105</v>
      </c>
      <c r="FH180" s="26">
        <v>0</v>
      </c>
      <c r="FI180" s="27">
        <f t="shared" si="15"/>
        <v>3254</v>
      </c>
      <c r="FJ180" s="26">
        <v>0</v>
      </c>
      <c r="FK180" s="26">
        <v>0</v>
      </c>
      <c r="FL180" s="26">
        <v>0</v>
      </c>
      <c r="FM180" s="26">
        <v>0</v>
      </c>
      <c r="FN180" s="26">
        <v>0</v>
      </c>
      <c r="FO180" s="27">
        <f t="shared" si="16"/>
        <v>0</v>
      </c>
      <c r="FP180" s="26">
        <v>3</v>
      </c>
      <c r="FQ180" s="26">
        <v>4</v>
      </c>
      <c r="FR180" s="26">
        <v>4</v>
      </c>
      <c r="FS180" s="26">
        <v>0</v>
      </c>
      <c r="FT180" s="26">
        <v>0</v>
      </c>
      <c r="FU180" s="27">
        <f t="shared" si="17"/>
        <v>8</v>
      </c>
      <c r="FV180" s="23"/>
    </row>
    <row r="181" spans="1:178" ht="15.75" customHeight="1">
      <c r="A181" s="58"/>
      <c r="B181" s="24" t="s">
        <v>200</v>
      </c>
      <c r="C181" s="25">
        <v>56</v>
      </c>
      <c r="D181" s="26">
        <v>33</v>
      </c>
      <c r="E181" s="26">
        <v>40</v>
      </c>
      <c r="F181" s="26">
        <v>32</v>
      </c>
      <c r="G181" s="26">
        <v>70</v>
      </c>
      <c r="H181" s="26">
        <v>13</v>
      </c>
      <c r="I181" s="26">
        <v>2</v>
      </c>
      <c r="J181" s="26">
        <v>36</v>
      </c>
      <c r="K181" s="26">
        <v>1</v>
      </c>
      <c r="L181" s="26">
        <v>0</v>
      </c>
      <c r="M181" s="27">
        <f t="shared" si="0"/>
        <v>226</v>
      </c>
      <c r="N181" s="25">
        <v>1</v>
      </c>
      <c r="O181" s="26">
        <v>1</v>
      </c>
      <c r="P181" s="26">
        <v>0</v>
      </c>
      <c r="Q181" s="26">
        <v>0</v>
      </c>
      <c r="R181" s="26">
        <v>1</v>
      </c>
      <c r="S181" s="26">
        <v>0</v>
      </c>
      <c r="T181" s="26">
        <v>0</v>
      </c>
      <c r="U181" s="26">
        <v>0</v>
      </c>
      <c r="V181" s="26">
        <v>0</v>
      </c>
      <c r="W181" s="26">
        <v>0</v>
      </c>
      <c r="X181" s="27">
        <f t="shared" si="1"/>
        <v>2</v>
      </c>
      <c r="Y181" s="25">
        <v>0</v>
      </c>
      <c r="Z181" s="26">
        <v>0</v>
      </c>
      <c r="AA181" s="26">
        <v>0</v>
      </c>
      <c r="AB181" s="26">
        <v>0</v>
      </c>
      <c r="AC181" s="26">
        <v>0</v>
      </c>
      <c r="AD181" s="26">
        <v>0</v>
      </c>
      <c r="AE181" s="26">
        <v>0</v>
      </c>
      <c r="AF181" s="26">
        <v>0</v>
      </c>
      <c r="AG181" s="26">
        <v>0</v>
      </c>
      <c r="AH181" s="26">
        <v>0</v>
      </c>
      <c r="AI181" s="27">
        <f t="shared" si="2"/>
        <v>0</v>
      </c>
      <c r="AJ181" s="25">
        <v>5</v>
      </c>
      <c r="AK181" s="26">
        <v>0</v>
      </c>
      <c r="AL181" s="26">
        <v>3</v>
      </c>
      <c r="AM181" s="26">
        <v>1</v>
      </c>
      <c r="AN181" s="26">
        <v>0</v>
      </c>
      <c r="AO181" s="26">
        <v>3</v>
      </c>
      <c r="AP181" s="26">
        <v>2</v>
      </c>
      <c r="AQ181" s="26">
        <v>1</v>
      </c>
      <c r="AR181" s="26">
        <v>0</v>
      </c>
      <c r="AS181" s="26">
        <v>0</v>
      </c>
      <c r="AT181" s="27">
        <f t="shared" si="3"/>
        <v>10</v>
      </c>
      <c r="AU181" s="25">
        <v>37</v>
      </c>
      <c r="AV181" s="26">
        <v>22</v>
      </c>
      <c r="AW181" s="26">
        <v>37</v>
      </c>
      <c r="AX181" s="26">
        <v>33</v>
      </c>
      <c r="AY181" s="26">
        <v>31</v>
      </c>
      <c r="AZ181" s="26">
        <v>45</v>
      </c>
      <c r="BA181" s="26">
        <v>1</v>
      </c>
      <c r="BB181" s="26">
        <v>4</v>
      </c>
      <c r="BC181" s="26">
        <v>0</v>
      </c>
      <c r="BD181" s="26">
        <v>0</v>
      </c>
      <c r="BE181" s="27">
        <f t="shared" si="4"/>
        <v>173</v>
      </c>
      <c r="BF181" s="25">
        <v>1</v>
      </c>
      <c r="BG181" s="26">
        <v>22</v>
      </c>
      <c r="BH181" s="26">
        <v>1</v>
      </c>
      <c r="BI181" s="26">
        <v>1</v>
      </c>
      <c r="BJ181" s="26">
        <v>1</v>
      </c>
      <c r="BK181" s="26">
        <v>1</v>
      </c>
      <c r="BL181" s="26">
        <v>0</v>
      </c>
      <c r="BM181" s="26">
        <v>2</v>
      </c>
      <c r="BN181" s="26">
        <v>0</v>
      </c>
      <c r="BO181" s="26">
        <v>0</v>
      </c>
      <c r="BP181" s="27">
        <f t="shared" si="5"/>
        <v>28</v>
      </c>
      <c r="BQ181" s="25">
        <v>65</v>
      </c>
      <c r="BR181" s="26">
        <v>51</v>
      </c>
      <c r="BS181" s="26">
        <v>85</v>
      </c>
      <c r="BT181" s="26">
        <v>55</v>
      </c>
      <c r="BU181" s="26">
        <v>56</v>
      </c>
      <c r="BV181" s="26">
        <v>63</v>
      </c>
      <c r="BW181" s="26">
        <v>3</v>
      </c>
      <c r="BX181" s="26">
        <v>0</v>
      </c>
      <c r="BY181" s="26">
        <v>7</v>
      </c>
      <c r="BZ181" s="26">
        <v>1</v>
      </c>
      <c r="CA181" s="27">
        <f t="shared" si="18"/>
        <v>313</v>
      </c>
      <c r="CB181" s="25">
        <v>43</v>
      </c>
      <c r="CC181" s="26">
        <v>27</v>
      </c>
      <c r="CD181" s="26">
        <v>27</v>
      </c>
      <c r="CE181" s="26">
        <v>35</v>
      </c>
      <c r="CF181" s="26">
        <v>59</v>
      </c>
      <c r="CG181" s="26">
        <v>10</v>
      </c>
      <c r="CH181" s="26">
        <v>21</v>
      </c>
      <c r="CI181" s="26">
        <v>31</v>
      </c>
      <c r="CJ181" s="26">
        <v>0</v>
      </c>
      <c r="CK181" s="26">
        <v>0</v>
      </c>
      <c r="CL181" s="27">
        <f t="shared" si="7"/>
        <v>210</v>
      </c>
      <c r="CM181" s="25">
        <v>0</v>
      </c>
      <c r="CN181" s="26">
        <v>0</v>
      </c>
      <c r="CO181" s="26">
        <v>0</v>
      </c>
      <c r="CP181" s="26">
        <v>0</v>
      </c>
      <c r="CQ181" s="26">
        <v>0</v>
      </c>
      <c r="CR181" s="26">
        <v>0</v>
      </c>
      <c r="CS181" s="26">
        <v>0</v>
      </c>
      <c r="CT181" s="26">
        <v>0</v>
      </c>
      <c r="CU181" s="26">
        <v>0</v>
      </c>
      <c r="CV181" s="26">
        <v>0</v>
      </c>
      <c r="CW181" s="27">
        <f t="shared" si="19"/>
        <v>0</v>
      </c>
      <c r="CX181" s="26">
        <v>0</v>
      </c>
      <c r="CY181" s="26">
        <v>0</v>
      </c>
      <c r="CZ181" s="26">
        <v>0</v>
      </c>
      <c r="DA181" s="26">
        <v>0</v>
      </c>
      <c r="DB181" s="26">
        <v>0</v>
      </c>
      <c r="DC181" s="26">
        <v>0</v>
      </c>
      <c r="DD181" s="26">
        <v>0</v>
      </c>
      <c r="DE181" s="26">
        <v>0</v>
      </c>
      <c r="DF181" s="26">
        <v>0</v>
      </c>
      <c r="DG181" s="26">
        <v>0</v>
      </c>
      <c r="DH181" s="27">
        <f t="shared" si="9"/>
        <v>0</v>
      </c>
      <c r="DI181" s="25">
        <v>0</v>
      </c>
      <c r="DJ181" s="26">
        <v>0</v>
      </c>
      <c r="DK181" s="26">
        <v>0</v>
      </c>
      <c r="DL181" s="26">
        <v>0</v>
      </c>
      <c r="DM181" s="26">
        <v>0</v>
      </c>
      <c r="DN181" s="26">
        <v>0</v>
      </c>
      <c r="DO181" s="26">
        <v>0</v>
      </c>
      <c r="DP181" s="26">
        <v>0</v>
      </c>
      <c r="DQ181" s="26">
        <v>0</v>
      </c>
      <c r="DR181" s="26">
        <v>0</v>
      </c>
      <c r="DS181" s="27">
        <f t="shared" si="10"/>
        <v>0</v>
      </c>
      <c r="DT181" s="25">
        <v>0</v>
      </c>
      <c r="DU181" s="26">
        <v>0</v>
      </c>
      <c r="DV181" s="26">
        <v>0</v>
      </c>
      <c r="DW181" s="26">
        <v>0</v>
      </c>
      <c r="DX181" s="26">
        <v>0</v>
      </c>
      <c r="DY181" s="26">
        <v>0</v>
      </c>
      <c r="DZ181" s="26">
        <v>0</v>
      </c>
      <c r="EA181" s="26">
        <v>0</v>
      </c>
      <c r="EB181" s="26">
        <v>0</v>
      </c>
      <c r="EC181" s="26">
        <v>0</v>
      </c>
      <c r="ED181" s="27">
        <f t="shared" si="11"/>
        <v>0</v>
      </c>
      <c r="EE181" s="25">
        <v>0</v>
      </c>
      <c r="EF181" s="26">
        <v>0</v>
      </c>
      <c r="EG181" s="26">
        <v>0</v>
      </c>
      <c r="EH181" s="26">
        <v>0</v>
      </c>
      <c r="EI181" s="26">
        <v>0</v>
      </c>
      <c r="EJ181" s="26">
        <v>0</v>
      </c>
      <c r="EK181" s="26">
        <v>0</v>
      </c>
      <c r="EL181" s="26">
        <v>0</v>
      </c>
      <c r="EM181" s="26">
        <v>0</v>
      </c>
      <c r="EN181" s="26">
        <v>0</v>
      </c>
      <c r="EO181" s="27">
        <f t="shared" si="12"/>
        <v>0</v>
      </c>
      <c r="EP181" s="25">
        <v>122</v>
      </c>
      <c r="EQ181" s="26">
        <v>108</v>
      </c>
      <c r="ER181" s="26">
        <v>161</v>
      </c>
      <c r="ES181" s="26">
        <v>0</v>
      </c>
      <c r="ET181" s="26">
        <v>0</v>
      </c>
      <c r="EU181" s="26">
        <v>82</v>
      </c>
      <c r="EV181" s="26">
        <v>1</v>
      </c>
      <c r="EW181" s="27">
        <f t="shared" si="13"/>
        <v>352</v>
      </c>
      <c r="EX181" s="26">
        <v>1</v>
      </c>
      <c r="EY181" s="26">
        <v>0</v>
      </c>
      <c r="EZ181" s="26">
        <v>0</v>
      </c>
      <c r="FA181" s="26">
        <v>3</v>
      </c>
      <c r="FB181" s="26">
        <v>7</v>
      </c>
      <c r="FC181" s="27">
        <f t="shared" si="14"/>
        <v>10</v>
      </c>
      <c r="FD181" s="26">
        <v>31</v>
      </c>
      <c r="FE181" s="26">
        <v>18</v>
      </c>
      <c r="FF181" s="26">
        <v>47</v>
      </c>
      <c r="FG181" s="26">
        <v>938</v>
      </c>
      <c r="FH181" s="26">
        <v>0</v>
      </c>
      <c r="FI181" s="27">
        <f t="shared" si="15"/>
        <v>1003</v>
      </c>
      <c r="FJ181" s="26">
        <v>0</v>
      </c>
      <c r="FK181" s="26">
        <v>0</v>
      </c>
      <c r="FL181" s="26">
        <v>0</v>
      </c>
      <c r="FM181" s="26">
        <v>0</v>
      </c>
      <c r="FN181" s="26">
        <v>0</v>
      </c>
      <c r="FO181" s="27">
        <f t="shared" si="16"/>
        <v>0</v>
      </c>
      <c r="FP181" s="26">
        <v>0</v>
      </c>
      <c r="FQ181" s="26">
        <v>0</v>
      </c>
      <c r="FR181" s="26">
        <v>0</v>
      </c>
      <c r="FS181" s="26">
        <v>0</v>
      </c>
      <c r="FT181" s="26">
        <v>0</v>
      </c>
      <c r="FU181" s="27">
        <f t="shared" si="17"/>
        <v>0</v>
      </c>
      <c r="FV181" s="23"/>
    </row>
    <row r="182" spans="1:178" ht="15.75" customHeight="1">
      <c r="A182" s="58"/>
      <c r="B182" s="24" t="s">
        <v>201</v>
      </c>
      <c r="C182" s="25">
        <v>123</v>
      </c>
      <c r="D182" s="26">
        <v>42</v>
      </c>
      <c r="E182" s="26">
        <v>38</v>
      </c>
      <c r="F182" s="26">
        <v>74</v>
      </c>
      <c r="G182" s="26">
        <v>80</v>
      </c>
      <c r="H182" s="26">
        <v>14</v>
      </c>
      <c r="I182" s="26">
        <v>21</v>
      </c>
      <c r="J182" s="26">
        <v>37</v>
      </c>
      <c r="K182" s="26">
        <v>5</v>
      </c>
      <c r="L182" s="26">
        <v>0</v>
      </c>
      <c r="M182" s="27">
        <f t="shared" si="0"/>
        <v>306</v>
      </c>
      <c r="N182" s="25">
        <v>0</v>
      </c>
      <c r="O182" s="26">
        <v>0</v>
      </c>
      <c r="P182" s="26">
        <v>0</v>
      </c>
      <c r="Q182" s="26">
        <v>0</v>
      </c>
      <c r="R182" s="26">
        <v>0</v>
      </c>
      <c r="S182" s="26">
        <v>0</v>
      </c>
      <c r="T182" s="26">
        <v>0</v>
      </c>
      <c r="U182" s="26">
        <v>0</v>
      </c>
      <c r="V182" s="26">
        <v>0</v>
      </c>
      <c r="W182" s="26">
        <v>0</v>
      </c>
      <c r="X182" s="27">
        <f t="shared" si="1"/>
        <v>0</v>
      </c>
      <c r="Y182" s="25">
        <v>0</v>
      </c>
      <c r="Z182" s="26">
        <v>0</v>
      </c>
      <c r="AA182" s="26">
        <v>0</v>
      </c>
      <c r="AB182" s="26">
        <v>0</v>
      </c>
      <c r="AC182" s="26">
        <v>0</v>
      </c>
      <c r="AD182" s="26">
        <v>0</v>
      </c>
      <c r="AE182" s="26">
        <v>0</v>
      </c>
      <c r="AF182" s="26">
        <v>0</v>
      </c>
      <c r="AG182" s="26">
        <v>0</v>
      </c>
      <c r="AH182" s="26">
        <v>0</v>
      </c>
      <c r="AI182" s="27">
        <f t="shared" si="2"/>
        <v>0</v>
      </c>
      <c r="AJ182" s="25">
        <v>42</v>
      </c>
      <c r="AK182" s="26">
        <v>8</v>
      </c>
      <c r="AL182" s="26">
        <v>13</v>
      </c>
      <c r="AM182" s="26">
        <v>35</v>
      </c>
      <c r="AN182" s="26">
        <v>14</v>
      </c>
      <c r="AO182" s="26">
        <v>5</v>
      </c>
      <c r="AP182" s="26">
        <v>18</v>
      </c>
      <c r="AQ182" s="26">
        <v>28</v>
      </c>
      <c r="AR182" s="26">
        <v>0</v>
      </c>
      <c r="AS182" s="26">
        <v>13</v>
      </c>
      <c r="AT182" s="27">
        <f t="shared" si="3"/>
        <v>121</v>
      </c>
      <c r="AU182" s="25">
        <v>27</v>
      </c>
      <c r="AV182" s="26">
        <v>8</v>
      </c>
      <c r="AW182" s="26">
        <v>9</v>
      </c>
      <c r="AX182" s="26">
        <v>26</v>
      </c>
      <c r="AY182" s="26">
        <v>16</v>
      </c>
      <c r="AZ182" s="26">
        <v>3</v>
      </c>
      <c r="BA182" s="26">
        <v>16</v>
      </c>
      <c r="BB182" s="26">
        <v>13</v>
      </c>
      <c r="BC182" s="26">
        <v>0</v>
      </c>
      <c r="BD182" s="26">
        <v>4</v>
      </c>
      <c r="BE182" s="27">
        <f t="shared" si="4"/>
        <v>91</v>
      </c>
      <c r="BF182" s="25">
        <v>19</v>
      </c>
      <c r="BG182" s="26">
        <v>8</v>
      </c>
      <c r="BH182" s="26">
        <v>3</v>
      </c>
      <c r="BI182" s="26">
        <v>18</v>
      </c>
      <c r="BJ182" s="26">
        <v>11</v>
      </c>
      <c r="BK182" s="26">
        <v>5</v>
      </c>
      <c r="BL182" s="26">
        <v>9</v>
      </c>
      <c r="BM182" s="26">
        <v>3</v>
      </c>
      <c r="BN182" s="26">
        <v>0</v>
      </c>
      <c r="BO182" s="26">
        <v>0</v>
      </c>
      <c r="BP182" s="27">
        <f t="shared" si="5"/>
        <v>57</v>
      </c>
      <c r="BQ182" s="25">
        <v>44</v>
      </c>
      <c r="BR182" s="26">
        <v>5</v>
      </c>
      <c r="BS182" s="26">
        <v>10</v>
      </c>
      <c r="BT182" s="26">
        <v>37</v>
      </c>
      <c r="BU182" s="26">
        <v>13</v>
      </c>
      <c r="BV182" s="26">
        <v>0</v>
      </c>
      <c r="BW182" s="26">
        <v>18</v>
      </c>
      <c r="BX182" s="26">
        <v>0</v>
      </c>
      <c r="BY182" s="26">
        <v>28</v>
      </c>
      <c r="BZ182" s="26">
        <v>6</v>
      </c>
      <c r="CA182" s="27">
        <f t="shared" si="18"/>
        <v>83</v>
      </c>
      <c r="CB182" s="25">
        <v>0</v>
      </c>
      <c r="CC182" s="26">
        <v>0</v>
      </c>
      <c r="CD182" s="26">
        <v>0</v>
      </c>
      <c r="CE182" s="26">
        <v>0</v>
      </c>
      <c r="CF182" s="26">
        <v>0</v>
      </c>
      <c r="CG182" s="26">
        <v>0</v>
      </c>
      <c r="CH182" s="26">
        <v>0</v>
      </c>
      <c r="CI182" s="26">
        <v>0</v>
      </c>
      <c r="CJ182" s="26">
        <v>0</v>
      </c>
      <c r="CK182" s="26">
        <v>0</v>
      </c>
      <c r="CL182" s="27">
        <f t="shared" si="7"/>
        <v>0</v>
      </c>
      <c r="CM182" s="25">
        <v>4</v>
      </c>
      <c r="CN182" s="26">
        <v>1</v>
      </c>
      <c r="CO182" s="26">
        <v>2</v>
      </c>
      <c r="CP182" s="26">
        <v>2</v>
      </c>
      <c r="CQ182" s="26">
        <v>3</v>
      </c>
      <c r="CR182" s="26">
        <v>0</v>
      </c>
      <c r="CS182" s="26">
        <v>1</v>
      </c>
      <c r="CT182" s="26">
        <v>1</v>
      </c>
      <c r="CU182" s="26">
        <v>0</v>
      </c>
      <c r="CV182" s="26">
        <v>0</v>
      </c>
      <c r="CW182" s="27">
        <f t="shared" si="19"/>
        <v>10</v>
      </c>
      <c r="CX182" s="26">
        <v>1</v>
      </c>
      <c r="CY182" s="26">
        <v>0</v>
      </c>
      <c r="CZ182" s="26">
        <v>0</v>
      </c>
      <c r="DA182" s="26">
        <v>0</v>
      </c>
      <c r="DB182" s="26">
        <v>0</v>
      </c>
      <c r="DC182" s="26">
        <v>0</v>
      </c>
      <c r="DD182" s="26">
        <v>0</v>
      </c>
      <c r="DE182" s="26">
        <v>1</v>
      </c>
      <c r="DF182" s="26">
        <v>1</v>
      </c>
      <c r="DG182" s="26">
        <v>0</v>
      </c>
      <c r="DH182" s="27">
        <f t="shared" si="9"/>
        <v>1</v>
      </c>
      <c r="DI182" s="25">
        <v>0</v>
      </c>
      <c r="DJ182" s="26">
        <v>0</v>
      </c>
      <c r="DK182" s="26">
        <v>0</v>
      </c>
      <c r="DL182" s="26">
        <v>0</v>
      </c>
      <c r="DM182" s="26">
        <v>0</v>
      </c>
      <c r="DN182" s="26">
        <v>0</v>
      </c>
      <c r="DO182" s="26">
        <v>0</v>
      </c>
      <c r="DP182" s="26">
        <v>0</v>
      </c>
      <c r="DQ182" s="26">
        <v>0</v>
      </c>
      <c r="DR182" s="26">
        <v>0</v>
      </c>
      <c r="DS182" s="27">
        <f t="shared" si="10"/>
        <v>0</v>
      </c>
      <c r="DT182" s="25">
        <v>0</v>
      </c>
      <c r="DU182" s="26">
        <v>0</v>
      </c>
      <c r="DV182" s="26">
        <v>0</v>
      </c>
      <c r="DW182" s="26">
        <v>0</v>
      </c>
      <c r="DX182" s="26">
        <v>0</v>
      </c>
      <c r="DY182" s="26">
        <v>0</v>
      </c>
      <c r="DZ182" s="26">
        <v>0</v>
      </c>
      <c r="EA182" s="26">
        <v>0</v>
      </c>
      <c r="EB182" s="26">
        <v>0</v>
      </c>
      <c r="EC182" s="26">
        <v>0</v>
      </c>
      <c r="ED182" s="27">
        <f t="shared" si="11"/>
        <v>0</v>
      </c>
      <c r="EE182" s="25">
        <v>0</v>
      </c>
      <c r="EF182" s="26">
        <v>0</v>
      </c>
      <c r="EG182" s="26">
        <v>0</v>
      </c>
      <c r="EH182" s="26">
        <v>0</v>
      </c>
      <c r="EI182" s="26">
        <v>0</v>
      </c>
      <c r="EJ182" s="26">
        <v>0</v>
      </c>
      <c r="EK182" s="26">
        <v>0</v>
      </c>
      <c r="EL182" s="26">
        <v>0</v>
      </c>
      <c r="EM182" s="26">
        <v>0</v>
      </c>
      <c r="EN182" s="26">
        <v>0</v>
      </c>
      <c r="EO182" s="27">
        <f t="shared" si="12"/>
        <v>0</v>
      </c>
      <c r="EP182" s="25">
        <v>9</v>
      </c>
      <c r="EQ182" s="26">
        <v>4</v>
      </c>
      <c r="ER182" s="26">
        <v>9</v>
      </c>
      <c r="ES182" s="26">
        <v>0</v>
      </c>
      <c r="ET182" s="26">
        <v>0</v>
      </c>
      <c r="EU182" s="26">
        <v>1</v>
      </c>
      <c r="EV182" s="26">
        <v>0</v>
      </c>
      <c r="EW182" s="27">
        <f t="shared" si="13"/>
        <v>14</v>
      </c>
      <c r="EX182" s="26">
        <v>4</v>
      </c>
      <c r="EY182" s="26">
        <v>1</v>
      </c>
      <c r="EZ182" s="26">
        <v>1</v>
      </c>
      <c r="FA182" s="26">
        <v>26</v>
      </c>
      <c r="FB182" s="26">
        <v>14</v>
      </c>
      <c r="FC182" s="27">
        <f t="shared" si="14"/>
        <v>42</v>
      </c>
      <c r="FD182" s="26">
        <v>23</v>
      </c>
      <c r="FE182" s="26">
        <v>7</v>
      </c>
      <c r="FF182" s="26">
        <v>24</v>
      </c>
      <c r="FG182" s="26">
        <v>393</v>
      </c>
      <c r="FH182" s="26">
        <v>0</v>
      </c>
      <c r="FI182" s="27">
        <f t="shared" si="15"/>
        <v>424</v>
      </c>
      <c r="FJ182" s="26">
        <v>0</v>
      </c>
      <c r="FK182" s="26">
        <v>0</v>
      </c>
      <c r="FL182" s="26">
        <v>0</v>
      </c>
      <c r="FM182" s="26">
        <v>0</v>
      </c>
      <c r="FN182" s="26">
        <v>0</v>
      </c>
      <c r="FO182" s="27">
        <f t="shared" si="16"/>
        <v>0</v>
      </c>
      <c r="FP182" s="26">
        <v>1</v>
      </c>
      <c r="FQ182" s="26">
        <v>0</v>
      </c>
      <c r="FR182" s="26">
        <v>1</v>
      </c>
      <c r="FS182" s="26">
        <v>0</v>
      </c>
      <c r="FT182" s="26">
        <v>0</v>
      </c>
      <c r="FU182" s="27">
        <f t="shared" si="17"/>
        <v>1</v>
      </c>
      <c r="FV182" s="23"/>
    </row>
    <row r="183" spans="1:178" ht="15.75" customHeight="1">
      <c r="A183" s="58"/>
      <c r="B183" s="24" t="s">
        <v>202</v>
      </c>
      <c r="C183" s="25">
        <v>86</v>
      </c>
      <c r="D183" s="26">
        <v>46</v>
      </c>
      <c r="E183" s="26">
        <v>62</v>
      </c>
      <c r="F183" s="26">
        <v>157</v>
      </c>
      <c r="G183" s="26">
        <v>117</v>
      </c>
      <c r="H183" s="26">
        <v>20</v>
      </c>
      <c r="I183" s="26">
        <v>23</v>
      </c>
      <c r="J183" s="26">
        <v>59</v>
      </c>
      <c r="K183" s="26">
        <v>19</v>
      </c>
      <c r="L183" s="26">
        <v>0</v>
      </c>
      <c r="M183" s="27">
        <f t="shared" si="0"/>
        <v>484</v>
      </c>
      <c r="N183" s="25">
        <v>0</v>
      </c>
      <c r="O183" s="26">
        <v>0</v>
      </c>
      <c r="P183" s="26">
        <v>0</v>
      </c>
      <c r="Q183" s="26">
        <v>0</v>
      </c>
      <c r="R183" s="26">
        <v>0</v>
      </c>
      <c r="S183" s="26">
        <v>0</v>
      </c>
      <c r="T183" s="26">
        <v>0</v>
      </c>
      <c r="U183" s="26">
        <v>0</v>
      </c>
      <c r="V183" s="26">
        <v>0</v>
      </c>
      <c r="W183" s="26">
        <v>0</v>
      </c>
      <c r="X183" s="27">
        <f t="shared" si="1"/>
        <v>0</v>
      </c>
      <c r="Y183" s="25">
        <v>0</v>
      </c>
      <c r="Z183" s="26">
        <v>0</v>
      </c>
      <c r="AA183" s="26">
        <v>0</v>
      </c>
      <c r="AB183" s="26">
        <v>0</v>
      </c>
      <c r="AC183" s="26">
        <v>0</v>
      </c>
      <c r="AD183" s="26">
        <v>0</v>
      </c>
      <c r="AE183" s="26">
        <v>0</v>
      </c>
      <c r="AF183" s="26">
        <v>0</v>
      </c>
      <c r="AG183" s="26">
        <v>0</v>
      </c>
      <c r="AH183" s="26">
        <v>0</v>
      </c>
      <c r="AI183" s="27">
        <f t="shared" si="2"/>
        <v>0</v>
      </c>
      <c r="AJ183" s="25">
        <v>16</v>
      </c>
      <c r="AK183" s="26">
        <v>9</v>
      </c>
      <c r="AL183" s="26">
        <v>25</v>
      </c>
      <c r="AM183" s="26">
        <v>37</v>
      </c>
      <c r="AN183" s="26">
        <v>40</v>
      </c>
      <c r="AO183" s="26">
        <v>9</v>
      </c>
      <c r="AP183" s="26">
        <v>7</v>
      </c>
      <c r="AQ183" s="26">
        <v>20</v>
      </c>
      <c r="AR183" s="26">
        <v>0</v>
      </c>
      <c r="AS183" s="26">
        <v>4</v>
      </c>
      <c r="AT183" s="27">
        <f t="shared" si="3"/>
        <v>147</v>
      </c>
      <c r="AU183" s="25">
        <v>90</v>
      </c>
      <c r="AV183" s="26">
        <v>47</v>
      </c>
      <c r="AW183" s="26">
        <v>83</v>
      </c>
      <c r="AX183" s="26">
        <v>256</v>
      </c>
      <c r="AY183" s="26">
        <v>134</v>
      </c>
      <c r="AZ183" s="26">
        <v>41</v>
      </c>
      <c r="BA183" s="26">
        <v>49</v>
      </c>
      <c r="BB183" s="26">
        <v>106</v>
      </c>
      <c r="BC183" s="26">
        <v>0</v>
      </c>
      <c r="BD183" s="26">
        <v>22</v>
      </c>
      <c r="BE183" s="27">
        <f t="shared" si="4"/>
        <v>716</v>
      </c>
      <c r="BF183" s="25">
        <v>0</v>
      </c>
      <c r="BG183" s="26">
        <v>47</v>
      </c>
      <c r="BH183" s="26">
        <v>0</v>
      </c>
      <c r="BI183" s="26">
        <v>0</v>
      </c>
      <c r="BJ183" s="26">
        <v>0</v>
      </c>
      <c r="BK183" s="26">
        <v>0</v>
      </c>
      <c r="BL183" s="26">
        <v>0</v>
      </c>
      <c r="BM183" s="26">
        <v>0</v>
      </c>
      <c r="BN183" s="26">
        <v>0</v>
      </c>
      <c r="BO183" s="26">
        <v>0</v>
      </c>
      <c r="BP183" s="27">
        <f t="shared" si="5"/>
        <v>47</v>
      </c>
      <c r="BQ183" s="25">
        <v>2</v>
      </c>
      <c r="BR183" s="26">
        <v>0</v>
      </c>
      <c r="BS183" s="26">
        <v>2</v>
      </c>
      <c r="BT183" s="26">
        <v>0</v>
      </c>
      <c r="BU183" s="26">
        <v>4</v>
      </c>
      <c r="BV183" s="26">
        <v>0</v>
      </c>
      <c r="BW183" s="26">
        <v>0</v>
      </c>
      <c r="BX183" s="26">
        <v>0</v>
      </c>
      <c r="BY183" s="26">
        <v>0</v>
      </c>
      <c r="BZ183" s="26">
        <v>0</v>
      </c>
      <c r="CA183" s="27">
        <f t="shared" si="18"/>
        <v>6</v>
      </c>
      <c r="CB183" s="25">
        <v>1</v>
      </c>
      <c r="CC183" s="26">
        <v>0</v>
      </c>
      <c r="CD183" s="26">
        <v>0</v>
      </c>
      <c r="CE183" s="26">
        <v>0</v>
      </c>
      <c r="CF183" s="26">
        <v>0</v>
      </c>
      <c r="CG183" s="26">
        <v>0</v>
      </c>
      <c r="CH183" s="26">
        <v>1</v>
      </c>
      <c r="CI183" s="26">
        <v>0</v>
      </c>
      <c r="CJ183" s="26">
        <v>0</v>
      </c>
      <c r="CK183" s="26">
        <v>0</v>
      </c>
      <c r="CL183" s="27">
        <f t="shared" si="7"/>
        <v>1</v>
      </c>
      <c r="CM183" s="25">
        <v>1</v>
      </c>
      <c r="CN183" s="26">
        <v>0</v>
      </c>
      <c r="CO183" s="26">
        <v>1</v>
      </c>
      <c r="CP183" s="26">
        <v>3</v>
      </c>
      <c r="CQ183" s="26">
        <v>1</v>
      </c>
      <c r="CR183" s="26">
        <v>0</v>
      </c>
      <c r="CS183" s="26">
        <v>0</v>
      </c>
      <c r="CT183" s="26">
        <v>1</v>
      </c>
      <c r="CU183" s="26">
        <v>0</v>
      </c>
      <c r="CV183" s="26">
        <v>0</v>
      </c>
      <c r="CW183" s="27">
        <f t="shared" si="19"/>
        <v>6</v>
      </c>
      <c r="CX183" s="26">
        <v>0</v>
      </c>
      <c r="CY183" s="26">
        <v>0</v>
      </c>
      <c r="CZ183" s="26">
        <v>0</v>
      </c>
      <c r="DA183" s="26">
        <v>0</v>
      </c>
      <c r="DB183" s="26">
        <v>0</v>
      </c>
      <c r="DC183" s="26">
        <v>0</v>
      </c>
      <c r="DD183" s="26">
        <v>0</v>
      </c>
      <c r="DE183" s="26">
        <v>0</v>
      </c>
      <c r="DF183" s="26">
        <v>0</v>
      </c>
      <c r="DG183" s="26">
        <v>0</v>
      </c>
      <c r="DH183" s="27">
        <f t="shared" si="9"/>
        <v>0</v>
      </c>
      <c r="DI183" s="25">
        <v>0</v>
      </c>
      <c r="DJ183" s="26">
        <v>0</v>
      </c>
      <c r="DK183" s="26">
        <v>0</v>
      </c>
      <c r="DL183" s="26">
        <v>0</v>
      </c>
      <c r="DM183" s="26">
        <v>0</v>
      </c>
      <c r="DN183" s="26">
        <v>0</v>
      </c>
      <c r="DO183" s="26">
        <v>0</v>
      </c>
      <c r="DP183" s="26">
        <v>0</v>
      </c>
      <c r="DQ183" s="26">
        <v>0</v>
      </c>
      <c r="DR183" s="26">
        <v>0</v>
      </c>
      <c r="DS183" s="27">
        <f t="shared" si="10"/>
        <v>0</v>
      </c>
      <c r="DT183" s="25">
        <v>0</v>
      </c>
      <c r="DU183" s="26">
        <v>0</v>
      </c>
      <c r="DV183" s="26">
        <v>0</v>
      </c>
      <c r="DW183" s="26">
        <v>0</v>
      </c>
      <c r="DX183" s="26">
        <v>0</v>
      </c>
      <c r="DY183" s="26">
        <v>0</v>
      </c>
      <c r="DZ183" s="26">
        <v>0</v>
      </c>
      <c r="EA183" s="26">
        <v>0</v>
      </c>
      <c r="EB183" s="26">
        <v>0</v>
      </c>
      <c r="EC183" s="26">
        <v>0</v>
      </c>
      <c r="ED183" s="27">
        <f t="shared" si="11"/>
        <v>0</v>
      </c>
      <c r="EE183" s="25">
        <v>0</v>
      </c>
      <c r="EF183" s="26">
        <v>0</v>
      </c>
      <c r="EG183" s="26">
        <v>0</v>
      </c>
      <c r="EH183" s="26">
        <v>0</v>
      </c>
      <c r="EI183" s="26">
        <v>0</v>
      </c>
      <c r="EJ183" s="26">
        <v>0</v>
      </c>
      <c r="EK183" s="26">
        <v>0</v>
      </c>
      <c r="EL183" s="26">
        <v>0</v>
      </c>
      <c r="EM183" s="26">
        <v>0</v>
      </c>
      <c r="EN183" s="26">
        <v>0</v>
      </c>
      <c r="EO183" s="27">
        <f t="shared" si="12"/>
        <v>0</v>
      </c>
      <c r="EP183" s="25">
        <v>0</v>
      </c>
      <c r="EQ183" s="26">
        <v>0</v>
      </c>
      <c r="ER183" s="26">
        <v>0</v>
      </c>
      <c r="ES183" s="26">
        <v>0</v>
      </c>
      <c r="ET183" s="26">
        <v>0</v>
      </c>
      <c r="EU183" s="26">
        <v>0</v>
      </c>
      <c r="EV183" s="26">
        <v>0</v>
      </c>
      <c r="EW183" s="27">
        <f t="shared" si="13"/>
        <v>0</v>
      </c>
      <c r="EX183" s="26">
        <v>0</v>
      </c>
      <c r="EY183" s="26">
        <v>0</v>
      </c>
      <c r="EZ183" s="26">
        <v>0</v>
      </c>
      <c r="FA183" s="26">
        <v>0</v>
      </c>
      <c r="FB183" s="26">
        <v>0</v>
      </c>
      <c r="FC183" s="27">
        <f t="shared" si="14"/>
        <v>0</v>
      </c>
      <c r="FD183" s="26">
        <v>39</v>
      </c>
      <c r="FE183" s="26">
        <v>45</v>
      </c>
      <c r="FF183" s="26">
        <v>88</v>
      </c>
      <c r="FG183" s="26">
        <v>422</v>
      </c>
      <c r="FH183" s="26">
        <v>0</v>
      </c>
      <c r="FI183" s="27">
        <f t="shared" si="15"/>
        <v>555</v>
      </c>
      <c r="FJ183" s="26">
        <v>0</v>
      </c>
      <c r="FK183" s="26">
        <v>0</v>
      </c>
      <c r="FL183" s="26">
        <v>0</v>
      </c>
      <c r="FM183" s="26">
        <v>0</v>
      </c>
      <c r="FN183" s="26">
        <v>0</v>
      </c>
      <c r="FO183" s="27">
        <f t="shared" si="16"/>
        <v>0</v>
      </c>
      <c r="FP183" s="26">
        <v>0</v>
      </c>
      <c r="FQ183" s="26">
        <v>0</v>
      </c>
      <c r="FR183" s="26">
        <v>0</v>
      </c>
      <c r="FS183" s="26">
        <v>0</v>
      </c>
      <c r="FT183" s="26">
        <v>0</v>
      </c>
      <c r="FU183" s="27">
        <f t="shared" si="17"/>
        <v>0</v>
      </c>
      <c r="FV183" s="23"/>
    </row>
    <row r="184" spans="1:178" ht="15.75" customHeight="1">
      <c r="A184" s="57" t="s">
        <v>19</v>
      </c>
      <c r="B184" s="16" t="s">
        <v>42</v>
      </c>
      <c r="C184" s="17">
        <v>382</v>
      </c>
      <c r="D184" s="18">
        <v>288</v>
      </c>
      <c r="E184" s="18">
        <v>333</v>
      </c>
      <c r="F184" s="18">
        <v>335</v>
      </c>
      <c r="G184" s="18">
        <v>723</v>
      </c>
      <c r="H184" s="18">
        <v>113</v>
      </c>
      <c r="I184" s="18">
        <v>30</v>
      </c>
      <c r="J184" s="18">
        <v>237</v>
      </c>
      <c r="K184" s="18">
        <v>51</v>
      </c>
      <c r="L184" s="18">
        <v>0</v>
      </c>
      <c r="M184" s="19">
        <f t="shared" si="0"/>
        <v>2059</v>
      </c>
      <c r="N184" s="17">
        <v>157</v>
      </c>
      <c r="O184" s="18">
        <v>87</v>
      </c>
      <c r="P184" s="18">
        <v>94</v>
      </c>
      <c r="Q184" s="18">
        <v>136</v>
      </c>
      <c r="R184" s="18">
        <v>181</v>
      </c>
      <c r="S184" s="18">
        <v>37</v>
      </c>
      <c r="T184" s="18">
        <v>9</v>
      </c>
      <c r="U184" s="18">
        <v>58</v>
      </c>
      <c r="V184" s="18">
        <v>10</v>
      </c>
      <c r="W184" s="18">
        <v>0</v>
      </c>
      <c r="X184" s="19">
        <f t="shared" si="1"/>
        <v>602</v>
      </c>
      <c r="Y184" s="17">
        <v>35</v>
      </c>
      <c r="Z184" s="18">
        <v>20</v>
      </c>
      <c r="AA184" s="18">
        <v>28</v>
      </c>
      <c r="AB184" s="18">
        <v>2</v>
      </c>
      <c r="AC184" s="18">
        <v>47</v>
      </c>
      <c r="AD184" s="18">
        <v>3</v>
      </c>
      <c r="AE184" s="18">
        <v>1</v>
      </c>
      <c r="AF184" s="18">
        <v>16</v>
      </c>
      <c r="AG184" s="18">
        <v>0</v>
      </c>
      <c r="AH184" s="18">
        <v>0</v>
      </c>
      <c r="AI184" s="19">
        <f t="shared" si="2"/>
        <v>117</v>
      </c>
      <c r="AJ184" s="17">
        <v>145</v>
      </c>
      <c r="AK184" s="18">
        <v>47</v>
      </c>
      <c r="AL184" s="18">
        <v>49</v>
      </c>
      <c r="AM184" s="18">
        <v>99</v>
      </c>
      <c r="AN184" s="18">
        <v>118</v>
      </c>
      <c r="AO184" s="18">
        <v>31</v>
      </c>
      <c r="AP184" s="18">
        <v>6</v>
      </c>
      <c r="AQ184" s="18">
        <v>176</v>
      </c>
      <c r="AR184" s="18">
        <v>0</v>
      </c>
      <c r="AS184" s="18">
        <v>147</v>
      </c>
      <c r="AT184" s="19">
        <f t="shared" si="3"/>
        <v>526</v>
      </c>
      <c r="AU184" s="17">
        <v>168</v>
      </c>
      <c r="AV184" s="18">
        <v>54</v>
      </c>
      <c r="AW184" s="18">
        <v>62</v>
      </c>
      <c r="AX184" s="18">
        <v>137</v>
      </c>
      <c r="AY184" s="18">
        <v>103</v>
      </c>
      <c r="AZ184" s="18">
        <v>50</v>
      </c>
      <c r="BA184" s="18">
        <v>7</v>
      </c>
      <c r="BB184" s="18">
        <v>199</v>
      </c>
      <c r="BC184" s="18">
        <v>0</v>
      </c>
      <c r="BD184" s="18">
        <v>158</v>
      </c>
      <c r="BE184" s="19">
        <f t="shared" si="4"/>
        <v>612</v>
      </c>
      <c r="BF184" s="17">
        <v>39</v>
      </c>
      <c r="BG184" s="18">
        <v>54</v>
      </c>
      <c r="BH184" s="18">
        <v>14</v>
      </c>
      <c r="BI184" s="18">
        <v>30</v>
      </c>
      <c r="BJ184" s="18">
        <v>35</v>
      </c>
      <c r="BK184" s="18">
        <v>0</v>
      </c>
      <c r="BL184" s="18">
        <v>6</v>
      </c>
      <c r="BM184" s="18">
        <v>37</v>
      </c>
      <c r="BN184" s="18">
        <v>0</v>
      </c>
      <c r="BO184" s="18">
        <v>29</v>
      </c>
      <c r="BP184" s="19">
        <f t="shared" si="5"/>
        <v>176</v>
      </c>
      <c r="BQ184" s="17">
        <v>13</v>
      </c>
      <c r="BR184" s="18">
        <v>17</v>
      </c>
      <c r="BS184" s="18">
        <v>10</v>
      </c>
      <c r="BT184" s="18">
        <v>22</v>
      </c>
      <c r="BU184" s="18">
        <v>20</v>
      </c>
      <c r="BV184" s="18">
        <v>12</v>
      </c>
      <c r="BW184" s="18">
        <v>1</v>
      </c>
      <c r="BX184" s="18">
        <v>0</v>
      </c>
      <c r="BY184" s="18">
        <v>14</v>
      </c>
      <c r="BZ184" s="18">
        <v>10</v>
      </c>
      <c r="CA184" s="19">
        <f t="shared" si="18"/>
        <v>82</v>
      </c>
      <c r="CB184" s="17">
        <v>412</v>
      </c>
      <c r="CC184" s="18">
        <v>265</v>
      </c>
      <c r="CD184" s="18">
        <v>300</v>
      </c>
      <c r="CE184" s="18">
        <v>475</v>
      </c>
      <c r="CF184" s="18">
        <v>602</v>
      </c>
      <c r="CG184" s="18">
        <v>174</v>
      </c>
      <c r="CH184" s="18">
        <v>58</v>
      </c>
      <c r="CI184" s="18">
        <v>617</v>
      </c>
      <c r="CJ184" s="18">
        <v>30</v>
      </c>
      <c r="CK184" s="18">
        <v>430</v>
      </c>
      <c r="CL184" s="19">
        <f t="shared" si="7"/>
        <v>2491</v>
      </c>
      <c r="CM184" s="17">
        <v>0</v>
      </c>
      <c r="CN184" s="18">
        <v>0</v>
      </c>
      <c r="CO184" s="18">
        <v>0</v>
      </c>
      <c r="CP184" s="18">
        <v>0</v>
      </c>
      <c r="CQ184" s="18">
        <v>0</v>
      </c>
      <c r="CR184" s="18">
        <v>0</v>
      </c>
      <c r="CS184" s="18">
        <v>0</v>
      </c>
      <c r="CT184" s="18">
        <v>0</v>
      </c>
      <c r="CU184" s="18">
        <v>0</v>
      </c>
      <c r="CV184" s="18">
        <v>0</v>
      </c>
      <c r="CW184" s="19">
        <f t="shared" si="19"/>
        <v>0</v>
      </c>
      <c r="CX184" s="18">
        <v>3</v>
      </c>
      <c r="CY184" s="18">
        <v>0</v>
      </c>
      <c r="CZ184" s="18">
        <v>0</v>
      </c>
      <c r="DA184" s="18">
        <v>0</v>
      </c>
      <c r="DB184" s="18">
        <v>0</v>
      </c>
      <c r="DC184" s="18">
        <v>0</v>
      </c>
      <c r="DD184" s="18">
        <v>0</v>
      </c>
      <c r="DE184" s="18">
        <v>3</v>
      </c>
      <c r="DF184" s="18">
        <v>3</v>
      </c>
      <c r="DG184" s="18">
        <v>0</v>
      </c>
      <c r="DH184" s="19">
        <f t="shared" si="9"/>
        <v>3</v>
      </c>
      <c r="DI184" s="17">
        <v>3</v>
      </c>
      <c r="DJ184" s="18">
        <v>10</v>
      </c>
      <c r="DK184" s="18">
        <v>13</v>
      </c>
      <c r="DL184" s="18">
        <v>13</v>
      </c>
      <c r="DM184" s="18">
        <v>26</v>
      </c>
      <c r="DN184" s="18">
        <v>6</v>
      </c>
      <c r="DO184" s="18">
        <v>0</v>
      </c>
      <c r="DP184" s="18">
        <v>44</v>
      </c>
      <c r="DQ184" s="18">
        <v>0</v>
      </c>
      <c r="DR184" s="18">
        <v>5</v>
      </c>
      <c r="DS184" s="19">
        <f t="shared" si="10"/>
        <v>112</v>
      </c>
      <c r="DT184" s="17">
        <v>0</v>
      </c>
      <c r="DU184" s="18">
        <v>0</v>
      </c>
      <c r="DV184" s="18">
        <v>0</v>
      </c>
      <c r="DW184" s="18">
        <v>0</v>
      </c>
      <c r="DX184" s="18">
        <v>0</v>
      </c>
      <c r="DY184" s="18">
        <v>0</v>
      </c>
      <c r="DZ184" s="18">
        <v>0</v>
      </c>
      <c r="EA184" s="18">
        <v>0</v>
      </c>
      <c r="EB184" s="18">
        <v>0</v>
      </c>
      <c r="EC184" s="18">
        <v>0</v>
      </c>
      <c r="ED184" s="19">
        <f t="shared" si="11"/>
        <v>0</v>
      </c>
      <c r="EE184" s="17">
        <v>0</v>
      </c>
      <c r="EF184" s="18">
        <v>0</v>
      </c>
      <c r="EG184" s="18">
        <v>0</v>
      </c>
      <c r="EH184" s="18">
        <v>0</v>
      </c>
      <c r="EI184" s="18">
        <v>0</v>
      </c>
      <c r="EJ184" s="18">
        <v>0</v>
      </c>
      <c r="EK184" s="18">
        <v>0</v>
      </c>
      <c r="EL184" s="18">
        <v>0</v>
      </c>
      <c r="EM184" s="18">
        <v>0</v>
      </c>
      <c r="EN184" s="18">
        <v>0</v>
      </c>
      <c r="EO184" s="19">
        <f t="shared" si="12"/>
        <v>0</v>
      </c>
      <c r="EP184" s="17">
        <v>17</v>
      </c>
      <c r="EQ184" s="18">
        <v>21</v>
      </c>
      <c r="ER184" s="18">
        <v>6</v>
      </c>
      <c r="ES184" s="18">
        <v>0</v>
      </c>
      <c r="ET184" s="18">
        <v>0</v>
      </c>
      <c r="EU184" s="18">
        <v>6</v>
      </c>
      <c r="EV184" s="18">
        <v>2</v>
      </c>
      <c r="EW184" s="19">
        <f t="shared" si="13"/>
        <v>35</v>
      </c>
      <c r="EX184" s="18">
        <v>6</v>
      </c>
      <c r="EY184" s="18">
        <v>0</v>
      </c>
      <c r="EZ184" s="18">
        <v>0</v>
      </c>
      <c r="FA184" s="18">
        <v>11</v>
      </c>
      <c r="FB184" s="18">
        <v>5</v>
      </c>
      <c r="FC184" s="19">
        <f t="shared" si="14"/>
        <v>16</v>
      </c>
      <c r="FD184" s="18">
        <v>158</v>
      </c>
      <c r="FE184" s="18">
        <v>115</v>
      </c>
      <c r="FF184" s="18">
        <v>453</v>
      </c>
      <c r="FG184" s="18">
        <v>15772</v>
      </c>
      <c r="FH184" s="18">
        <v>304</v>
      </c>
      <c r="FI184" s="19">
        <f t="shared" si="15"/>
        <v>16644</v>
      </c>
      <c r="FJ184" s="18">
        <v>5</v>
      </c>
      <c r="FK184" s="18">
        <v>11</v>
      </c>
      <c r="FL184" s="18">
        <v>14</v>
      </c>
      <c r="FM184" s="18">
        <v>0</v>
      </c>
      <c r="FN184" s="18">
        <v>0</v>
      </c>
      <c r="FO184" s="19">
        <f t="shared" si="16"/>
        <v>25</v>
      </c>
      <c r="FP184" s="18">
        <v>10</v>
      </c>
      <c r="FQ184" s="18">
        <v>18</v>
      </c>
      <c r="FR184" s="18">
        <v>16</v>
      </c>
      <c r="FS184" s="18">
        <v>3</v>
      </c>
      <c r="FT184" s="18">
        <v>2</v>
      </c>
      <c r="FU184" s="19">
        <f t="shared" si="17"/>
        <v>39</v>
      </c>
      <c r="FV184" s="15"/>
    </row>
    <row r="185" spans="1:178" ht="15.75" customHeight="1">
      <c r="A185" s="58"/>
      <c r="B185" s="24" t="s">
        <v>203</v>
      </c>
      <c r="C185" s="25">
        <v>38</v>
      </c>
      <c r="D185" s="26">
        <v>30</v>
      </c>
      <c r="E185" s="26">
        <v>24</v>
      </c>
      <c r="F185" s="26">
        <v>26</v>
      </c>
      <c r="G185" s="26">
        <v>48</v>
      </c>
      <c r="H185" s="26">
        <v>10</v>
      </c>
      <c r="I185" s="26">
        <v>2</v>
      </c>
      <c r="J185" s="26">
        <v>12</v>
      </c>
      <c r="K185" s="26">
        <v>6</v>
      </c>
      <c r="L185" s="26">
        <v>0</v>
      </c>
      <c r="M185" s="27">
        <f t="shared" si="0"/>
        <v>152</v>
      </c>
      <c r="N185" s="25">
        <v>31</v>
      </c>
      <c r="O185" s="26">
        <v>20</v>
      </c>
      <c r="P185" s="26">
        <v>16</v>
      </c>
      <c r="Q185" s="26">
        <v>16</v>
      </c>
      <c r="R185" s="26">
        <v>33</v>
      </c>
      <c r="S185" s="26">
        <v>5</v>
      </c>
      <c r="T185" s="26">
        <v>4</v>
      </c>
      <c r="U185" s="26">
        <v>15</v>
      </c>
      <c r="V185" s="26">
        <v>4</v>
      </c>
      <c r="W185" s="26">
        <v>0</v>
      </c>
      <c r="X185" s="27">
        <f t="shared" si="1"/>
        <v>109</v>
      </c>
      <c r="Y185" s="25">
        <v>33</v>
      </c>
      <c r="Z185" s="26">
        <v>17</v>
      </c>
      <c r="AA185" s="26">
        <v>23</v>
      </c>
      <c r="AB185" s="26">
        <v>2</v>
      </c>
      <c r="AC185" s="26">
        <v>40</v>
      </c>
      <c r="AD185" s="26">
        <v>2</v>
      </c>
      <c r="AE185" s="26">
        <v>1</v>
      </c>
      <c r="AF185" s="26">
        <v>16</v>
      </c>
      <c r="AG185" s="26">
        <v>0</v>
      </c>
      <c r="AH185" s="26">
        <v>0</v>
      </c>
      <c r="AI185" s="27">
        <f t="shared" si="2"/>
        <v>101</v>
      </c>
      <c r="AJ185" s="25">
        <v>30</v>
      </c>
      <c r="AK185" s="26">
        <v>9</v>
      </c>
      <c r="AL185" s="26">
        <v>8</v>
      </c>
      <c r="AM185" s="26">
        <v>9</v>
      </c>
      <c r="AN185" s="26">
        <v>14</v>
      </c>
      <c r="AO185" s="26">
        <v>2</v>
      </c>
      <c r="AP185" s="26">
        <v>2</v>
      </c>
      <c r="AQ185" s="26">
        <v>32</v>
      </c>
      <c r="AR185" s="26">
        <v>0</v>
      </c>
      <c r="AS185" s="26">
        <v>19</v>
      </c>
      <c r="AT185" s="27">
        <f t="shared" si="3"/>
        <v>76</v>
      </c>
      <c r="AU185" s="25">
        <v>29</v>
      </c>
      <c r="AV185" s="26">
        <v>7</v>
      </c>
      <c r="AW185" s="26">
        <v>8</v>
      </c>
      <c r="AX185" s="26">
        <v>19</v>
      </c>
      <c r="AY185" s="26">
        <v>20</v>
      </c>
      <c r="AZ185" s="26">
        <v>11</v>
      </c>
      <c r="BA185" s="26">
        <v>3</v>
      </c>
      <c r="BB185" s="26">
        <v>32</v>
      </c>
      <c r="BC185" s="26">
        <v>0</v>
      </c>
      <c r="BD185" s="26">
        <v>25</v>
      </c>
      <c r="BE185" s="27">
        <f t="shared" si="4"/>
        <v>100</v>
      </c>
      <c r="BF185" s="25">
        <v>8</v>
      </c>
      <c r="BG185" s="26">
        <v>7</v>
      </c>
      <c r="BH185" s="26">
        <v>4</v>
      </c>
      <c r="BI185" s="26">
        <v>6</v>
      </c>
      <c r="BJ185" s="26">
        <v>9</v>
      </c>
      <c r="BK185" s="26">
        <v>0</v>
      </c>
      <c r="BL185" s="26">
        <v>3</v>
      </c>
      <c r="BM185" s="26">
        <v>8</v>
      </c>
      <c r="BN185" s="26">
        <v>0</v>
      </c>
      <c r="BO185" s="26">
        <v>5</v>
      </c>
      <c r="BP185" s="27">
        <f t="shared" si="5"/>
        <v>37</v>
      </c>
      <c r="BQ185" s="25">
        <v>0</v>
      </c>
      <c r="BR185" s="26">
        <v>0</v>
      </c>
      <c r="BS185" s="26">
        <v>0</v>
      </c>
      <c r="BT185" s="26">
        <v>0</v>
      </c>
      <c r="BU185" s="26">
        <v>0</v>
      </c>
      <c r="BV185" s="26">
        <v>0</v>
      </c>
      <c r="BW185" s="26">
        <v>0</v>
      </c>
      <c r="BX185" s="26">
        <v>0</v>
      </c>
      <c r="BY185" s="26">
        <v>0</v>
      </c>
      <c r="BZ185" s="26">
        <v>0</v>
      </c>
      <c r="CA185" s="27">
        <f t="shared" si="18"/>
        <v>0</v>
      </c>
      <c r="CB185" s="25">
        <v>174</v>
      </c>
      <c r="CC185" s="26">
        <v>115</v>
      </c>
      <c r="CD185" s="26">
        <v>119</v>
      </c>
      <c r="CE185" s="26">
        <v>146</v>
      </c>
      <c r="CF185" s="26">
        <v>220</v>
      </c>
      <c r="CG185" s="26">
        <v>35</v>
      </c>
      <c r="CH185" s="26">
        <v>26</v>
      </c>
      <c r="CI185" s="26">
        <v>211</v>
      </c>
      <c r="CJ185" s="26">
        <v>9</v>
      </c>
      <c r="CK185" s="26">
        <v>139</v>
      </c>
      <c r="CL185" s="27">
        <f t="shared" si="7"/>
        <v>872</v>
      </c>
      <c r="CM185" s="25">
        <v>0</v>
      </c>
      <c r="CN185" s="26">
        <v>0</v>
      </c>
      <c r="CO185" s="26">
        <v>0</v>
      </c>
      <c r="CP185" s="26">
        <v>0</v>
      </c>
      <c r="CQ185" s="26">
        <v>0</v>
      </c>
      <c r="CR185" s="26">
        <v>0</v>
      </c>
      <c r="CS185" s="26">
        <v>0</v>
      </c>
      <c r="CT185" s="26">
        <v>0</v>
      </c>
      <c r="CU185" s="26">
        <v>0</v>
      </c>
      <c r="CV185" s="26">
        <v>0</v>
      </c>
      <c r="CW185" s="27">
        <f t="shared" si="19"/>
        <v>0</v>
      </c>
      <c r="CX185" s="26">
        <v>0</v>
      </c>
      <c r="CY185" s="26">
        <v>0</v>
      </c>
      <c r="CZ185" s="26">
        <v>0</v>
      </c>
      <c r="DA185" s="26">
        <v>0</v>
      </c>
      <c r="DB185" s="26">
        <v>0</v>
      </c>
      <c r="DC185" s="26">
        <v>0</v>
      </c>
      <c r="DD185" s="26">
        <v>0</v>
      </c>
      <c r="DE185" s="26">
        <v>0</v>
      </c>
      <c r="DF185" s="26">
        <v>0</v>
      </c>
      <c r="DG185" s="26">
        <v>0</v>
      </c>
      <c r="DH185" s="27">
        <f t="shared" si="9"/>
        <v>0</v>
      </c>
      <c r="DI185" s="25">
        <v>0</v>
      </c>
      <c r="DJ185" s="26">
        <v>0</v>
      </c>
      <c r="DK185" s="26">
        <v>0</v>
      </c>
      <c r="DL185" s="26">
        <v>0</v>
      </c>
      <c r="DM185" s="26">
        <v>0</v>
      </c>
      <c r="DN185" s="26">
        <v>0</v>
      </c>
      <c r="DO185" s="26">
        <v>0</v>
      </c>
      <c r="DP185" s="26">
        <v>0</v>
      </c>
      <c r="DQ185" s="26">
        <v>0</v>
      </c>
      <c r="DR185" s="26">
        <v>0</v>
      </c>
      <c r="DS185" s="27">
        <f t="shared" si="10"/>
        <v>0</v>
      </c>
      <c r="DT185" s="25">
        <v>0</v>
      </c>
      <c r="DU185" s="26">
        <v>0</v>
      </c>
      <c r="DV185" s="26">
        <v>0</v>
      </c>
      <c r="DW185" s="26">
        <v>0</v>
      </c>
      <c r="DX185" s="26">
        <v>0</v>
      </c>
      <c r="DY185" s="26">
        <v>0</v>
      </c>
      <c r="DZ185" s="26">
        <v>0</v>
      </c>
      <c r="EA185" s="26">
        <v>0</v>
      </c>
      <c r="EB185" s="26">
        <v>0</v>
      </c>
      <c r="EC185" s="26">
        <v>0</v>
      </c>
      <c r="ED185" s="27">
        <f t="shared" si="11"/>
        <v>0</v>
      </c>
      <c r="EE185" s="25">
        <v>0</v>
      </c>
      <c r="EF185" s="26">
        <v>0</v>
      </c>
      <c r="EG185" s="26">
        <v>0</v>
      </c>
      <c r="EH185" s="26">
        <v>0</v>
      </c>
      <c r="EI185" s="26">
        <v>0</v>
      </c>
      <c r="EJ185" s="26">
        <v>0</v>
      </c>
      <c r="EK185" s="26">
        <v>0</v>
      </c>
      <c r="EL185" s="26">
        <v>0</v>
      </c>
      <c r="EM185" s="26">
        <v>0</v>
      </c>
      <c r="EN185" s="26">
        <v>0</v>
      </c>
      <c r="EO185" s="27">
        <f t="shared" si="12"/>
        <v>0</v>
      </c>
      <c r="EP185" s="25">
        <v>5</v>
      </c>
      <c r="EQ185" s="26">
        <v>0</v>
      </c>
      <c r="ER185" s="26">
        <v>0</v>
      </c>
      <c r="ES185" s="26">
        <v>0</v>
      </c>
      <c r="ET185" s="26">
        <v>0</v>
      </c>
      <c r="EU185" s="26">
        <v>6</v>
      </c>
      <c r="EV185" s="26">
        <v>0</v>
      </c>
      <c r="EW185" s="27">
        <f t="shared" si="13"/>
        <v>6</v>
      </c>
      <c r="EX185" s="26">
        <v>4</v>
      </c>
      <c r="EY185" s="26">
        <v>0</v>
      </c>
      <c r="EZ185" s="26">
        <v>0</v>
      </c>
      <c r="FA185" s="26">
        <v>7</v>
      </c>
      <c r="FB185" s="26">
        <v>3</v>
      </c>
      <c r="FC185" s="27">
        <f t="shared" si="14"/>
        <v>10</v>
      </c>
      <c r="FD185" s="26">
        <v>66</v>
      </c>
      <c r="FE185" s="26">
        <v>36</v>
      </c>
      <c r="FF185" s="26">
        <v>273</v>
      </c>
      <c r="FG185" s="26">
        <v>11036</v>
      </c>
      <c r="FH185" s="26">
        <v>300</v>
      </c>
      <c r="FI185" s="27">
        <f t="shared" si="15"/>
        <v>11645</v>
      </c>
      <c r="FJ185" s="26">
        <v>0</v>
      </c>
      <c r="FK185" s="26">
        <v>0</v>
      </c>
      <c r="FL185" s="26">
        <v>0</v>
      </c>
      <c r="FM185" s="26">
        <v>0</v>
      </c>
      <c r="FN185" s="26">
        <v>0</v>
      </c>
      <c r="FO185" s="27">
        <f t="shared" si="16"/>
        <v>0</v>
      </c>
      <c r="FP185" s="26">
        <v>4</v>
      </c>
      <c r="FQ185" s="26">
        <v>6</v>
      </c>
      <c r="FR185" s="26">
        <v>7</v>
      </c>
      <c r="FS185" s="26">
        <v>0</v>
      </c>
      <c r="FT185" s="26">
        <v>0</v>
      </c>
      <c r="FU185" s="27">
        <f t="shared" si="17"/>
        <v>13</v>
      </c>
      <c r="FV185" s="23"/>
    </row>
    <row r="186" spans="1:178" ht="15.75" customHeight="1">
      <c r="A186" s="58"/>
      <c r="B186" s="24" t="s">
        <v>204</v>
      </c>
      <c r="C186" s="25">
        <v>15</v>
      </c>
      <c r="D186" s="26">
        <v>5</v>
      </c>
      <c r="E186" s="26">
        <v>7</v>
      </c>
      <c r="F186" s="26">
        <v>11</v>
      </c>
      <c r="G186" s="26">
        <v>10</v>
      </c>
      <c r="H186" s="26">
        <v>2</v>
      </c>
      <c r="I186" s="26">
        <v>0</v>
      </c>
      <c r="J186" s="26">
        <v>10</v>
      </c>
      <c r="K186" s="26">
        <v>1</v>
      </c>
      <c r="L186" s="26">
        <v>0</v>
      </c>
      <c r="M186" s="27">
        <f t="shared" si="0"/>
        <v>45</v>
      </c>
      <c r="N186" s="25">
        <v>0</v>
      </c>
      <c r="O186" s="26">
        <v>0</v>
      </c>
      <c r="P186" s="26">
        <v>0</v>
      </c>
      <c r="Q186" s="26">
        <v>0</v>
      </c>
      <c r="R186" s="26">
        <v>0</v>
      </c>
      <c r="S186" s="26">
        <v>0</v>
      </c>
      <c r="T186" s="26">
        <v>0</v>
      </c>
      <c r="U186" s="26">
        <v>0</v>
      </c>
      <c r="V186" s="26">
        <v>0</v>
      </c>
      <c r="W186" s="26">
        <v>0</v>
      </c>
      <c r="X186" s="27">
        <f t="shared" si="1"/>
        <v>0</v>
      </c>
      <c r="Y186" s="25">
        <v>0</v>
      </c>
      <c r="Z186" s="26">
        <v>0</v>
      </c>
      <c r="AA186" s="26">
        <v>0</v>
      </c>
      <c r="AB186" s="26">
        <v>0</v>
      </c>
      <c r="AC186" s="26">
        <v>0</v>
      </c>
      <c r="AD186" s="26">
        <v>0</v>
      </c>
      <c r="AE186" s="26">
        <v>0</v>
      </c>
      <c r="AF186" s="26">
        <v>0</v>
      </c>
      <c r="AG186" s="26">
        <v>0</v>
      </c>
      <c r="AH186" s="26">
        <v>0</v>
      </c>
      <c r="AI186" s="27">
        <f t="shared" si="2"/>
        <v>0</v>
      </c>
      <c r="AJ186" s="25">
        <v>12</v>
      </c>
      <c r="AK186" s="26">
        <v>3</v>
      </c>
      <c r="AL186" s="26">
        <v>6</v>
      </c>
      <c r="AM186" s="26">
        <v>4</v>
      </c>
      <c r="AN186" s="26">
        <v>24</v>
      </c>
      <c r="AO186" s="26">
        <v>2</v>
      </c>
      <c r="AP186" s="26">
        <v>0</v>
      </c>
      <c r="AQ186" s="26">
        <v>23</v>
      </c>
      <c r="AR186" s="26">
        <v>0</v>
      </c>
      <c r="AS186" s="26">
        <v>17</v>
      </c>
      <c r="AT186" s="27">
        <f t="shared" si="3"/>
        <v>62</v>
      </c>
      <c r="AU186" s="25">
        <v>11</v>
      </c>
      <c r="AV186" s="26">
        <v>6</v>
      </c>
      <c r="AW186" s="26">
        <v>16</v>
      </c>
      <c r="AX186" s="26">
        <v>10</v>
      </c>
      <c r="AY186" s="26">
        <v>12</v>
      </c>
      <c r="AZ186" s="26">
        <v>0</v>
      </c>
      <c r="BA186" s="26">
        <v>0</v>
      </c>
      <c r="BB186" s="26">
        <v>5</v>
      </c>
      <c r="BC186" s="26">
        <v>0</v>
      </c>
      <c r="BD186" s="26">
        <v>3</v>
      </c>
      <c r="BE186" s="27">
        <f t="shared" si="4"/>
        <v>49</v>
      </c>
      <c r="BF186" s="25">
        <v>6</v>
      </c>
      <c r="BG186" s="26">
        <v>6</v>
      </c>
      <c r="BH186" s="26">
        <v>6</v>
      </c>
      <c r="BI186" s="26">
        <v>5</v>
      </c>
      <c r="BJ186" s="26">
        <v>9</v>
      </c>
      <c r="BK186" s="26">
        <v>0</v>
      </c>
      <c r="BL186" s="26">
        <v>1</v>
      </c>
      <c r="BM186" s="26">
        <v>3</v>
      </c>
      <c r="BN186" s="26">
        <v>0</v>
      </c>
      <c r="BO186" s="26">
        <v>3</v>
      </c>
      <c r="BP186" s="27">
        <f t="shared" si="5"/>
        <v>30</v>
      </c>
      <c r="BQ186" s="25">
        <v>1</v>
      </c>
      <c r="BR186" s="26">
        <v>0</v>
      </c>
      <c r="BS186" s="26">
        <v>0</v>
      </c>
      <c r="BT186" s="26">
        <v>0</v>
      </c>
      <c r="BU186" s="26">
        <v>0</v>
      </c>
      <c r="BV186" s="26">
        <v>0</v>
      </c>
      <c r="BW186" s="26">
        <v>1</v>
      </c>
      <c r="BX186" s="26">
        <v>0</v>
      </c>
      <c r="BY186" s="26">
        <v>0</v>
      </c>
      <c r="BZ186" s="26">
        <v>0</v>
      </c>
      <c r="CA186" s="27">
        <f t="shared" si="18"/>
        <v>1</v>
      </c>
      <c r="CB186" s="25">
        <v>11</v>
      </c>
      <c r="CC186" s="26">
        <v>1</v>
      </c>
      <c r="CD186" s="26">
        <v>2</v>
      </c>
      <c r="CE186" s="26">
        <v>5</v>
      </c>
      <c r="CF186" s="26">
        <v>11</v>
      </c>
      <c r="CG186" s="26">
        <v>0</v>
      </c>
      <c r="CH186" s="26">
        <v>2</v>
      </c>
      <c r="CI186" s="26">
        <v>6</v>
      </c>
      <c r="CJ186" s="26">
        <v>0</v>
      </c>
      <c r="CK186" s="26">
        <v>5</v>
      </c>
      <c r="CL186" s="27">
        <f t="shared" si="7"/>
        <v>27</v>
      </c>
      <c r="CM186" s="25">
        <v>0</v>
      </c>
      <c r="CN186" s="26">
        <v>0</v>
      </c>
      <c r="CO186" s="26">
        <v>0</v>
      </c>
      <c r="CP186" s="26">
        <v>0</v>
      </c>
      <c r="CQ186" s="26">
        <v>0</v>
      </c>
      <c r="CR186" s="26">
        <v>0</v>
      </c>
      <c r="CS186" s="26">
        <v>0</v>
      </c>
      <c r="CT186" s="26">
        <v>0</v>
      </c>
      <c r="CU186" s="26">
        <v>0</v>
      </c>
      <c r="CV186" s="26">
        <v>0</v>
      </c>
      <c r="CW186" s="27">
        <f t="shared" si="19"/>
        <v>0</v>
      </c>
      <c r="CX186" s="26">
        <v>0</v>
      </c>
      <c r="CY186" s="26">
        <v>0</v>
      </c>
      <c r="CZ186" s="26">
        <v>0</v>
      </c>
      <c r="DA186" s="26">
        <v>0</v>
      </c>
      <c r="DB186" s="26">
        <v>0</v>
      </c>
      <c r="DC186" s="26">
        <v>0</v>
      </c>
      <c r="DD186" s="26">
        <v>0</v>
      </c>
      <c r="DE186" s="26">
        <v>0</v>
      </c>
      <c r="DF186" s="26">
        <v>0</v>
      </c>
      <c r="DG186" s="26">
        <v>0</v>
      </c>
      <c r="DH186" s="27">
        <f t="shared" si="9"/>
        <v>0</v>
      </c>
      <c r="DI186" s="25">
        <v>0</v>
      </c>
      <c r="DJ186" s="26">
        <v>0</v>
      </c>
      <c r="DK186" s="26">
        <v>0</v>
      </c>
      <c r="DL186" s="26">
        <v>0</v>
      </c>
      <c r="DM186" s="26">
        <v>0</v>
      </c>
      <c r="DN186" s="26">
        <v>0</v>
      </c>
      <c r="DO186" s="26">
        <v>0</v>
      </c>
      <c r="DP186" s="26">
        <v>0</v>
      </c>
      <c r="DQ186" s="26">
        <v>0</v>
      </c>
      <c r="DR186" s="26">
        <v>0</v>
      </c>
      <c r="DS186" s="27">
        <f t="shared" si="10"/>
        <v>0</v>
      </c>
      <c r="DT186" s="25">
        <v>0</v>
      </c>
      <c r="DU186" s="26">
        <v>0</v>
      </c>
      <c r="DV186" s="26">
        <v>0</v>
      </c>
      <c r="DW186" s="26">
        <v>0</v>
      </c>
      <c r="DX186" s="26">
        <v>0</v>
      </c>
      <c r="DY186" s="26">
        <v>0</v>
      </c>
      <c r="DZ186" s="26">
        <v>0</v>
      </c>
      <c r="EA186" s="26">
        <v>0</v>
      </c>
      <c r="EB186" s="26">
        <v>0</v>
      </c>
      <c r="EC186" s="26">
        <v>0</v>
      </c>
      <c r="ED186" s="27">
        <f t="shared" si="11"/>
        <v>0</v>
      </c>
      <c r="EE186" s="25">
        <v>0</v>
      </c>
      <c r="EF186" s="26">
        <v>0</v>
      </c>
      <c r="EG186" s="26">
        <v>0</v>
      </c>
      <c r="EH186" s="26">
        <v>0</v>
      </c>
      <c r="EI186" s="26">
        <v>0</v>
      </c>
      <c r="EJ186" s="26">
        <v>0</v>
      </c>
      <c r="EK186" s="26">
        <v>0</v>
      </c>
      <c r="EL186" s="26">
        <v>0</v>
      </c>
      <c r="EM186" s="26">
        <v>0</v>
      </c>
      <c r="EN186" s="26">
        <v>0</v>
      </c>
      <c r="EO186" s="27">
        <f t="shared" si="12"/>
        <v>0</v>
      </c>
      <c r="EP186" s="25">
        <v>3</v>
      </c>
      <c r="EQ186" s="26">
        <v>4</v>
      </c>
      <c r="ER186" s="26">
        <v>2</v>
      </c>
      <c r="ES186" s="26">
        <v>0</v>
      </c>
      <c r="ET186" s="26">
        <v>0</v>
      </c>
      <c r="EU186" s="26">
        <v>0</v>
      </c>
      <c r="EV186" s="26">
        <v>0</v>
      </c>
      <c r="EW186" s="27">
        <f t="shared" si="13"/>
        <v>6</v>
      </c>
      <c r="EX186" s="26">
        <v>0</v>
      </c>
      <c r="EY186" s="26">
        <v>0</v>
      </c>
      <c r="EZ186" s="26">
        <v>0</v>
      </c>
      <c r="FA186" s="26">
        <v>0</v>
      </c>
      <c r="FB186" s="26">
        <v>0</v>
      </c>
      <c r="FC186" s="27">
        <f t="shared" si="14"/>
        <v>0</v>
      </c>
      <c r="FD186" s="26">
        <v>14</v>
      </c>
      <c r="FE186" s="26">
        <v>17</v>
      </c>
      <c r="FF186" s="26">
        <v>67</v>
      </c>
      <c r="FG186" s="26">
        <v>22</v>
      </c>
      <c r="FH186" s="26">
        <v>1</v>
      </c>
      <c r="FI186" s="27">
        <f t="shared" si="15"/>
        <v>107</v>
      </c>
      <c r="FJ186" s="26">
        <v>0</v>
      </c>
      <c r="FK186" s="26">
        <v>0</v>
      </c>
      <c r="FL186" s="26">
        <v>0</v>
      </c>
      <c r="FM186" s="26">
        <v>0</v>
      </c>
      <c r="FN186" s="26">
        <v>0</v>
      </c>
      <c r="FO186" s="27">
        <f t="shared" si="16"/>
        <v>0</v>
      </c>
      <c r="FP186" s="26">
        <v>0</v>
      </c>
      <c r="FQ186" s="26">
        <v>0</v>
      </c>
      <c r="FR186" s="26">
        <v>0</v>
      </c>
      <c r="FS186" s="26">
        <v>0</v>
      </c>
      <c r="FT186" s="26">
        <v>0</v>
      </c>
      <c r="FU186" s="27">
        <f t="shared" si="17"/>
        <v>0</v>
      </c>
      <c r="FV186" s="23"/>
    </row>
    <row r="187" spans="1:178" ht="15.75" customHeight="1">
      <c r="A187" s="58"/>
      <c r="B187" s="24" t="s">
        <v>205</v>
      </c>
      <c r="C187" s="25">
        <v>39</v>
      </c>
      <c r="D187" s="26">
        <v>13</v>
      </c>
      <c r="E187" s="26">
        <v>14</v>
      </c>
      <c r="F187" s="26">
        <v>30</v>
      </c>
      <c r="G187" s="26">
        <v>27</v>
      </c>
      <c r="H187" s="26">
        <v>17</v>
      </c>
      <c r="I187" s="26">
        <v>4</v>
      </c>
      <c r="J187" s="26">
        <v>12</v>
      </c>
      <c r="K187" s="26">
        <v>6</v>
      </c>
      <c r="L187" s="26">
        <v>0</v>
      </c>
      <c r="M187" s="27">
        <f t="shared" si="0"/>
        <v>117</v>
      </c>
      <c r="N187" s="25">
        <v>117</v>
      </c>
      <c r="O187" s="26">
        <v>63</v>
      </c>
      <c r="P187" s="26">
        <v>70</v>
      </c>
      <c r="Q187" s="26">
        <v>106</v>
      </c>
      <c r="R187" s="26">
        <v>131</v>
      </c>
      <c r="S187" s="26">
        <v>30</v>
      </c>
      <c r="T187" s="26">
        <v>5</v>
      </c>
      <c r="U187" s="26">
        <v>42</v>
      </c>
      <c r="V187" s="26">
        <v>6</v>
      </c>
      <c r="W187" s="26">
        <v>0</v>
      </c>
      <c r="X187" s="27">
        <f t="shared" si="1"/>
        <v>447</v>
      </c>
      <c r="Y187" s="25">
        <v>0</v>
      </c>
      <c r="Z187" s="26">
        <v>0</v>
      </c>
      <c r="AA187" s="26">
        <v>0</v>
      </c>
      <c r="AB187" s="26">
        <v>0</v>
      </c>
      <c r="AC187" s="26">
        <v>0</v>
      </c>
      <c r="AD187" s="26">
        <v>0</v>
      </c>
      <c r="AE187" s="26">
        <v>0</v>
      </c>
      <c r="AF187" s="26">
        <v>0</v>
      </c>
      <c r="AG187" s="26">
        <v>0</v>
      </c>
      <c r="AH187" s="26">
        <v>0</v>
      </c>
      <c r="AI187" s="27">
        <f t="shared" si="2"/>
        <v>0</v>
      </c>
      <c r="AJ187" s="25">
        <v>58</v>
      </c>
      <c r="AK187" s="26">
        <v>27</v>
      </c>
      <c r="AL187" s="26">
        <v>29</v>
      </c>
      <c r="AM187" s="26">
        <v>62</v>
      </c>
      <c r="AN187" s="26">
        <v>37</v>
      </c>
      <c r="AO187" s="26">
        <v>25</v>
      </c>
      <c r="AP187" s="26">
        <v>1</v>
      </c>
      <c r="AQ187" s="26">
        <v>62</v>
      </c>
      <c r="AR187" s="26">
        <v>0</v>
      </c>
      <c r="AS187" s="26">
        <v>55</v>
      </c>
      <c r="AT187" s="27">
        <f t="shared" si="3"/>
        <v>243</v>
      </c>
      <c r="AU187" s="25">
        <v>105</v>
      </c>
      <c r="AV187" s="26">
        <v>33</v>
      </c>
      <c r="AW187" s="26">
        <v>30</v>
      </c>
      <c r="AX187" s="26">
        <v>88</v>
      </c>
      <c r="AY187" s="26">
        <v>56</v>
      </c>
      <c r="AZ187" s="26">
        <v>36</v>
      </c>
      <c r="BA187" s="26">
        <v>4</v>
      </c>
      <c r="BB187" s="26">
        <v>133</v>
      </c>
      <c r="BC187" s="26">
        <v>0</v>
      </c>
      <c r="BD187" s="26">
        <v>110</v>
      </c>
      <c r="BE187" s="27">
        <f t="shared" si="4"/>
        <v>380</v>
      </c>
      <c r="BF187" s="25">
        <v>10</v>
      </c>
      <c r="BG187" s="26">
        <v>33</v>
      </c>
      <c r="BH187" s="26">
        <v>0</v>
      </c>
      <c r="BI187" s="26">
        <v>1</v>
      </c>
      <c r="BJ187" s="26">
        <v>0</v>
      </c>
      <c r="BK187" s="26">
        <v>0</v>
      </c>
      <c r="BL187" s="26">
        <v>0</v>
      </c>
      <c r="BM187" s="26">
        <v>10</v>
      </c>
      <c r="BN187" s="26">
        <v>0</v>
      </c>
      <c r="BO187" s="26">
        <v>10</v>
      </c>
      <c r="BP187" s="27">
        <f t="shared" si="5"/>
        <v>44</v>
      </c>
      <c r="BQ187" s="25">
        <v>6</v>
      </c>
      <c r="BR187" s="26">
        <v>14</v>
      </c>
      <c r="BS187" s="26">
        <v>7</v>
      </c>
      <c r="BT187" s="26">
        <v>14</v>
      </c>
      <c r="BU187" s="26">
        <v>15</v>
      </c>
      <c r="BV187" s="26">
        <v>12</v>
      </c>
      <c r="BW187" s="26">
        <v>0</v>
      </c>
      <c r="BX187" s="26">
        <v>0</v>
      </c>
      <c r="BY187" s="26">
        <v>7</v>
      </c>
      <c r="BZ187" s="26">
        <v>5</v>
      </c>
      <c r="CA187" s="27">
        <f t="shared" si="18"/>
        <v>62</v>
      </c>
      <c r="CB187" s="25">
        <v>31</v>
      </c>
      <c r="CC187" s="26">
        <v>19</v>
      </c>
      <c r="CD187" s="26">
        <v>19</v>
      </c>
      <c r="CE187" s="26">
        <v>50</v>
      </c>
      <c r="CF187" s="26">
        <v>37</v>
      </c>
      <c r="CG187" s="26">
        <v>13</v>
      </c>
      <c r="CH187" s="26">
        <v>0</v>
      </c>
      <c r="CI187" s="26">
        <v>45</v>
      </c>
      <c r="CJ187" s="26">
        <v>4</v>
      </c>
      <c r="CK187" s="26">
        <v>26</v>
      </c>
      <c r="CL187" s="27">
        <f t="shared" si="7"/>
        <v>183</v>
      </c>
      <c r="CM187" s="25">
        <v>0</v>
      </c>
      <c r="CN187" s="26">
        <v>0</v>
      </c>
      <c r="CO187" s="26">
        <v>0</v>
      </c>
      <c r="CP187" s="26">
        <v>0</v>
      </c>
      <c r="CQ187" s="26">
        <v>0</v>
      </c>
      <c r="CR187" s="26">
        <v>0</v>
      </c>
      <c r="CS187" s="26">
        <v>0</v>
      </c>
      <c r="CT187" s="26">
        <v>0</v>
      </c>
      <c r="CU187" s="26">
        <v>0</v>
      </c>
      <c r="CV187" s="26">
        <v>0</v>
      </c>
      <c r="CW187" s="27">
        <f t="shared" si="19"/>
        <v>0</v>
      </c>
      <c r="CX187" s="26">
        <v>3</v>
      </c>
      <c r="CY187" s="26">
        <v>0</v>
      </c>
      <c r="CZ187" s="26">
        <v>0</v>
      </c>
      <c r="DA187" s="26">
        <v>0</v>
      </c>
      <c r="DB187" s="26">
        <v>0</v>
      </c>
      <c r="DC187" s="26">
        <v>0</v>
      </c>
      <c r="DD187" s="26">
        <v>0</v>
      </c>
      <c r="DE187" s="26">
        <v>3</v>
      </c>
      <c r="DF187" s="26">
        <v>3</v>
      </c>
      <c r="DG187" s="26">
        <v>0</v>
      </c>
      <c r="DH187" s="27">
        <f t="shared" si="9"/>
        <v>3</v>
      </c>
      <c r="DI187" s="25">
        <v>0</v>
      </c>
      <c r="DJ187" s="26">
        <v>0</v>
      </c>
      <c r="DK187" s="26">
        <v>0</v>
      </c>
      <c r="DL187" s="26">
        <v>0</v>
      </c>
      <c r="DM187" s="26">
        <v>0</v>
      </c>
      <c r="DN187" s="26">
        <v>0</v>
      </c>
      <c r="DO187" s="26">
        <v>0</v>
      </c>
      <c r="DP187" s="26">
        <v>0</v>
      </c>
      <c r="DQ187" s="26">
        <v>0</v>
      </c>
      <c r="DR187" s="26">
        <v>0</v>
      </c>
      <c r="DS187" s="27">
        <f t="shared" si="10"/>
        <v>0</v>
      </c>
      <c r="DT187" s="25">
        <v>0</v>
      </c>
      <c r="DU187" s="26">
        <v>0</v>
      </c>
      <c r="DV187" s="26">
        <v>0</v>
      </c>
      <c r="DW187" s="26">
        <v>0</v>
      </c>
      <c r="DX187" s="26">
        <v>0</v>
      </c>
      <c r="DY187" s="26">
        <v>0</v>
      </c>
      <c r="DZ187" s="26">
        <v>0</v>
      </c>
      <c r="EA187" s="26">
        <v>0</v>
      </c>
      <c r="EB187" s="26">
        <v>0</v>
      </c>
      <c r="EC187" s="26">
        <v>0</v>
      </c>
      <c r="ED187" s="27">
        <f t="shared" si="11"/>
        <v>0</v>
      </c>
      <c r="EE187" s="25">
        <v>0</v>
      </c>
      <c r="EF187" s="26">
        <v>0</v>
      </c>
      <c r="EG187" s="26">
        <v>0</v>
      </c>
      <c r="EH187" s="26">
        <v>0</v>
      </c>
      <c r="EI187" s="26">
        <v>0</v>
      </c>
      <c r="EJ187" s="26">
        <v>0</v>
      </c>
      <c r="EK187" s="26">
        <v>0</v>
      </c>
      <c r="EL187" s="26">
        <v>0</v>
      </c>
      <c r="EM187" s="26">
        <v>0</v>
      </c>
      <c r="EN187" s="26">
        <v>0</v>
      </c>
      <c r="EO187" s="27">
        <f t="shared" si="12"/>
        <v>0</v>
      </c>
      <c r="EP187" s="25">
        <v>9</v>
      </c>
      <c r="EQ187" s="26">
        <v>17</v>
      </c>
      <c r="ER187" s="26">
        <v>4</v>
      </c>
      <c r="ES187" s="26">
        <v>0</v>
      </c>
      <c r="ET187" s="26">
        <v>0</v>
      </c>
      <c r="EU187" s="26">
        <v>0</v>
      </c>
      <c r="EV187" s="26">
        <v>2</v>
      </c>
      <c r="EW187" s="27">
        <f t="shared" si="13"/>
        <v>23</v>
      </c>
      <c r="EX187" s="26">
        <v>1</v>
      </c>
      <c r="EY187" s="26">
        <v>0</v>
      </c>
      <c r="EZ187" s="26">
        <v>0</v>
      </c>
      <c r="FA187" s="26">
        <v>2</v>
      </c>
      <c r="FB187" s="26">
        <v>2</v>
      </c>
      <c r="FC187" s="27">
        <f t="shared" si="14"/>
        <v>4</v>
      </c>
      <c r="FD187" s="26">
        <v>57</v>
      </c>
      <c r="FE187" s="26">
        <v>28</v>
      </c>
      <c r="FF187" s="26">
        <v>59</v>
      </c>
      <c r="FG187" s="26">
        <v>1396</v>
      </c>
      <c r="FH187" s="26">
        <v>0</v>
      </c>
      <c r="FI187" s="27">
        <f t="shared" si="15"/>
        <v>1483</v>
      </c>
      <c r="FJ187" s="26">
        <v>0</v>
      </c>
      <c r="FK187" s="26">
        <v>0</v>
      </c>
      <c r="FL187" s="26">
        <v>0</v>
      </c>
      <c r="FM187" s="26">
        <v>0</v>
      </c>
      <c r="FN187" s="26">
        <v>0</v>
      </c>
      <c r="FO187" s="27">
        <f t="shared" si="16"/>
        <v>0</v>
      </c>
      <c r="FP187" s="26">
        <v>3</v>
      </c>
      <c r="FQ187" s="26">
        <v>7</v>
      </c>
      <c r="FR187" s="26">
        <v>9</v>
      </c>
      <c r="FS187" s="26">
        <v>0</v>
      </c>
      <c r="FT187" s="26">
        <v>2</v>
      </c>
      <c r="FU187" s="27">
        <f t="shared" si="17"/>
        <v>18</v>
      </c>
      <c r="FV187" s="23"/>
    </row>
    <row r="188" spans="1:178" ht="15.75" customHeight="1">
      <c r="A188" s="58"/>
      <c r="B188" s="24" t="s">
        <v>206</v>
      </c>
      <c r="C188" s="25">
        <v>188</v>
      </c>
      <c r="D188" s="26">
        <v>148</v>
      </c>
      <c r="E188" s="26">
        <v>183</v>
      </c>
      <c r="F188" s="26">
        <v>225</v>
      </c>
      <c r="G188" s="26">
        <v>366</v>
      </c>
      <c r="H188" s="26">
        <v>58</v>
      </c>
      <c r="I188" s="26">
        <v>21</v>
      </c>
      <c r="J188" s="26">
        <v>176</v>
      </c>
      <c r="K188" s="26">
        <v>33</v>
      </c>
      <c r="L188" s="26">
        <v>0</v>
      </c>
      <c r="M188" s="27">
        <f t="shared" si="0"/>
        <v>1177</v>
      </c>
      <c r="N188" s="25">
        <v>0</v>
      </c>
      <c r="O188" s="26">
        <v>0</v>
      </c>
      <c r="P188" s="26">
        <v>0</v>
      </c>
      <c r="Q188" s="26">
        <v>0</v>
      </c>
      <c r="R188" s="26">
        <v>0</v>
      </c>
      <c r="S188" s="26">
        <v>0</v>
      </c>
      <c r="T188" s="26">
        <v>0</v>
      </c>
      <c r="U188" s="26">
        <v>0</v>
      </c>
      <c r="V188" s="26">
        <v>0</v>
      </c>
      <c r="W188" s="26">
        <v>0</v>
      </c>
      <c r="X188" s="27">
        <f t="shared" si="1"/>
        <v>0</v>
      </c>
      <c r="Y188" s="25">
        <v>0</v>
      </c>
      <c r="Z188" s="26">
        <v>0</v>
      </c>
      <c r="AA188" s="26">
        <v>0</v>
      </c>
      <c r="AB188" s="26">
        <v>0</v>
      </c>
      <c r="AC188" s="26">
        <v>0</v>
      </c>
      <c r="AD188" s="26">
        <v>0</v>
      </c>
      <c r="AE188" s="26">
        <v>0</v>
      </c>
      <c r="AF188" s="26">
        <v>0</v>
      </c>
      <c r="AG188" s="26">
        <v>0</v>
      </c>
      <c r="AH188" s="26">
        <v>0</v>
      </c>
      <c r="AI188" s="27">
        <f t="shared" si="2"/>
        <v>0</v>
      </c>
      <c r="AJ188" s="25">
        <v>18</v>
      </c>
      <c r="AK188" s="26">
        <v>8</v>
      </c>
      <c r="AL188" s="26">
        <v>5</v>
      </c>
      <c r="AM188" s="26">
        <v>23</v>
      </c>
      <c r="AN188" s="26">
        <v>18</v>
      </c>
      <c r="AO188" s="26">
        <v>2</v>
      </c>
      <c r="AP188" s="26">
        <v>2</v>
      </c>
      <c r="AQ188" s="26">
        <v>14</v>
      </c>
      <c r="AR188" s="26">
        <v>0</v>
      </c>
      <c r="AS188" s="26">
        <v>13</v>
      </c>
      <c r="AT188" s="27">
        <f t="shared" si="3"/>
        <v>72</v>
      </c>
      <c r="AU188" s="25">
        <v>6</v>
      </c>
      <c r="AV188" s="26">
        <v>2</v>
      </c>
      <c r="AW188" s="26">
        <v>4</v>
      </c>
      <c r="AX188" s="26">
        <v>9</v>
      </c>
      <c r="AY188" s="26">
        <v>5</v>
      </c>
      <c r="AZ188" s="26">
        <v>2</v>
      </c>
      <c r="BA188" s="26">
        <v>0</v>
      </c>
      <c r="BB188" s="26">
        <v>7</v>
      </c>
      <c r="BC188" s="26">
        <v>0</v>
      </c>
      <c r="BD188" s="26">
        <v>3</v>
      </c>
      <c r="BE188" s="27">
        <f t="shared" si="4"/>
        <v>29</v>
      </c>
      <c r="BF188" s="25">
        <v>0</v>
      </c>
      <c r="BG188" s="26">
        <v>2</v>
      </c>
      <c r="BH188" s="26">
        <v>0</v>
      </c>
      <c r="BI188" s="26">
        <v>0</v>
      </c>
      <c r="BJ188" s="26">
        <v>0</v>
      </c>
      <c r="BK188" s="26">
        <v>0</v>
      </c>
      <c r="BL188" s="26">
        <v>0</v>
      </c>
      <c r="BM188" s="26">
        <v>0</v>
      </c>
      <c r="BN188" s="26">
        <v>0</v>
      </c>
      <c r="BO188" s="26">
        <v>0</v>
      </c>
      <c r="BP188" s="27">
        <f t="shared" si="5"/>
        <v>2</v>
      </c>
      <c r="BQ188" s="25">
        <v>0</v>
      </c>
      <c r="BR188" s="26">
        <v>0</v>
      </c>
      <c r="BS188" s="26">
        <v>0</v>
      </c>
      <c r="BT188" s="26">
        <v>0</v>
      </c>
      <c r="BU188" s="26">
        <v>0</v>
      </c>
      <c r="BV188" s="26">
        <v>0</v>
      </c>
      <c r="BW188" s="26">
        <v>0</v>
      </c>
      <c r="BX188" s="26">
        <v>0</v>
      </c>
      <c r="BY188" s="26">
        <v>0</v>
      </c>
      <c r="BZ188" s="26">
        <v>0</v>
      </c>
      <c r="CA188" s="27">
        <f t="shared" si="18"/>
        <v>0</v>
      </c>
      <c r="CB188" s="25">
        <v>172</v>
      </c>
      <c r="CC188" s="26">
        <v>118</v>
      </c>
      <c r="CD188" s="26">
        <v>149</v>
      </c>
      <c r="CE188" s="26">
        <v>261</v>
      </c>
      <c r="CF188" s="26">
        <v>301</v>
      </c>
      <c r="CG188" s="26">
        <v>123</v>
      </c>
      <c r="CH188" s="26">
        <v>25</v>
      </c>
      <c r="CI188" s="26">
        <v>336</v>
      </c>
      <c r="CJ188" s="26">
        <v>17</v>
      </c>
      <c r="CK188" s="26">
        <v>248</v>
      </c>
      <c r="CL188" s="27">
        <f t="shared" si="7"/>
        <v>1313</v>
      </c>
      <c r="CM188" s="25">
        <v>0</v>
      </c>
      <c r="CN188" s="26">
        <v>0</v>
      </c>
      <c r="CO188" s="26">
        <v>0</v>
      </c>
      <c r="CP188" s="26">
        <v>0</v>
      </c>
      <c r="CQ188" s="26">
        <v>0</v>
      </c>
      <c r="CR188" s="26">
        <v>0</v>
      </c>
      <c r="CS188" s="26">
        <v>0</v>
      </c>
      <c r="CT188" s="26">
        <v>0</v>
      </c>
      <c r="CU188" s="26">
        <v>0</v>
      </c>
      <c r="CV188" s="26">
        <v>0</v>
      </c>
      <c r="CW188" s="27">
        <f t="shared" si="19"/>
        <v>0</v>
      </c>
      <c r="CX188" s="26">
        <v>0</v>
      </c>
      <c r="CY188" s="26">
        <v>0</v>
      </c>
      <c r="CZ188" s="26">
        <v>0</v>
      </c>
      <c r="DA188" s="26">
        <v>0</v>
      </c>
      <c r="DB188" s="26">
        <v>0</v>
      </c>
      <c r="DC188" s="26">
        <v>0</v>
      </c>
      <c r="DD188" s="26">
        <v>0</v>
      </c>
      <c r="DE188" s="26">
        <v>0</v>
      </c>
      <c r="DF188" s="26">
        <v>0</v>
      </c>
      <c r="DG188" s="26">
        <v>0</v>
      </c>
      <c r="DH188" s="27">
        <f t="shared" si="9"/>
        <v>0</v>
      </c>
      <c r="DI188" s="25">
        <v>3</v>
      </c>
      <c r="DJ188" s="26">
        <v>10</v>
      </c>
      <c r="DK188" s="26">
        <v>13</v>
      </c>
      <c r="DL188" s="26">
        <v>13</v>
      </c>
      <c r="DM188" s="26">
        <v>26</v>
      </c>
      <c r="DN188" s="26">
        <v>6</v>
      </c>
      <c r="DO188" s="26">
        <v>0</v>
      </c>
      <c r="DP188" s="26">
        <v>44</v>
      </c>
      <c r="DQ188" s="26">
        <v>0</v>
      </c>
      <c r="DR188" s="26">
        <v>5</v>
      </c>
      <c r="DS188" s="27">
        <f t="shared" si="10"/>
        <v>112</v>
      </c>
      <c r="DT188" s="25">
        <v>0</v>
      </c>
      <c r="DU188" s="26">
        <v>0</v>
      </c>
      <c r="DV188" s="26">
        <v>0</v>
      </c>
      <c r="DW188" s="26">
        <v>0</v>
      </c>
      <c r="DX188" s="26">
        <v>0</v>
      </c>
      <c r="DY188" s="26">
        <v>0</v>
      </c>
      <c r="DZ188" s="26">
        <v>0</v>
      </c>
      <c r="EA188" s="26">
        <v>0</v>
      </c>
      <c r="EB188" s="26">
        <v>0</v>
      </c>
      <c r="EC188" s="26">
        <v>0</v>
      </c>
      <c r="ED188" s="27">
        <f t="shared" si="11"/>
        <v>0</v>
      </c>
      <c r="EE188" s="25">
        <v>0</v>
      </c>
      <c r="EF188" s="26">
        <v>0</v>
      </c>
      <c r="EG188" s="26">
        <v>0</v>
      </c>
      <c r="EH188" s="26">
        <v>0</v>
      </c>
      <c r="EI188" s="26">
        <v>0</v>
      </c>
      <c r="EJ188" s="26">
        <v>0</v>
      </c>
      <c r="EK188" s="26">
        <v>0</v>
      </c>
      <c r="EL188" s="26">
        <v>0</v>
      </c>
      <c r="EM188" s="26">
        <v>0</v>
      </c>
      <c r="EN188" s="26">
        <v>0</v>
      </c>
      <c r="EO188" s="27">
        <f t="shared" si="12"/>
        <v>0</v>
      </c>
      <c r="EP188" s="25">
        <v>0</v>
      </c>
      <c r="EQ188" s="26">
        <v>0</v>
      </c>
      <c r="ER188" s="26">
        <v>0</v>
      </c>
      <c r="ES188" s="26">
        <v>0</v>
      </c>
      <c r="ET188" s="26">
        <v>0</v>
      </c>
      <c r="EU188" s="26">
        <v>0</v>
      </c>
      <c r="EV188" s="26">
        <v>0</v>
      </c>
      <c r="EW188" s="27">
        <f t="shared" si="13"/>
        <v>0</v>
      </c>
      <c r="EX188" s="26">
        <v>1</v>
      </c>
      <c r="EY188" s="26">
        <v>0</v>
      </c>
      <c r="EZ188" s="26">
        <v>0</v>
      </c>
      <c r="FA188" s="26">
        <v>2</v>
      </c>
      <c r="FB188" s="26">
        <v>0</v>
      </c>
      <c r="FC188" s="27">
        <f t="shared" si="14"/>
        <v>2</v>
      </c>
      <c r="FD188" s="26">
        <v>21</v>
      </c>
      <c r="FE188" s="26">
        <v>34</v>
      </c>
      <c r="FF188" s="26">
        <v>54</v>
      </c>
      <c r="FG188" s="26">
        <v>3318</v>
      </c>
      <c r="FH188" s="26">
        <v>3</v>
      </c>
      <c r="FI188" s="27">
        <f t="shared" si="15"/>
        <v>3409</v>
      </c>
      <c r="FJ188" s="26">
        <v>5</v>
      </c>
      <c r="FK188" s="26">
        <v>11</v>
      </c>
      <c r="FL188" s="26">
        <v>14</v>
      </c>
      <c r="FM188" s="26">
        <v>0</v>
      </c>
      <c r="FN188" s="26">
        <v>0</v>
      </c>
      <c r="FO188" s="27">
        <f t="shared" si="16"/>
        <v>25</v>
      </c>
      <c r="FP188" s="26">
        <v>3</v>
      </c>
      <c r="FQ188" s="26">
        <v>5</v>
      </c>
      <c r="FR188" s="26">
        <v>0</v>
      </c>
      <c r="FS188" s="26">
        <v>3</v>
      </c>
      <c r="FT188" s="26">
        <v>0</v>
      </c>
      <c r="FU188" s="27">
        <f t="shared" si="17"/>
        <v>8</v>
      </c>
      <c r="FV188" s="23"/>
    </row>
    <row r="189" spans="1:178" ht="15.75" customHeight="1">
      <c r="A189" s="58"/>
      <c r="B189" s="24" t="s">
        <v>207</v>
      </c>
      <c r="C189" s="25">
        <v>102</v>
      </c>
      <c r="D189" s="26">
        <v>92</v>
      </c>
      <c r="E189" s="26">
        <v>105</v>
      </c>
      <c r="F189" s="26">
        <v>43</v>
      </c>
      <c r="G189" s="26">
        <v>272</v>
      </c>
      <c r="H189" s="26">
        <v>26</v>
      </c>
      <c r="I189" s="26">
        <v>3</v>
      </c>
      <c r="J189" s="26">
        <v>27</v>
      </c>
      <c r="K189" s="26">
        <v>5</v>
      </c>
      <c r="L189" s="26">
        <v>0</v>
      </c>
      <c r="M189" s="27">
        <f t="shared" si="0"/>
        <v>568</v>
      </c>
      <c r="N189" s="25">
        <v>9</v>
      </c>
      <c r="O189" s="26">
        <v>4</v>
      </c>
      <c r="P189" s="26">
        <v>8</v>
      </c>
      <c r="Q189" s="26">
        <v>14</v>
      </c>
      <c r="R189" s="26">
        <v>17</v>
      </c>
      <c r="S189" s="26">
        <v>2</v>
      </c>
      <c r="T189" s="26">
        <v>0</v>
      </c>
      <c r="U189" s="26">
        <v>1</v>
      </c>
      <c r="V189" s="26">
        <v>0</v>
      </c>
      <c r="W189" s="26">
        <v>0</v>
      </c>
      <c r="X189" s="27">
        <f t="shared" si="1"/>
        <v>46</v>
      </c>
      <c r="Y189" s="25">
        <v>2</v>
      </c>
      <c r="Z189" s="26">
        <v>3</v>
      </c>
      <c r="AA189" s="26">
        <v>5</v>
      </c>
      <c r="AB189" s="26">
        <v>0</v>
      </c>
      <c r="AC189" s="26">
        <v>7</v>
      </c>
      <c r="AD189" s="26">
        <v>1</v>
      </c>
      <c r="AE189" s="26">
        <v>0</v>
      </c>
      <c r="AF189" s="26">
        <v>0</v>
      </c>
      <c r="AG189" s="26">
        <v>0</v>
      </c>
      <c r="AH189" s="26">
        <v>0</v>
      </c>
      <c r="AI189" s="27">
        <f t="shared" si="2"/>
        <v>16</v>
      </c>
      <c r="AJ189" s="25">
        <v>27</v>
      </c>
      <c r="AK189" s="26">
        <v>0</v>
      </c>
      <c r="AL189" s="26">
        <v>1</v>
      </c>
      <c r="AM189" s="26">
        <v>1</v>
      </c>
      <c r="AN189" s="26">
        <v>25</v>
      </c>
      <c r="AO189" s="26">
        <v>0</v>
      </c>
      <c r="AP189" s="26">
        <v>1</v>
      </c>
      <c r="AQ189" s="26">
        <v>45</v>
      </c>
      <c r="AR189" s="26">
        <v>0</v>
      </c>
      <c r="AS189" s="26">
        <v>43</v>
      </c>
      <c r="AT189" s="27">
        <f t="shared" si="3"/>
        <v>73</v>
      </c>
      <c r="AU189" s="25">
        <v>17</v>
      </c>
      <c r="AV189" s="26">
        <v>6</v>
      </c>
      <c r="AW189" s="26">
        <v>4</v>
      </c>
      <c r="AX189" s="26">
        <v>11</v>
      </c>
      <c r="AY189" s="26">
        <v>10</v>
      </c>
      <c r="AZ189" s="26">
        <v>1</v>
      </c>
      <c r="BA189" s="26">
        <v>0</v>
      </c>
      <c r="BB189" s="26">
        <v>22</v>
      </c>
      <c r="BC189" s="26">
        <v>0</v>
      </c>
      <c r="BD189" s="26">
        <v>17</v>
      </c>
      <c r="BE189" s="27">
        <f t="shared" si="4"/>
        <v>54</v>
      </c>
      <c r="BF189" s="25">
        <v>15</v>
      </c>
      <c r="BG189" s="26">
        <v>6</v>
      </c>
      <c r="BH189" s="26">
        <v>4</v>
      </c>
      <c r="BI189" s="26">
        <v>18</v>
      </c>
      <c r="BJ189" s="26">
        <v>17</v>
      </c>
      <c r="BK189" s="26">
        <v>0</v>
      </c>
      <c r="BL189" s="26">
        <v>2</v>
      </c>
      <c r="BM189" s="26">
        <v>16</v>
      </c>
      <c r="BN189" s="26">
        <v>0</v>
      </c>
      <c r="BO189" s="26">
        <v>11</v>
      </c>
      <c r="BP189" s="27">
        <f t="shared" si="5"/>
        <v>63</v>
      </c>
      <c r="BQ189" s="25">
        <v>6</v>
      </c>
      <c r="BR189" s="26">
        <v>3</v>
      </c>
      <c r="BS189" s="26">
        <v>3</v>
      </c>
      <c r="BT189" s="26">
        <v>8</v>
      </c>
      <c r="BU189" s="26">
        <v>5</v>
      </c>
      <c r="BV189" s="26">
        <v>0</v>
      </c>
      <c r="BW189" s="26">
        <v>0</v>
      </c>
      <c r="BX189" s="26">
        <v>0</v>
      </c>
      <c r="BY189" s="26">
        <v>7</v>
      </c>
      <c r="BZ189" s="26">
        <v>5</v>
      </c>
      <c r="CA189" s="27">
        <f t="shared" si="18"/>
        <v>19</v>
      </c>
      <c r="CB189" s="25">
        <v>24</v>
      </c>
      <c r="CC189" s="26">
        <v>12</v>
      </c>
      <c r="CD189" s="26">
        <v>11</v>
      </c>
      <c r="CE189" s="26">
        <v>13</v>
      </c>
      <c r="CF189" s="26">
        <v>33</v>
      </c>
      <c r="CG189" s="26">
        <v>3</v>
      </c>
      <c r="CH189" s="26">
        <v>5</v>
      </c>
      <c r="CI189" s="26">
        <v>19</v>
      </c>
      <c r="CJ189" s="26">
        <v>0</v>
      </c>
      <c r="CK189" s="26">
        <v>12</v>
      </c>
      <c r="CL189" s="27">
        <f t="shared" si="7"/>
        <v>96</v>
      </c>
      <c r="CM189" s="25">
        <v>0</v>
      </c>
      <c r="CN189" s="26">
        <v>0</v>
      </c>
      <c r="CO189" s="26">
        <v>0</v>
      </c>
      <c r="CP189" s="26">
        <v>0</v>
      </c>
      <c r="CQ189" s="26">
        <v>0</v>
      </c>
      <c r="CR189" s="26">
        <v>0</v>
      </c>
      <c r="CS189" s="26">
        <v>0</v>
      </c>
      <c r="CT189" s="26">
        <v>0</v>
      </c>
      <c r="CU189" s="26">
        <v>0</v>
      </c>
      <c r="CV189" s="26">
        <v>0</v>
      </c>
      <c r="CW189" s="27">
        <f t="shared" si="19"/>
        <v>0</v>
      </c>
      <c r="CX189" s="26">
        <v>0</v>
      </c>
      <c r="CY189" s="26">
        <v>0</v>
      </c>
      <c r="CZ189" s="26">
        <v>0</v>
      </c>
      <c r="DA189" s="26">
        <v>0</v>
      </c>
      <c r="DB189" s="26">
        <v>0</v>
      </c>
      <c r="DC189" s="26">
        <v>0</v>
      </c>
      <c r="DD189" s="26">
        <v>0</v>
      </c>
      <c r="DE189" s="26">
        <v>0</v>
      </c>
      <c r="DF189" s="26">
        <v>0</v>
      </c>
      <c r="DG189" s="26">
        <v>0</v>
      </c>
      <c r="DH189" s="27">
        <f t="shared" si="9"/>
        <v>0</v>
      </c>
      <c r="DI189" s="25">
        <v>0</v>
      </c>
      <c r="DJ189" s="26">
        <v>0</v>
      </c>
      <c r="DK189" s="26">
        <v>0</v>
      </c>
      <c r="DL189" s="26">
        <v>0</v>
      </c>
      <c r="DM189" s="26">
        <v>0</v>
      </c>
      <c r="DN189" s="26">
        <v>0</v>
      </c>
      <c r="DO189" s="26">
        <v>0</v>
      </c>
      <c r="DP189" s="26">
        <v>0</v>
      </c>
      <c r="DQ189" s="26">
        <v>0</v>
      </c>
      <c r="DR189" s="26">
        <v>0</v>
      </c>
      <c r="DS189" s="27">
        <f t="shared" si="10"/>
        <v>0</v>
      </c>
      <c r="DT189" s="25">
        <v>0</v>
      </c>
      <c r="DU189" s="26">
        <v>0</v>
      </c>
      <c r="DV189" s="26">
        <v>0</v>
      </c>
      <c r="DW189" s="26">
        <v>0</v>
      </c>
      <c r="DX189" s="26">
        <v>0</v>
      </c>
      <c r="DY189" s="26">
        <v>0</v>
      </c>
      <c r="DZ189" s="26">
        <v>0</v>
      </c>
      <c r="EA189" s="26">
        <v>0</v>
      </c>
      <c r="EB189" s="26">
        <v>0</v>
      </c>
      <c r="EC189" s="26">
        <v>0</v>
      </c>
      <c r="ED189" s="27">
        <f t="shared" si="11"/>
        <v>0</v>
      </c>
      <c r="EE189" s="25">
        <v>0</v>
      </c>
      <c r="EF189" s="26">
        <v>0</v>
      </c>
      <c r="EG189" s="26">
        <v>0</v>
      </c>
      <c r="EH189" s="26">
        <v>0</v>
      </c>
      <c r="EI189" s="26">
        <v>0</v>
      </c>
      <c r="EJ189" s="26">
        <v>0</v>
      </c>
      <c r="EK189" s="26">
        <v>0</v>
      </c>
      <c r="EL189" s="26">
        <v>0</v>
      </c>
      <c r="EM189" s="26">
        <v>0</v>
      </c>
      <c r="EN189" s="26">
        <v>0</v>
      </c>
      <c r="EO189" s="27">
        <f t="shared" si="12"/>
        <v>0</v>
      </c>
      <c r="EP189" s="25">
        <v>0</v>
      </c>
      <c r="EQ189" s="26">
        <v>0</v>
      </c>
      <c r="ER189" s="26">
        <v>0</v>
      </c>
      <c r="ES189" s="26">
        <v>0</v>
      </c>
      <c r="ET189" s="26">
        <v>0</v>
      </c>
      <c r="EU189" s="26">
        <v>0</v>
      </c>
      <c r="EV189" s="26">
        <v>0</v>
      </c>
      <c r="EW189" s="27">
        <f t="shared" si="13"/>
        <v>0</v>
      </c>
      <c r="EX189" s="26">
        <v>0</v>
      </c>
      <c r="EY189" s="26">
        <v>0</v>
      </c>
      <c r="EZ189" s="26">
        <v>0</v>
      </c>
      <c r="FA189" s="26">
        <v>0</v>
      </c>
      <c r="FB189" s="26">
        <v>0</v>
      </c>
      <c r="FC189" s="27">
        <f t="shared" si="14"/>
        <v>0</v>
      </c>
      <c r="FD189" s="26">
        <v>0</v>
      </c>
      <c r="FE189" s="26">
        <v>0</v>
      </c>
      <c r="FF189" s="26">
        <v>0</v>
      </c>
      <c r="FG189" s="26">
        <v>0</v>
      </c>
      <c r="FH189" s="26">
        <v>0</v>
      </c>
      <c r="FI189" s="27">
        <f t="shared" si="15"/>
        <v>0</v>
      </c>
      <c r="FJ189" s="26">
        <v>0</v>
      </c>
      <c r="FK189" s="26">
        <v>0</v>
      </c>
      <c r="FL189" s="26">
        <v>0</v>
      </c>
      <c r="FM189" s="26">
        <v>0</v>
      </c>
      <c r="FN189" s="26">
        <v>0</v>
      </c>
      <c r="FO189" s="27">
        <f t="shared" si="16"/>
        <v>0</v>
      </c>
      <c r="FP189" s="26">
        <v>0</v>
      </c>
      <c r="FQ189" s="26">
        <v>0</v>
      </c>
      <c r="FR189" s="26">
        <v>0</v>
      </c>
      <c r="FS189" s="26">
        <v>0</v>
      </c>
      <c r="FT189" s="26">
        <v>0</v>
      </c>
      <c r="FU189" s="27">
        <f t="shared" si="17"/>
        <v>0</v>
      </c>
      <c r="FV189" s="23"/>
    </row>
    <row r="190" spans="1:178" ht="15.75" customHeight="1">
      <c r="A190" s="57" t="s">
        <v>20</v>
      </c>
      <c r="B190" s="16" t="s">
        <v>42</v>
      </c>
      <c r="C190" s="17">
        <v>1752</v>
      </c>
      <c r="D190" s="18">
        <v>825</v>
      </c>
      <c r="E190" s="18">
        <v>950</v>
      </c>
      <c r="F190" s="18">
        <v>1062</v>
      </c>
      <c r="G190" s="18">
        <v>1790</v>
      </c>
      <c r="H190" s="18">
        <v>292</v>
      </c>
      <c r="I190" s="18">
        <v>70</v>
      </c>
      <c r="J190" s="18">
        <v>994</v>
      </c>
      <c r="K190" s="18">
        <v>33</v>
      </c>
      <c r="L190" s="18">
        <v>0</v>
      </c>
      <c r="M190" s="19">
        <f t="shared" si="0"/>
        <v>5983</v>
      </c>
      <c r="N190" s="17">
        <v>13</v>
      </c>
      <c r="O190" s="18">
        <v>3</v>
      </c>
      <c r="P190" s="18">
        <v>8</v>
      </c>
      <c r="Q190" s="18">
        <v>5</v>
      </c>
      <c r="R190" s="18">
        <v>8</v>
      </c>
      <c r="S190" s="18">
        <v>5</v>
      </c>
      <c r="T190" s="18">
        <v>0</v>
      </c>
      <c r="U190" s="18">
        <v>10</v>
      </c>
      <c r="V190" s="18">
        <v>0</v>
      </c>
      <c r="W190" s="18">
        <v>0</v>
      </c>
      <c r="X190" s="19">
        <f t="shared" si="1"/>
        <v>39</v>
      </c>
      <c r="Y190" s="17">
        <v>75</v>
      </c>
      <c r="Z190" s="18">
        <v>20</v>
      </c>
      <c r="AA190" s="18">
        <v>24</v>
      </c>
      <c r="AB190" s="18">
        <v>34</v>
      </c>
      <c r="AC190" s="18">
        <v>31</v>
      </c>
      <c r="AD190" s="18">
        <v>8</v>
      </c>
      <c r="AE190" s="18">
        <v>1</v>
      </c>
      <c r="AF190" s="18">
        <v>72</v>
      </c>
      <c r="AG190" s="18">
        <v>0</v>
      </c>
      <c r="AH190" s="18">
        <v>0</v>
      </c>
      <c r="AI190" s="19">
        <f t="shared" si="2"/>
        <v>190</v>
      </c>
      <c r="AJ190" s="17">
        <v>32</v>
      </c>
      <c r="AK190" s="18">
        <v>12</v>
      </c>
      <c r="AL190" s="18">
        <v>21</v>
      </c>
      <c r="AM190" s="18">
        <v>17</v>
      </c>
      <c r="AN190" s="18">
        <v>30</v>
      </c>
      <c r="AO190" s="18">
        <v>5</v>
      </c>
      <c r="AP190" s="18">
        <v>3</v>
      </c>
      <c r="AQ190" s="18">
        <v>24</v>
      </c>
      <c r="AR190" s="18">
        <v>0</v>
      </c>
      <c r="AS190" s="18">
        <v>8</v>
      </c>
      <c r="AT190" s="19">
        <f t="shared" si="3"/>
        <v>112</v>
      </c>
      <c r="AU190" s="17">
        <v>9</v>
      </c>
      <c r="AV190" s="18">
        <v>1</v>
      </c>
      <c r="AW190" s="18">
        <v>4</v>
      </c>
      <c r="AX190" s="18">
        <v>5</v>
      </c>
      <c r="AY190" s="18">
        <v>4</v>
      </c>
      <c r="AZ190" s="18">
        <v>2</v>
      </c>
      <c r="BA190" s="18">
        <v>0</v>
      </c>
      <c r="BB190" s="18">
        <v>6</v>
      </c>
      <c r="BC190" s="18">
        <v>0</v>
      </c>
      <c r="BD190" s="18">
        <v>4</v>
      </c>
      <c r="BE190" s="19">
        <f t="shared" si="4"/>
        <v>22</v>
      </c>
      <c r="BF190" s="17">
        <v>2</v>
      </c>
      <c r="BG190" s="18">
        <v>1</v>
      </c>
      <c r="BH190" s="18">
        <v>1</v>
      </c>
      <c r="BI190" s="18">
        <v>0</v>
      </c>
      <c r="BJ190" s="18">
        <v>3</v>
      </c>
      <c r="BK190" s="18">
        <v>0</v>
      </c>
      <c r="BL190" s="18">
        <v>0</v>
      </c>
      <c r="BM190" s="18">
        <v>2</v>
      </c>
      <c r="BN190" s="18">
        <v>0</v>
      </c>
      <c r="BO190" s="18">
        <v>0</v>
      </c>
      <c r="BP190" s="19">
        <f t="shared" si="5"/>
        <v>7</v>
      </c>
      <c r="BQ190" s="17">
        <v>32</v>
      </c>
      <c r="BR190" s="18">
        <v>15</v>
      </c>
      <c r="BS190" s="18">
        <v>22</v>
      </c>
      <c r="BT190" s="18">
        <v>11</v>
      </c>
      <c r="BU190" s="18">
        <v>37</v>
      </c>
      <c r="BV190" s="18">
        <v>2</v>
      </c>
      <c r="BW190" s="18">
        <v>0</v>
      </c>
      <c r="BX190" s="18">
        <v>0</v>
      </c>
      <c r="BY190" s="18">
        <v>44</v>
      </c>
      <c r="BZ190" s="18">
        <v>41</v>
      </c>
      <c r="CA190" s="19">
        <f t="shared" si="18"/>
        <v>87</v>
      </c>
      <c r="CB190" s="17">
        <v>1077</v>
      </c>
      <c r="CC190" s="18">
        <v>326</v>
      </c>
      <c r="CD190" s="18">
        <v>350</v>
      </c>
      <c r="CE190" s="18">
        <v>658</v>
      </c>
      <c r="CF190" s="18">
        <v>677</v>
      </c>
      <c r="CG190" s="18">
        <v>148</v>
      </c>
      <c r="CH190" s="18">
        <v>40</v>
      </c>
      <c r="CI190" s="18">
        <v>1675</v>
      </c>
      <c r="CJ190" s="18">
        <v>24</v>
      </c>
      <c r="CK190" s="18">
        <v>1275</v>
      </c>
      <c r="CL190" s="19">
        <f t="shared" si="7"/>
        <v>3874</v>
      </c>
      <c r="CM190" s="17">
        <v>1</v>
      </c>
      <c r="CN190" s="18">
        <v>0</v>
      </c>
      <c r="CO190" s="18">
        <v>0</v>
      </c>
      <c r="CP190" s="18">
        <v>0</v>
      </c>
      <c r="CQ190" s="18">
        <v>2</v>
      </c>
      <c r="CR190" s="18">
        <v>0</v>
      </c>
      <c r="CS190" s="18">
        <v>0</v>
      </c>
      <c r="CT190" s="18">
        <v>0</v>
      </c>
      <c r="CU190" s="18">
        <v>0</v>
      </c>
      <c r="CV190" s="18">
        <v>0</v>
      </c>
      <c r="CW190" s="19">
        <f t="shared" si="19"/>
        <v>2</v>
      </c>
      <c r="CX190" s="18">
        <v>3</v>
      </c>
      <c r="CY190" s="18">
        <v>0</v>
      </c>
      <c r="CZ190" s="18">
        <v>0</v>
      </c>
      <c r="DA190" s="18">
        <v>0</v>
      </c>
      <c r="DB190" s="18">
        <v>0</v>
      </c>
      <c r="DC190" s="18">
        <v>0</v>
      </c>
      <c r="DD190" s="18">
        <v>0</v>
      </c>
      <c r="DE190" s="18">
        <v>4</v>
      </c>
      <c r="DF190" s="18">
        <v>4</v>
      </c>
      <c r="DG190" s="18">
        <v>0</v>
      </c>
      <c r="DH190" s="19">
        <f t="shared" si="9"/>
        <v>4</v>
      </c>
      <c r="DI190" s="17">
        <v>0</v>
      </c>
      <c r="DJ190" s="18">
        <v>0</v>
      </c>
      <c r="DK190" s="18">
        <v>0</v>
      </c>
      <c r="DL190" s="18">
        <v>0</v>
      </c>
      <c r="DM190" s="18">
        <v>0</v>
      </c>
      <c r="DN190" s="18">
        <v>0</v>
      </c>
      <c r="DO190" s="18">
        <v>0</v>
      </c>
      <c r="DP190" s="18">
        <v>0</v>
      </c>
      <c r="DQ190" s="18">
        <v>0</v>
      </c>
      <c r="DR190" s="18">
        <v>0</v>
      </c>
      <c r="DS190" s="19">
        <f t="shared" si="10"/>
        <v>0</v>
      </c>
      <c r="DT190" s="17">
        <v>0</v>
      </c>
      <c r="DU190" s="18">
        <v>0</v>
      </c>
      <c r="DV190" s="18">
        <v>0</v>
      </c>
      <c r="DW190" s="18">
        <v>0</v>
      </c>
      <c r="DX190" s="18">
        <v>0</v>
      </c>
      <c r="DY190" s="18">
        <v>0</v>
      </c>
      <c r="DZ190" s="18">
        <v>0</v>
      </c>
      <c r="EA190" s="18">
        <v>0</v>
      </c>
      <c r="EB190" s="18">
        <v>0</v>
      </c>
      <c r="EC190" s="18">
        <v>0</v>
      </c>
      <c r="ED190" s="19">
        <f t="shared" si="11"/>
        <v>0</v>
      </c>
      <c r="EE190" s="17">
        <v>41</v>
      </c>
      <c r="EF190" s="18">
        <v>23</v>
      </c>
      <c r="EG190" s="18">
        <v>17</v>
      </c>
      <c r="EH190" s="18">
        <v>23</v>
      </c>
      <c r="EI190" s="18">
        <v>35</v>
      </c>
      <c r="EJ190" s="18">
        <v>9</v>
      </c>
      <c r="EK190" s="18">
        <v>0</v>
      </c>
      <c r="EL190" s="18">
        <v>19</v>
      </c>
      <c r="EM190" s="18">
        <v>3</v>
      </c>
      <c r="EN190" s="18">
        <v>1</v>
      </c>
      <c r="EO190" s="19">
        <f t="shared" si="12"/>
        <v>126</v>
      </c>
      <c r="EP190" s="17">
        <v>23</v>
      </c>
      <c r="EQ190" s="18">
        <v>14</v>
      </c>
      <c r="ER190" s="18">
        <v>15</v>
      </c>
      <c r="ES190" s="18">
        <v>0</v>
      </c>
      <c r="ET190" s="18">
        <v>0</v>
      </c>
      <c r="EU190" s="18">
        <v>0</v>
      </c>
      <c r="EV190" s="18">
        <v>0</v>
      </c>
      <c r="EW190" s="19">
        <f t="shared" si="13"/>
        <v>29</v>
      </c>
      <c r="EX190" s="18">
        <v>832</v>
      </c>
      <c r="EY190" s="18">
        <v>309</v>
      </c>
      <c r="EZ190" s="18">
        <v>269</v>
      </c>
      <c r="FA190" s="18">
        <v>2645</v>
      </c>
      <c r="FB190" s="18">
        <v>2933</v>
      </c>
      <c r="FC190" s="19">
        <f t="shared" si="14"/>
        <v>6156</v>
      </c>
      <c r="FD190" s="18">
        <v>1558</v>
      </c>
      <c r="FE190" s="18">
        <v>4826</v>
      </c>
      <c r="FF190" s="18">
        <v>7711</v>
      </c>
      <c r="FG190" s="18">
        <v>65466</v>
      </c>
      <c r="FH190" s="18">
        <v>54103</v>
      </c>
      <c r="FI190" s="19">
        <f t="shared" si="15"/>
        <v>132106</v>
      </c>
      <c r="FJ190" s="18">
        <v>13</v>
      </c>
      <c r="FK190" s="18">
        <v>19</v>
      </c>
      <c r="FL190" s="18">
        <v>35</v>
      </c>
      <c r="FM190" s="18">
        <v>0</v>
      </c>
      <c r="FN190" s="18">
        <v>0</v>
      </c>
      <c r="FO190" s="19">
        <f t="shared" si="16"/>
        <v>54</v>
      </c>
      <c r="FP190" s="18">
        <v>2038</v>
      </c>
      <c r="FQ190" s="18">
        <v>5589</v>
      </c>
      <c r="FR190" s="18">
        <v>4969</v>
      </c>
      <c r="FS190" s="18">
        <v>373</v>
      </c>
      <c r="FT190" s="18">
        <v>387</v>
      </c>
      <c r="FU190" s="19">
        <f t="shared" si="17"/>
        <v>11318</v>
      </c>
      <c r="FV190" s="15"/>
    </row>
    <row r="191" spans="1:178" ht="15.75" customHeight="1">
      <c r="A191" s="58"/>
      <c r="B191" s="24" t="s">
        <v>208</v>
      </c>
      <c r="C191" s="25">
        <v>81</v>
      </c>
      <c r="D191" s="26">
        <v>33</v>
      </c>
      <c r="E191" s="26">
        <v>31</v>
      </c>
      <c r="F191" s="26">
        <v>79</v>
      </c>
      <c r="G191" s="26">
        <v>62</v>
      </c>
      <c r="H191" s="26">
        <v>12</v>
      </c>
      <c r="I191" s="26">
        <v>0</v>
      </c>
      <c r="J191" s="26">
        <v>30</v>
      </c>
      <c r="K191" s="26">
        <v>0</v>
      </c>
      <c r="L191" s="26">
        <v>0</v>
      </c>
      <c r="M191" s="27">
        <f t="shared" si="0"/>
        <v>247</v>
      </c>
      <c r="N191" s="25">
        <v>0</v>
      </c>
      <c r="O191" s="26">
        <v>0</v>
      </c>
      <c r="P191" s="26">
        <v>0</v>
      </c>
      <c r="Q191" s="26">
        <v>0</v>
      </c>
      <c r="R191" s="26">
        <v>0</v>
      </c>
      <c r="S191" s="26">
        <v>0</v>
      </c>
      <c r="T191" s="26">
        <v>0</v>
      </c>
      <c r="U191" s="26">
        <v>0</v>
      </c>
      <c r="V191" s="26">
        <v>0</v>
      </c>
      <c r="W191" s="26">
        <v>0</v>
      </c>
      <c r="X191" s="27">
        <f t="shared" si="1"/>
        <v>0</v>
      </c>
      <c r="Y191" s="25">
        <v>17</v>
      </c>
      <c r="Z191" s="26">
        <v>1</v>
      </c>
      <c r="AA191" s="26">
        <v>5</v>
      </c>
      <c r="AB191" s="26">
        <v>17</v>
      </c>
      <c r="AC191" s="26">
        <v>6</v>
      </c>
      <c r="AD191" s="26">
        <v>0</v>
      </c>
      <c r="AE191" s="26">
        <v>0</v>
      </c>
      <c r="AF191" s="26">
        <v>7</v>
      </c>
      <c r="AG191" s="26">
        <v>0</v>
      </c>
      <c r="AH191" s="26">
        <v>0</v>
      </c>
      <c r="AI191" s="27">
        <f t="shared" si="2"/>
        <v>36</v>
      </c>
      <c r="AJ191" s="25">
        <v>0</v>
      </c>
      <c r="AK191" s="26">
        <v>0</v>
      </c>
      <c r="AL191" s="26">
        <v>0</v>
      </c>
      <c r="AM191" s="26">
        <v>0</v>
      </c>
      <c r="AN191" s="26">
        <v>0</v>
      </c>
      <c r="AO191" s="26">
        <v>0</v>
      </c>
      <c r="AP191" s="26">
        <v>0</v>
      </c>
      <c r="AQ191" s="26">
        <v>0</v>
      </c>
      <c r="AR191" s="26">
        <v>0</v>
      </c>
      <c r="AS191" s="26">
        <v>0</v>
      </c>
      <c r="AT191" s="27">
        <f t="shared" si="3"/>
        <v>0</v>
      </c>
      <c r="AU191" s="25">
        <v>2</v>
      </c>
      <c r="AV191" s="26">
        <v>0</v>
      </c>
      <c r="AW191" s="26">
        <v>1</v>
      </c>
      <c r="AX191" s="26">
        <v>2</v>
      </c>
      <c r="AY191" s="26">
        <v>0</v>
      </c>
      <c r="AZ191" s="26">
        <v>1</v>
      </c>
      <c r="BA191" s="26">
        <v>0</v>
      </c>
      <c r="BB191" s="26">
        <v>0</v>
      </c>
      <c r="BC191" s="26">
        <v>0</v>
      </c>
      <c r="BD191" s="26">
        <v>0</v>
      </c>
      <c r="BE191" s="27">
        <f t="shared" si="4"/>
        <v>4</v>
      </c>
      <c r="BF191" s="25">
        <v>0</v>
      </c>
      <c r="BG191" s="26">
        <v>0</v>
      </c>
      <c r="BH191" s="26">
        <v>0</v>
      </c>
      <c r="BI191" s="26">
        <v>0</v>
      </c>
      <c r="BJ191" s="26">
        <v>0</v>
      </c>
      <c r="BK191" s="26">
        <v>0</v>
      </c>
      <c r="BL191" s="26">
        <v>0</v>
      </c>
      <c r="BM191" s="26">
        <v>0</v>
      </c>
      <c r="BN191" s="26">
        <v>0</v>
      </c>
      <c r="BO191" s="26">
        <v>0</v>
      </c>
      <c r="BP191" s="27">
        <f t="shared" si="5"/>
        <v>0</v>
      </c>
      <c r="BQ191" s="25">
        <v>0</v>
      </c>
      <c r="BR191" s="26">
        <v>0</v>
      </c>
      <c r="BS191" s="26">
        <v>0</v>
      </c>
      <c r="BT191" s="26">
        <v>0</v>
      </c>
      <c r="BU191" s="26">
        <v>0</v>
      </c>
      <c r="BV191" s="26">
        <v>0</v>
      </c>
      <c r="BW191" s="26">
        <v>0</v>
      </c>
      <c r="BX191" s="26">
        <v>0</v>
      </c>
      <c r="BY191" s="26">
        <v>0</v>
      </c>
      <c r="BZ191" s="26">
        <v>0</v>
      </c>
      <c r="CA191" s="27">
        <f t="shared" si="18"/>
        <v>0</v>
      </c>
      <c r="CB191" s="25">
        <v>123</v>
      </c>
      <c r="CC191" s="26">
        <v>22</v>
      </c>
      <c r="CD191" s="26">
        <v>45</v>
      </c>
      <c r="CE191" s="26">
        <v>120</v>
      </c>
      <c r="CF191" s="26">
        <v>59</v>
      </c>
      <c r="CG191" s="26">
        <v>14</v>
      </c>
      <c r="CH191" s="26">
        <v>2</v>
      </c>
      <c r="CI191" s="26">
        <v>218</v>
      </c>
      <c r="CJ191" s="26">
        <v>0</v>
      </c>
      <c r="CK191" s="26">
        <v>182</v>
      </c>
      <c r="CL191" s="27">
        <f t="shared" si="7"/>
        <v>480</v>
      </c>
      <c r="CM191" s="25">
        <v>0</v>
      </c>
      <c r="CN191" s="26">
        <v>0</v>
      </c>
      <c r="CO191" s="26">
        <v>0</v>
      </c>
      <c r="CP191" s="26">
        <v>0</v>
      </c>
      <c r="CQ191" s="26">
        <v>0</v>
      </c>
      <c r="CR191" s="26">
        <v>0</v>
      </c>
      <c r="CS191" s="26">
        <v>0</v>
      </c>
      <c r="CT191" s="26">
        <v>0</v>
      </c>
      <c r="CU191" s="26">
        <v>0</v>
      </c>
      <c r="CV191" s="26">
        <v>0</v>
      </c>
      <c r="CW191" s="27">
        <f t="shared" si="19"/>
        <v>0</v>
      </c>
      <c r="CX191" s="26">
        <v>0</v>
      </c>
      <c r="CY191" s="26">
        <v>0</v>
      </c>
      <c r="CZ191" s="26">
        <v>0</v>
      </c>
      <c r="DA191" s="26">
        <v>0</v>
      </c>
      <c r="DB191" s="26">
        <v>0</v>
      </c>
      <c r="DC191" s="26">
        <v>0</v>
      </c>
      <c r="DD191" s="26">
        <v>0</v>
      </c>
      <c r="DE191" s="26">
        <v>0</v>
      </c>
      <c r="DF191" s="26">
        <v>0</v>
      </c>
      <c r="DG191" s="26">
        <v>0</v>
      </c>
      <c r="DH191" s="27">
        <f t="shared" si="9"/>
        <v>0</v>
      </c>
      <c r="DI191" s="25">
        <v>0</v>
      </c>
      <c r="DJ191" s="26">
        <v>0</v>
      </c>
      <c r="DK191" s="26">
        <v>0</v>
      </c>
      <c r="DL191" s="26">
        <v>0</v>
      </c>
      <c r="DM191" s="26">
        <v>0</v>
      </c>
      <c r="DN191" s="26">
        <v>0</v>
      </c>
      <c r="DO191" s="26">
        <v>0</v>
      </c>
      <c r="DP191" s="26">
        <v>0</v>
      </c>
      <c r="DQ191" s="26">
        <v>0</v>
      </c>
      <c r="DR191" s="26">
        <v>0</v>
      </c>
      <c r="DS191" s="27">
        <f t="shared" si="10"/>
        <v>0</v>
      </c>
      <c r="DT191" s="25">
        <v>0</v>
      </c>
      <c r="DU191" s="26">
        <v>0</v>
      </c>
      <c r="DV191" s="26">
        <v>0</v>
      </c>
      <c r="DW191" s="26">
        <v>0</v>
      </c>
      <c r="DX191" s="26">
        <v>0</v>
      </c>
      <c r="DY191" s="26">
        <v>0</v>
      </c>
      <c r="DZ191" s="26">
        <v>0</v>
      </c>
      <c r="EA191" s="26">
        <v>0</v>
      </c>
      <c r="EB191" s="26">
        <v>0</v>
      </c>
      <c r="EC191" s="26">
        <v>0</v>
      </c>
      <c r="ED191" s="27">
        <f t="shared" si="11"/>
        <v>0</v>
      </c>
      <c r="EE191" s="25">
        <v>1</v>
      </c>
      <c r="EF191" s="26">
        <v>0</v>
      </c>
      <c r="EG191" s="26">
        <v>0</v>
      </c>
      <c r="EH191" s="26">
        <v>1</v>
      </c>
      <c r="EI191" s="26">
        <v>0</v>
      </c>
      <c r="EJ191" s="26">
        <v>0</v>
      </c>
      <c r="EK191" s="26">
        <v>0</v>
      </c>
      <c r="EL191" s="26">
        <v>0</v>
      </c>
      <c r="EM191" s="26">
        <v>0</v>
      </c>
      <c r="EN191" s="26">
        <v>0</v>
      </c>
      <c r="EO191" s="27">
        <f t="shared" si="12"/>
        <v>1</v>
      </c>
      <c r="EP191" s="25">
        <v>0</v>
      </c>
      <c r="EQ191" s="26">
        <v>0</v>
      </c>
      <c r="ER191" s="26">
        <v>0</v>
      </c>
      <c r="ES191" s="26">
        <v>0</v>
      </c>
      <c r="ET191" s="26">
        <v>0</v>
      </c>
      <c r="EU191" s="26">
        <v>0</v>
      </c>
      <c r="EV191" s="26">
        <v>0</v>
      </c>
      <c r="EW191" s="27">
        <f t="shared" si="13"/>
        <v>0</v>
      </c>
      <c r="EX191" s="26">
        <v>41</v>
      </c>
      <c r="EY191" s="26">
        <v>1</v>
      </c>
      <c r="EZ191" s="26">
        <v>1</v>
      </c>
      <c r="FA191" s="26">
        <v>81</v>
      </c>
      <c r="FB191" s="26">
        <v>65</v>
      </c>
      <c r="FC191" s="27">
        <f t="shared" si="14"/>
        <v>148</v>
      </c>
      <c r="FD191" s="26">
        <v>126</v>
      </c>
      <c r="FE191" s="26">
        <v>217</v>
      </c>
      <c r="FF191" s="26">
        <v>342</v>
      </c>
      <c r="FG191" s="26">
        <v>66</v>
      </c>
      <c r="FH191" s="26">
        <v>0</v>
      </c>
      <c r="FI191" s="27">
        <f t="shared" si="15"/>
        <v>625</v>
      </c>
      <c r="FJ191" s="26">
        <v>2</v>
      </c>
      <c r="FK191" s="26">
        <v>1</v>
      </c>
      <c r="FL191" s="26">
        <v>2</v>
      </c>
      <c r="FM191" s="26">
        <v>0</v>
      </c>
      <c r="FN191" s="26">
        <v>0</v>
      </c>
      <c r="FO191" s="27">
        <f t="shared" si="16"/>
        <v>3</v>
      </c>
      <c r="FP191" s="26">
        <v>145</v>
      </c>
      <c r="FQ191" s="26">
        <v>268</v>
      </c>
      <c r="FR191" s="26">
        <v>251</v>
      </c>
      <c r="FS191" s="26">
        <v>141</v>
      </c>
      <c r="FT191" s="26">
        <v>169</v>
      </c>
      <c r="FU191" s="27">
        <f t="shared" si="17"/>
        <v>829</v>
      </c>
      <c r="FV191" s="23"/>
    </row>
    <row r="192" spans="1:178" ht="15.75" customHeight="1">
      <c r="A192" s="58"/>
      <c r="B192" s="24" t="s">
        <v>209</v>
      </c>
      <c r="C192" s="25">
        <v>242</v>
      </c>
      <c r="D192" s="26">
        <v>93</v>
      </c>
      <c r="E192" s="26">
        <v>127</v>
      </c>
      <c r="F192" s="26">
        <v>127</v>
      </c>
      <c r="G192" s="26">
        <v>246</v>
      </c>
      <c r="H192" s="26">
        <v>45</v>
      </c>
      <c r="I192" s="26">
        <v>9</v>
      </c>
      <c r="J192" s="26">
        <v>119</v>
      </c>
      <c r="K192" s="26">
        <v>6</v>
      </c>
      <c r="L192" s="26">
        <v>0</v>
      </c>
      <c r="M192" s="27">
        <f t="shared" si="0"/>
        <v>766</v>
      </c>
      <c r="N192" s="25">
        <v>2</v>
      </c>
      <c r="O192" s="26">
        <v>0</v>
      </c>
      <c r="P192" s="26">
        <v>0</v>
      </c>
      <c r="Q192" s="26">
        <v>0</v>
      </c>
      <c r="R192" s="26">
        <v>0</v>
      </c>
      <c r="S192" s="26">
        <v>1</v>
      </c>
      <c r="T192" s="26">
        <v>0</v>
      </c>
      <c r="U192" s="26">
        <v>0</v>
      </c>
      <c r="V192" s="26">
        <v>0</v>
      </c>
      <c r="W192" s="26">
        <v>0</v>
      </c>
      <c r="X192" s="27">
        <f t="shared" si="1"/>
        <v>1</v>
      </c>
      <c r="Y192" s="25">
        <v>0</v>
      </c>
      <c r="Z192" s="26">
        <v>0</v>
      </c>
      <c r="AA192" s="26">
        <v>0</v>
      </c>
      <c r="AB192" s="26">
        <v>0</v>
      </c>
      <c r="AC192" s="26">
        <v>0</v>
      </c>
      <c r="AD192" s="26">
        <v>0</v>
      </c>
      <c r="AE192" s="26">
        <v>0</v>
      </c>
      <c r="AF192" s="26">
        <v>0</v>
      </c>
      <c r="AG192" s="26">
        <v>0</v>
      </c>
      <c r="AH192" s="26">
        <v>0</v>
      </c>
      <c r="AI192" s="27">
        <f t="shared" si="2"/>
        <v>0</v>
      </c>
      <c r="AJ192" s="25">
        <v>7</v>
      </c>
      <c r="AK192" s="26">
        <v>4</v>
      </c>
      <c r="AL192" s="26">
        <v>4</v>
      </c>
      <c r="AM192" s="26">
        <v>1</v>
      </c>
      <c r="AN192" s="26">
        <v>8</v>
      </c>
      <c r="AO192" s="26">
        <v>3</v>
      </c>
      <c r="AP192" s="26">
        <v>0</v>
      </c>
      <c r="AQ192" s="26">
        <v>7</v>
      </c>
      <c r="AR192" s="26">
        <v>0</v>
      </c>
      <c r="AS192" s="26">
        <v>2</v>
      </c>
      <c r="AT192" s="27">
        <f t="shared" si="3"/>
        <v>27</v>
      </c>
      <c r="AU192" s="25">
        <v>1</v>
      </c>
      <c r="AV192" s="26">
        <v>0</v>
      </c>
      <c r="AW192" s="26">
        <v>0</v>
      </c>
      <c r="AX192" s="26">
        <v>1</v>
      </c>
      <c r="AY192" s="26">
        <v>0</v>
      </c>
      <c r="AZ192" s="26">
        <v>0</v>
      </c>
      <c r="BA192" s="26">
        <v>0</v>
      </c>
      <c r="BB192" s="26">
        <v>2</v>
      </c>
      <c r="BC192" s="26">
        <v>0</v>
      </c>
      <c r="BD192" s="26">
        <v>0</v>
      </c>
      <c r="BE192" s="27">
        <f t="shared" si="4"/>
        <v>3</v>
      </c>
      <c r="BF192" s="25">
        <v>0</v>
      </c>
      <c r="BG192" s="26">
        <v>0</v>
      </c>
      <c r="BH192" s="26">
        <v>0</v>
      </c>
      <c r="BI192" s="26">
        <v>0</v>
      </c>
      <c r="BJ192" s="26">
        <v>0</v>
      </c>
      <c r="BK192" s="26">
        <v>0</v>
      </c>
      <c r="BL192" s="26">
        <v>0</v>
      </c>
      <c r="BM192" s="26">
        <v>0</v>
      </c>
      <c r="BN192" s="26">
        <v>0</v>
      </c>
      <c r="BO192" s="26">
        <v>0</v>
      </c>
      <c r="BP192" s="27">
        <f t="shared" si="5"/>
        <v>0</v>
      </c>
      <c r="BQ192" s="25">
        <v>1</v>
      </c>
      <c r="BR192" s="26">
        <v>0</v>
      </c>
      <c r="BS192" s="26">
        <v>0</v>
      </c>
      <c r="BT192" s="26">
        <v>0</v>
      </c>
      <c r="BU192" s="26">
        <v>0</v>
      </c>
      <c r="BV192" s="26">
        <v>1</v>
      </c>
      <c r="BW192" s="26">
        <v>0</v>
      </c>
      <c r="BX192" s="26">
        <v>0</v>
      </c>
      <c r="BY192" s="26">
        <v>0</v>
      </c>
      <c r="BZ192" s="26">
        <v>0</v>
      </c>
      <c r="CA192" s="27">
        <f t="shared" si="18"/>
        <v>1</v>
      </c>
      <c r="CB192" s="25">
        <v>85</v>
      </c>
      <c r="CC192" s="26">
        <v>33</v>
      </c>
      <c r="CD192" s="26">
        <v>29</v>
      </c>
      <c r="CE192" s="26">
        <v>48</v>
      </c>
      <c r="CF192" s="26">
        <v>60</v>
      </c>
      <c r="CG192" s="26">
        <v>6</v>
      </c>
      <c r="CH192" s="26">
        <v>3</v>
      </c>
      <c r="CI192" s="26">
        <v>101</v>
      </c>
      <c r="CJ192" s="26">
        <v>0</v>
      </c>
      <c r="CK192" s="26">
        <v>62</v>
      </c>
      <c r="CL192" s="27">
        <f t="shared" si="7"/>
        <v>280</v>
      </c>
      <c r="CM192" s="25">
        <v>1</v>
      </c>
      <c r="CN192" s="26">
        <v>0</v>
      </c>
      <c r="CO192" s="26">
        <v>0</v>
      </c>
      <c r="CP192" s="26">
        <v>0</v>
      </c>
      <c r="CQ192" s="26">
        <v>2</v>
      </c>
      <c r="CR192" s="26">
        <v>0</v>
      </c>
      <c r="CS192" s="26">
        <v>0</v>
      </c>
      <c r="CT192" s="26">
        <v>0</v>
      </c>
      <c r="CU192" s="26">
        <v>0</v>
      </c>
      <c r="CV192" s="26">
        <v>0</v>
      </c>
      <c r="CW192" s="27">
        <f t="shared" si="19"/>
        <v>2</v>
      </c>
      <c r="CX192" s="26">
        <v>0</v>
      </c>
      <c r="CY192" s="26">
        <v>0</v>
      </c>
      <c r="CZ192" s="26">
        <v>0</v>
      </c>
      <c r="DA192" s="26">
        <v>0</v>
      </c>
      <c r="DB192" s="26">
        <v>0</v>
      </c>
      <c r="DC192" s="26">
        <v>0</v>
      </c>
      <c r="DD192" s="26">
        <v>0</v>
      </c>
      <c r="DE192" s="26">
        <v>0</v>
      </c>
      <c r="DF192" s="26">
        <v>0</v>
      </c>
      <c r="DG192" s="26">
        <v>0</v>
      </c>
      <c r="DH192" s="27">
        <f t="shared" si="9"/>
        <v>0</v>
      </c>
      <c r="DI192" s="25">
        <v>0</v>
      </c>
      <c r="DJ192" s="26">
        <v>0</v>
      </c>
      <c r="DK192" s="26">
        <v>0</v>
      </c>
      <c r="DL192" s="26">
        <v>0</v>
      </c>
      <c r="DM192" s="26">
        <v>0</v>
      </c>
      <c r="DN192" s="26">
        <v>0</v>
      </c>
      <c r="DO192" s="26">
        <v>0</v>
      </c>
      <c r="DP192" s="26">
        <v>0</v>
      </c>
      <c r="DQ192" s="26">
        <v>0</v>
      </c>
      <c r="DR192" s="26">
        <v>0</v>
      </c>
      <c r="DS192" s="27">
        <f t="shared" si="10"/>
        <v>0</v>
      </c>
      <c r="DT192" s="25">
        <v>0</v>
      </c>
      <c r="DU192" s="26">
        <v>0</v>
      </c>
      <c r="DV192" s="26">
        <v>0</v>
      </c>
      <c r="DW192" s="26">
        <v>0</v>
      </c>
      <c r="DX192" s="26">
        <v>0</v>
      </c>
      <c r="DY192" s="26">
        <v>0</v>
      </c>
      <c r="DZ192" s="26">
        <v>0</v>
      </c>
      <c r="EA192" s="26">
        <v>0</v>
      </c>
      <c r="EB192" s="26">
        <v>0</v>
      </c>
      <c r="EC192" s="26">
        <v>0</v>
      </c>
      <c r="ED192" s="27">
        <f t="shared" si="11"/>
        <v>0</v>
      </c>
      <c r="EE192" s="25">
        <v>5</v>
      </c>
      <c r="EF192" s="26">
        <v>1</v>
      </c>
      <c r="EG192" s="26">
        <v>1</v>
      </c>
      <c r="EH192" s="26">
        <v>2</v>
      </c>
      <c r="EI192" s="26">
        <v>2</v>
      </c>
      <c r="EJ192" s="26">
        <v>0</v>
      </c>
      <c r="EK192" s="26">
        <v>0</v>
      </c>
      <c r="EL192" s="26">
        <v>1</v>
      </c>
      <c r="EM192" s="26">
        <v>0</v>
      </c>
      <c r="EN192" s="26">
        <v>1</v>
      </c>
      <c r="EO192" s="27">
        <f t="shared" si="12"/>
        <v>7</v>
      </c>
      <c r="EP192" s="25">
        <v>0</v>
      </c>
      <c r="EQ192" s="26">
        <v>0</v>
      </c>
      <c r="ER192" s="26">
        <v>0</v>
      </c>
      <c r="ES192" s="26">
        <v>0</v>
      </c>
      <c r="ET192" s="26">
        <v>0</v>
      </c>
      <c r="EU192" s="26">
        <v>0</v>
      </c>
      <c r="EV192" s="26">
        <v>0</v>
      </c>
      <c r="EW192" s="27">
        <f t="shared" si="13"/>
        <v>0</v>
      </c>
      <c r="EX192" s="26">
        <v>30</v>
      </c>
      <c r="EY192" s="26">
        <v>0</v>
      </c>
      <c r="EZ192" s="26">
        <v>0</v>
      </c>
      <c r="FA192" s="26">
        <v>203</v>
      </c>
      <c r="FB192" s="26">
        <v>225</v>
      </c>
      <c r="FC192" s="27">
        <f t="shared" si="14"/>
        <v>428</v>
      </c>
      <c r="FD192" s="26">
        <v>134</v>
      </c>
      <c r="FE192" s="26">
        <v>378</v>
      </c>
      <c r="FF192" s="26">
        <v>528</v>
      </c>
      <c r="FG192" s="26">
        <v>2155</v>
      </c>
      <c r="FH192" s="26">
        <v>13470</v>
      </c>
      <c r="FI192" s="27">
        <f t="shared" si="15"/>
        <v>16531</v>
      </c>
      <c r="FJ192" s="26">
        <v>3</v>
      </c>
      <c r="FK192" s="26">
        <v>3</v>
      </c>
      <c r="FL192" s="26">
        <v>2</v>
      </c>
      <c r="FM192" s="26">
        <v>0</v>
      </c>
      <c r="FN192" s="26">
        <v>0</v>
      </c>
      <c r="FO192" s="27">
        <f t="shared" si="16"/>
        <v>5</v>
      </c>
      <c r="FP192" s="26">
        <v>214</v>
      </c>
      <c r="FQ192" s="26">
        <v>631</v>
      </c>
      <c r="FR192" s="26">
        <v>572</v>
      </c>
      <c r="FS192" s="26">
        <v>10</v>
      </c>
      <c r="FT192" s="26">
        <v>13</v>
      </c>
      <c r="FU192" s="27">
        <f t="shared" si="17"/>
        <v>1226</v>
      </c>
      <c r="FV192" s="23"/>
    </row>
    <row r="193" spans="1:178" ht="15.75" customHeight="1">
      <c r="A193" s="58"/>
      <c r="B193" s="24" t="s">
        <v>210</v>
      </c>
      <c r="C193" s="25">
        <v>120</v>
      </c>
      <c r="D193" s="26">
        <v>72</v>
      </c>
      <c r="E193" s="26">
        <v>81</v>
      </c>
      <c r="F193" s="26">
        <v>60</v>
      </c>
      <c r="G193" s="26">
        <v>126</v>
      </c>
      <c r="H193" s="26">
        <v>25</v>
      </c>
      <c r="I193" s="26">
        <v>3</v>
      </c>
      <c r="J193" s="26">
        <v>37</v>
      </c>
      <c r="K193" s="26">
        <v>1</v>
      </c>
      <c r="L193" s="26">
        <v>0</v>
      </c>
      <c r="M193" s="27">
        <f t="shared" si="0"/>
        <v>404</v>
      </c>
      <c r="N193" s="25">
        <v>0</v>
      </c>
      <c r="O193" s="26">
        <v>0</v>
      </c>
      <c r="P193" s="26">
        <v>0</v>
      </c>
      <c r="Q193" s="26">
        <v>0</v>
      </c>
      <c r="R193" s="26">
        <v>0</v>
      </c>
      <c r="S193" s="26">
        <v>0</v>
      </c>
      <c r="T193" s="26">
        <v>0</v>
      </c>
      <c r="U193" s="26">
        <v>0</v>
      </c>
      <c r="V193" s="26">
        <v>0</v>
      </c>
      <c r="W193" s="26">
        <v>0</v>
      </c>
      <c r="X193" s="27">
        <f t="shared" si="1"/>
        <v>0</v>
      </c>
      <c r="Y193" s="25">
        <v>0</v>
      </c>
      <c r="Z193" s="26">
        <v>0</v>
      </c>
      <c r="AA193" s="26">
        <v>0</v>
      </c>
      <c r="AB193" s="26">
        <v>0</v>
      </c>
      <c r="AC193" s="26">
        <v>0</v>
      </c>
      <c r="AD193" s="26">
        <v>0</v>
      </c>
      <c r="AE193" s="26">
        <v>0</v>
      </c>
      <c r="AF193" s="26">
        <v>0</v>
      </c>
      <c r="AG193" s="26">
        <v>0</v>
      </c>
      <c r="AH193" s="26">
        <v>0</v>
      </c>
      <c r="AI193" s="27">
        <f t="shared" si="2"/>
        <v>0</v>
      </c>
      <c r="AJ193" s="25">
        <v>0</v>
      </c>
      <c r="AK193" s="26">
        <v>0</v>
      </c>
      <c r="AL193" s="26">
        <v>0</v>
      </c>
      <c r="AM193" s="26">
        <v>0</v>
      </c>
      <c r="AN193" s="26">
        <v>0</v>
      </c>
      <c r="AO193" s="26">
        <v>0</v>
      </c>
      <c r="AP193" s="26">
        <v>0</v>
      </c>
      <c r="AQ193" s="26">
        <v>0</v>
      </c>
      <c r="AR193" s="26">
        <v>0</v>
      </c>
      <c r="AS193" s="26">
        <v>0</v>
      </c>
      <c r="AT193" s="27">
        <f t="shared" si="3"/>
        <v>0</v>
      </c>
      <c r="AU193" s="25">
        <v>0</v>
      </c>
      <c r="AV193" s="26">
        <v>0</v>
      </c>
      <c r="AW193" s="26">
        <v>0</v>
      </c>
      <c r="AX193" s="26">
        <v>0</v>
      </c>
      <c r="AY193" s="26">
        <v>0</v>
      </c>
      <c r="AZ193" s="26">
        <v>0</v>
      </c>
      <c r="BA193" s="26">
        <v>0</v>
      </c>
      <c r="BB193" s="26">
        <v>0</v>
      </c>
      <c r="BC193" s="26">
        <v>0</v>
      </c>
      <c r="BD193" s="26">
        <v>0</v>
      </c>
      <c r="BE193" s="27">
        <f t="shared" si="4"/>
        <v>0</v>
      </c>
      <c r="BF193" s="25">
        <v>0</v>
      </c>
      <c r="BG193" s="26">
        <v>0</v>
      </c>
      <c r="BH193" s="26">
        <v>0</v>
      </c>
      <c r="BI193" s="26">
        <v>0</v>
      </c>
      <c r="BJ193" s="26">
        <v>0</v>
      </c>
      <c r="BK193" s="26">
        <v>0</v>
      </c>
      <c r="BL193" s="26">
        <v>0</v>
      </c>
      <c r="BM193" s="26">
        <v>0</v>
      </c>
      <c r="BN193" s="26">
        <v>0</v>
      </c>
      <c r="BO193" s="26">
        <v>0</v>
      </c>
      <c r="BP193" s="27">
        <f t="shared" si="5"/>
        <v>0</v>
      </c>
      <c r="BQ193" s="25">
        <v>0</v>
      </c>
      <c r="BR193" s="26">
        <v>0</v>
      </c>
      <c r="BS193" s="26">
        <v>0</v>
      </c>
      <c r="BT193" s="26">
        <v>0</v>
      </c>
      <c r="BU193" s="26">
        <v>0</v>
      </c>
      <c r="BV193" s="26">
        <v>0</v>
      </c>
      <c r="BW193" s="26">
        <v>0</v>
      </c>
      <c r="BX193" s="26">
        <v>0</v>
      </c>
      <c r="BY193" s="26">
        <v>0</v>
      </c>
      <c r="BZ193" s="26">
        <v>0</v>
      </c>
      <c r="CA193" s="27">
        <f t="shared" si="18"/>
        <v>0</v>
      </c>
      <c r="CB193" s="25">
        <v>56</v>
      </c>
      <c r="CC193" s="26">
        <v>23</v>
      </c>
      <c r="CD193" s="26">
        <v>14</v>
      </c>
      <c r="CE193" s="26">
        <v>21</v>
      </c>
      <c r="CF193" s="26">
        <v>36</v>
      </c>
      <c r="CG193" s="26">
        <v>2</v>
      </c>
      <c r="CH193" s="26">
        <v>3</v>
      </c>
      <c r="CI193" s="26">
        <v>80</v>
      </c>
      <c r="CJ193" s="26">
        <v>0</v>
      </c>
      <c r="CK193" s="26">
        <v>74</v>
      </c>
      <c r="CL193" s="27">
        <f t="shared" si="7"/>
        <v>179</v>
      </c>
      <c r="CM193" s="25">
        <v>0</v>
      </c>
      <c r="CN193" s="26">
        <v>0</v>
      </c>
      <c r="CO193" s="26">
        <v>0</v>
      </c>
      <c r="CP193" s="26">
        <v>0</v>
      </c>
      <c r="CQ193" s="26">
        <v>0</v>
      </c>
      <c r="CR193" s="26">
        <v>0</v>
      </c>
      <c r="CS193" s="26">
        <v>0</v>
      </c>
      <c r="CT193" s="26">
        <v>0</v>
      </c>
      <c r="CU193" s="26">
        <v>0</v>
      </c>
      <c r="CV193" s="26">
        <v>0</v>
      </c>
      <c r="CW193" s="27">
        <f t="shared" si="19"/>
        <v>0</v>
      </c>
      <c r="CX193" s="26">
        <v>0</v>
      </c>
      <c r="CY193" s="26">
        <v>0</v>
      </c>
      <c r="CZ193" s="26">
        <v>0</v>
      </c>
      <c r="DA193" s="26">
        <v>0</v>
      </c>
      <c r="DB193" s="26">
        <v>0</v>
      </c>
      <c r="DC193" s="26">
        <v>0</v>
      </c>
      <c r="DD193" s="26">
        <v>0</v>
      </c>
      <c r="DE193" s="26">
        <v>0</v>
      </c>
      <c r="DF193" s="26">
        <v>0</v>
      </c>
      <c r="DG193" s="26">
        <v>0</v>
      </c>
      <c r="DH193" s="27">
        <f t="shared" si="9"/>
        <v>0</v>
      </c>
      <c r="DI193" s="25">
        <v>0</v>
      </c>
      <c r="DJ193" s="26">
        <v>0</v>
      </c>
      <c r="DK193" s="26">
        <v>0</v>
      </c>
      <c r="DL193" s="26">
        <v>0</v>
      </c>
      <c r="DM193" s="26">
        <v>0</v>
      </c>
      <c r="DN193" s="26">
        <v>0</v>
      </c>
      <c r="DO193" s="26">
        <v>0</v>
      </c>
      <c r="DP193" s="26">
        <v>0</v>
      </c>
      <c r="DQ193" s="26">
        <v>0</v>
      </c>
      <c r="DR193" s="26">
        <v>0</v>
      </c>
      <c r="DS193" s="27">
        <f t="shared" si="10"/>
        <v>0</v>
      </c>
      <c r="DT193" s="25">
        <v>0</v>
      </c>
      <c r="DU193" s="26">
        <v>0</v>
      </c>
      <c r="DV193" s="26">
        <v>0</v>
      </c>
      <c r="DW193" s="26">
        <v>0</v>
      </c>
      <c r="DX193" s="26">
        <v>0</v>
      </c>
      <c r="DY193" s="26">
        <v>0</v>
      </c>
      <c r="DZ193" s="26">
        <v>0</v>
      </c>
      <c r="EA193" s="26">
        <v>0</v>
      </c>
      <c r="EB193" s="26">
        <v>0</v>
      </c>
      <c r="EC193" s="26">
        <v>0</v>
      </c>
      <c r="ED193" s="27">
        <f t="shared" si="11"/>
        <v>0</v>
      </c>
      <c r="EE193" s="25">
        <v>1</v>
      </c>
      <c r="EF193" s="26">
        <v>2</v>
      </c>
      <c r="EG193" s="26">
        <v>0</v>
      </c>
      <c r="EH193" s="26">
        <v>1</v>
      </c>
      <c r="EI193" s="26">
        <v>0</v>
      </c>
      <c r="EJ193" s="26">
        <v>0</v>
      </c>
      <c r="EK193" s="26">
        <v>0</v>
      </c>
      <c r="EL193" s="26">
        <v>0</v>
      </c>
      <c r="EM193" s="26">
        <v>0</v>
      </c>
      <c r="EN193" s="26">
        <v>0</v>
      </c>
      <c r="EO193" s="27">
        <f t="shared" si="12"/>
        <v>3</v>
      </c>
      <c r="EP193" s="25">
        <v>0</v>
      </c>
      <c r="EQ193" s="26">
        <v>0</v>
      </c>
      <c r="ER193" s="26">
        <v>0</v>
      </c>
      <c r="ES193" s="26">
        <v>0</v>
      </c>
      <c r="ET193" s="26">
        <v>0</v>
      </c>
      <c r="EU193" s="26">
        <v>0</v>
      </c>
      <c r="EV193" s="26">
        <v>0</v>
      </c>
      <c r="EW193" s="27">
        <f t="shared" si="13"/>
        <v>0</v>
      </c>
      <c r="EX193" s="26">
        <v>41</v>
      </c>
      <c r="EY193" s="26">
        <v>3</v>
      </c>
      <c r="EZ193" s="26">
        <v>0</v>
      </c>
      <c r="FA193" s="26">
        <v>219</v>
      </c>
      <c r="FB193" s="26">
        <v>283</v>
      </c>
      <c r="FC193" s="27">
        <f t="shared" si="14"/>
        <v>505</v>
      </c>
      <c r="FD193" s="26">
        <v>55</v>
      </c>
      <c r="FE193" s="26">
        <v>158</v>
      </c>
      <c r="FF193" s="26">
        <v>192</v>
      </c>
      <c r="FG193" s="26">
        <v>8200</v>
      </c>
      <c r="FH193" s="26">
        <v>500</v>
      </c>
      <c r="FI193" s="27">
        <f t="shared" si="15"/>
        <v>9050</v>
      </c>
      <c r="FJ193" s="26">
        <v>0</v>
      </c>
      <c r="FK193" s="26">
        <v>0</v>
      </c>
      <c r="FL193" s="26">
        <v>0</v>
      </c>
      <c r="FM193" s="26">
        <v>0</v>
      </c>
      <c r="FN193" s="26">
        <v>0</v>
      </c>
      <c r="FO193" s="27">
        <f t="shared" si="16"/>
        <v>0</v>
      </c>
      <c r="FP193" s="26">
        <v>116</v>
      </c>
      <c r="FQ193" s="26">
        <v>273</v>
      </c>
      <c r="FR193" s="26">
        <v>224</v>
      </c>
      <c r="FS193" s="26">
        <v>2</v>
      </c>
      <c r="FT193" s="26">
        <v>0</v>
      </c>
      <c r="FU193" s="27">
        <f t="shared" si="17"/>
        <v>499</v>
      </c>
      <c r="FV193" s="23"/>
    </row>
    <row r="194" spans="1:178" ht="15.75" customHeight="1">
      <c r="A194" s="58"/>
      <c r="B194" s="24" t="s">
        <v>211</v>
      </c>
      <c r="C194" s="25">
        <v>213</v>
      </c>
      <c r="D194" s="26">
        <v>103</v>
      </c>
      <c r="E194" s="26">
        <v>150</v>
      </c>
      <c r="F194" s="26">
        <v>147</v>
      </c>
      <c r="G194" s="26">
        <v>258</v>
      </c>
      <c r="H194" s="26">
        <v>31</v>
      </c>
      <c r="I194" s="26">
        <v>3</v>
      </c>
      <c r="J194" s="26">
        <v>50</v>
      </c>
      <c r="K194" s="26">
        <v>4</v>
      </c>
      <c r="L194" s="26">
        <v>0</v>
      </c>
      <c r="M194" s="27">
        <f t="shared" si="0"/>
        <v>742</v>
      </c>
      <c r="N194" s="25">
        <v>0</v>
      </c>
      <c r="O194" s="26">
        <v>0</v>
      </c>
      <c r="P194" s="26">
        <v>0</v>
      </c>
      <c r="Q194" s="26">
        <v>0</v>
      </c>
      <c r="R194" s="26">
        <v>0</v>
      </c>
      <c r="S194" s="26">
        <v>0</v>
      </c>
      <c r="T194" s="26">
        <v>0</v>
      </c>
      <c r="U194" s="26">
        <v>0</v>
      </c>
      <c r="V194" s="26">
        <v>0</v>
      </c>
      <c r="W194" s="26">
        <v>0</v>
      </c>
      <c r="X194" s="27">
        <f t="shared" si="1"/>
        <v>0</v>
      </c>
      <c r="Y194" s="25">
        <v>2</v>
      </c>
      <c r="Z194" s="26">
        <v>1</v>
      </c>
      <c r="AA194" s="26">
        <v>1</v>
      </c>
      <c r="AB194" s="26">
        <v>1</v>
      </c>
      <c r="AC194" s="26">
        <v>2</v>
      </c>
      <c r="AD194" s="26">
        <v>0</v>
      </c>
      <c r="AE194" s="26">
        <v>0</v>
      </c>
      <c r="AF194" s="26">
        <v>0</v>
      </c>
      <c r="AG194" s="26">
        <v>0</v>
      </c>
      <c r="AH194" s="26">
        <v>0</v>
      </c>
      <c r="AI194" s="27">
        <f t="shared" si="2"/>
        <v>5</v>
      </c>
      <c r="AJ194" s="25">
        <v>2</v>
      </c>
      <c r="AK194" s="26">
        <v>0</v>
      </c>
      <c r="AL194" s="26">
        <v>2</v>
      </c>
      <c r="AM194" s="26">
        <v>4</v>
      </c>
      <c r="AN194" s="26">
        <v>2</v>
      </c>
      <c r="AO194" s="26">
        <v>0</v>
      </c>
      <c r="AP194" s="26">
        <v>0</v>
      </c>
      <c r="AQ194" s="26">
        <v>0</v>
      </c>
      <c r="AR194" s="26">
        <v>0</v>
      </c>
      <c r="AS194" s="26">
        <v>0</v>
      </c>
      <c r="AT194" s="27">
        <f t="shared" si="3"/>
        <v>8</v>
      </c>
      <c r="AU194" s="25">
        <v>0</v>
      </c>
      <c r="AV194" s="26">
        <v>0</v>
      </c>
      <c r="AW194" s="26">
        <v>0</v>
      </c>
      <c r="AX194" s="26">
        <v>0</v>
      </c>
      <c r="AY194" s="26">
        <v>0</v>
      </c>
      <c r="AZ194" s="26">
        <v>0</v>
      </c>
      <c r="BA194" s="26">
        <v>0</v>
      </c>
      <c r="BB194" s="26">
        <v>0</v>
      </c>
      <c r="BC194" s="26">
        <v>0</v>
      </c>
      <c r="BD194" s="26">
        <v>0</v>
      </c>
      <c r="BE194" s="27">
        <f t="shared" si="4"/>
        <v>0</v>
      </c>
      <c r="BF194" s="25">
        <v>0</v>
      </c>
      <c r="BG194" s="26">
        <v>0</v>
      </c>
      <c r="BH194" s="26">
        <v>0</v>
      </c>
      <c r="BI194" s="26">
        <v>0</v>
      </c>
      <c r="BJ194" s="26">
        <v>0</v>
      </c>
      <c r="BK194" s="26">
        <v>0</v>
      </c>
      <c r="BL194" s="26">
        <v>0</v>
      </c>
      <c r="BM194" s="26">
        <v>0</v>
      </c>
      <c r="BN194" s="26">
        <v>0</v>
      </c>
      <c r="BO194" s="26">
        <v>0</v>
      </c>
      <c r="BP194" s="27">
        <f t="shared" si="5"/>
        <v>0</v>
      </c>
      <c r="BQ194" s="25">
        <v>0</v>
      </c>
      <c r="BR194" s="26">
        <v>0</v>
      </c>
      <c r="BS194" s="26">
        <v>0</v>
      </c>
      <c r="BT194" s="26">
        <v>0</v>
      </c>
      <c r="BU194" s="26">
        <v>0</v>
      </c>
      <c r="BV194" s="26">
        <v>0</v>
      </c>
      <c r="BW194" s="26">
        <v>0</v>
      </c>
      <c r="BX194" s="26">
        <v>0</v>
      </c>
      <c r="BY194" s="26">
        <v>0</v>
      </c>
      <c r="BZ194" s="26">
        <v>0</v>
      </c>
      <c r="CA194" s="27">
        <f t="shared" si="18"/>
        <v>0</v>
      </c>
      <c r="CB194" s="25">
        <v>73</v>
      </c>
      <c r="CC194" s="26">
        <v>21</v>
      </c>
      <c r="CD194" s="26">
        <v>28</v>
      </c>
      <c r="CE194" s="26">
        <v>51</v>
      </c>
      <c r="CF194" s="26">
        <v>48</v>
      </c>
      <c r="CG194" s="26">
        <v>11</v>
      </c>
      <c r="CH194" s="26">
        <v>3</v>
      </c>
      <c r="CI194" s="26">
        <v>33</v>
      </c>
      <c r="CJ194" s="26">
        <v>2</v>
      </c>
      <c r="CK194" s="26">
        <v>12</v>
      </c>
      <c r="CL194" s="27">
        <f t="shared" si="7"/>
        <v>195</v>
      </c>
      <c r="CM194" s="25">
        <v>0</v>
      </c>
      <c r="CN194" s="26">
        <v>0</v>
      </c>
      <c r="CO194" s="26">
        <v>0</v>
      </c>
      <c r="CP194" s="26">
        <v>0</v>
      </c>
      <c r="CQ194" s="26">
        <v>0</v>
      </c>
      <c r="CR194" s="26">
        <v>0</v>
      </c>
      <c r="CS194" s="26">
        <v>0</v>
      </c>
      <c r="CT194" s="26">
        <v>0</v>
      </c>
      <c r="CU194" s="26">
        <v>0</v>
      </c>
      <c r="CV194" s="26">
        <v>0</v>
      </c>
      <c r="CW194" s="27">
        <f t="shared" si="19"/>
        <v>0</v>
      </c>
      <c r="CX194" s="26">
        <v>0</v>
      </c>
      <c r="CY194" s="26">
        <v>0</v>
      </c>
      <c r="CZ194" s="26">
        <v>0</v>
      </c>
      <c r="DA194" s="26">
        <v>0</v>
      </c>
      <c r="DB194" s="26">
        <v>0</v>
      </c>
      <c r="DC194" s="26">
        <v>0</v>
      </c>
      <c r="DD194" s="26">
        <v>0</v>
      </c>
      <c r="DE194" s="26">
        <v>0</v>
      </c>
      <c r="DF194" s="26">
        <v>0</v>
      </c>
      <c r="DG194" s="26">
        <v>0</v>
      </c>
      <c r="DH194" s="27">
        <f t="shared" si="9"/>
        <v>0</v>
      </c>
      <c r="DI194" s="25">
        <v>0</v>
      </c>
      <c r="DJ194" s="26">
        <v>0</v>
      </c>
      <c r="DK194" s="26">
        <v>0</v>
      </c>
      <c r="DL194" s="26">
        <v>0</v>
      </c>
      <c r="DM194" s="26">
        <v>0</v>
      </c>
      <c r="DN194" s="26">
        <v>0</v>
      </c>
      <c r="DO194" s="26">
        <v>0</v>
      </c>
      <c r="DP194" s="26">
        <v>0</v>
      </c>
      <c r="DQ194" s="26">
        <v>0</v>
      </c>
      <c r="DR194" s="26">
        <v>0</v>
      </c>
      <c r="DS194" s="27">
        <f t="shared" si="10"/>
        <v>0</v>
      </c>
      <c r="DT194" s="25">
        <v>0</v>
      </c>
      <c r="DU194" s="26">
        <v>0</v>
      </c>
      <c r="DV194" s="26">
        <v>0</v>
      </c>
      <c r="DW194" s="26">
        <v>0</v>
      </c>
      <c r="DX194" s="26">
        <v>0</v>
      </c>
      <c r="DY194" s="26">
        <v>0</v>
      </c>
      <c r="DZ194" s="26">
        <v>0</v>
      </c>
      <c r="EA194" s="26">
        <v>0</v>
      </c>
      <c r="EB194" s="26">
        <v>0</v>
      </c>
      <c r="EC194" s="26">
        <v>0</v>
      </c>
      <c r="ED194" s="27">
        <f t="shared" si="11"/>
        <v>0</v>
      </c>
      <c r="EE194" s="25">
        <v>6</v>
      </c>
      <c r="EF194" s="26">
        <v>4</v>
      </c>
      <c r="EG194" s="26">
        <v>3</v>
      </c>
      <c r="EH194" s="26">
        <v>2</v>
      </c>
      <c r="EI194" s="26">
        <v>7</v>
      </c>
      <c r="EJ194" s="26">
        <v>1</v>
      </c>
      <c r="EK194" s="26">
        <v>0</v>
      </c>
      <c r="EL194" s="26">
        <v>2</v>
      </c>
      <c r="EM194" s="26">
        <v>1</v>
      </c>
      <c r="EN194" s="26">
        <v>0</v>
      </c>
      <c r="EO194" s="27">
        <f t="shared" si="12"/>
        <v>19</v>
      </c>
      <c r="EP194" s="25">
        <v>0</v>
      </c>
      <c r="EQ194" s="26">
        <v>0</v>
      </c>
      <c r="ER194" s="26">
        <v>0</v>
      </c>
      <c r="ES194" s="26">
        <v>0</v>
      </c>
      <c r="ET194" s="26">
        <v>0</v>
      </c>
      <c r="EU194" s="26">
        <v>0</v>
      </c>
      <c r="EV194" s="26">
        <v>0</v>
      </c>
      <c r="EW194" s="27">
        <f t="shared" si="13"/>
        <v>0</v>
      </c>
      <c r="EX194" s="26">
        <v>46</v>
      </c>
      <c r="EY194" s="26">
        <v>22</v>
      </c>
      <c r="EZ194" s="26">
        <v>26</v>
      </c>
      <c r="FA194" s="26">
        <v>88</v>
      </c>
      <c r="FB194" s="26">
        <v>77</v>
      </c>
      <c r="FC194" s="27">
        <f t="shared" si="14"/>
        <v>213</v>
      </c>
      <c r="FD194" s="26">
        <v>91</v>
      </c>
      <c r="FE194" s="26">
        <v>218</v>
      </c>
      <c r="FF194" s="26">
        <v>270</v>
      </c>
      <c r="FG194" s="26">
        <v>4800</v>
      </c>
      <c r="FH194" s="26">
        <v>4570</v>
      </c>
      <c r="FI194" s="27">
        <f t="shared" si="15"/>
        <v>9858</v>
      </c>
      <c r="FJ194" s="26">
        <v>0</v>
      </c>
      <c r="FK194" s="26">
        <v>0</v>
      </c>
      <c r="FL194" s="26">
        <v>0</v>
      </c>
      <c r="FM194" s="26">
        <v>0</v>
      </c>
      <c r="FN194" s="26">
        <v>0</v>
      </c>
      <c r="FO194" s="27">
        <f t="shared" si="16"/>
        <v>0</v>
      </c>
      <c r="FP194" s="26">
        <v>182</v>
      </c>
      <c r="FQ194" s="26">
        <v>476</v>
      </c>
      <c r="FR194" s="26">
        <v>324</v>
      </c>
      <c r="FS194" s="26">
        <v>23</v>
      </c>
      <c r="FT194" s="26">
        <v>14</v>
      </c>
      <c r="FU194" s="27">
        <f t="shared" si="17"/>
        <v>837</v>
      </c>
      <c r="FV194" s="23"/>
    </row>
    <row r="195" spans="1:178" ht="15.75" customHeight="1">
      <c r="A195" s="58"/>
      <c r="B195" s="24" t="s">
        <v>212</v>
      </c>
      <c r="C195" s="25">
        <v>55</v>
      </c>
      <c r="D195" s="26">
        <v>25</v>
      </c>
      <c r="E195" s="26">
        <v>22</v>
      </c>
      <c r="F195" s="26">
        <v>33</v>
      </c>
      <c r="G195" s="26">
        <v>52</v>
      </c>
      <c r="H195" s="26">
        <v>11</v>
      </c>
      <c r="I195" s="26">
        <v>6</v>
      </c>
      <c r="J195" s="26">
        <v>30</v>
      </c>
      <c r="K195" s="26">
        <v>3</v>
      </c>
      <c r="L195" s="26">
        <v>0</v>
      </c>
      <c r="M195" s="27">
        <f t="shared" si="0"/>
        <v>179</v>
      </c>
      <c r="N195" s="25">
        <v>0</v>
      </c>
      <c r="O195" s="26">
        <v>0</v>
      </c>
      <c r="P195" s="26">
        <v>0</v>
      </c>
      <c r="Q195" s="26">
        <v>0</v>
      </c>
      <c r="R195" s="26">
        <v>0</v>
      </c>
      <c r="S195" s="26">
        <v>0</v>
      </c>
      <c r="T195" s="26">
        <v>0</v>
      </c>
      <c r="U195" s="26">
        <v>0</v>
      </c>
      <c r="V195" s="26">
        <v>0</v>
      </c>
      <c r="W195" s="26">
        <v>0</v>
      </c>
      <c r="X195" s="27">
        <f t="shared" si="1"/>
        <v>0</v>
      </c>
      <c r="Y195" s="25">
        <v>0</v>
      </c>
      <c r="Z195" s="26">
        <v>0</v>
      </c>
      <c r="AA195" s="26">
        <v>0</v>
      </c>
      <c r="AB195" s="26">
        <v>0</v>
      </c>
      <c r="AC195" s="26">
        <v>0</v>
      </c>
      <c r="AD195" s="26">
        <v>0</v>
      </c>
      <c r="AE195" s="26">
        <v>0</v>
      </c>
      <c r="AF195" s="26">
        <v>0</v>
      </c>
      <c r="AG195" s="26">
        <v>0</v>
      </c>
      <c r="AH195" s="26">
        <v>0</v>
      </c>
      <c r="AI195" s="27">
        <f t="shared" si="2"/>
        <v>0</v>
      </c>
      <c r="AJ195" s="25">
        <v>2</v>
      </c>
      <c r="AK195" s="26">
        <v>1</v>
      </c>
      <c r="AL195" s="26">
        <v>1</v>
      </c>
      <c r="AM195" s="26">
        <v>0</v>
      </c>
      <c r="AN195" s="26">
        <v>2</v>
      </c>
      <c r="AO195" s="26">
        <v>0</v>
      </c>
      <c r="AP195" s="26">
        <v>0</v>
      </c>
      <c r="AQ195" s="26">
        <v>0</v>
      </c>
      <c r="AR195" s="26">
        <v>0</v>
      </c>
      <c r="AS195" s="26">
        <v>0</v>
      </c>
      <c r="AT195" s="27">
        <f t="shared" si="3"/>
        <v>4</v>
      </c>
      <c r="AU195" s="25">
        <v>0</v>
      </c>
      <c r="AV195" s="26">
        <v>0</v>
      </c>
      <c r="AW195" s="26">
        <v>0</v>
      </c>
      <c r="AX195" s="26">
        <v>0</v>
      </c>
      <c r="AY195" s="26">
        <v>0</v>
      </c>
      <c r="AZ195" s="26">
        <v>0</v>
      </c>
      <c r="BA195" s="26">
        <v>0</v>
      </c>
      <c r="BB195" s="26">
        <v>0</v>
      </c>
      <c r="BC195" s="26">
        <v>0</v>
      </c>
      <c r="BD195" s="26">
        <v>0</v>
      </c>
      <c r="BE195" s="27">
        <f t="shared" si="4"/>
        <v>0</v>
      </c>
      <c r="BF195" s="25">
        <v>0</v>
      </c>
      <c r="BG195" s="26">
        <v>0</v>
      </c>
      <c r="BH195" s="26">
        <v>0</v>
      </c>
      <c r="BI195" s="26">
        <v>0</v>
      </c>
      <c r="BJ195" s="26">
        <v>0</v>
      </c>
      <c r="BK195" s="26">
        <v>0</v>
      </c>
      <c r="BL195" s="26">
        <v>0</v>
      </c>
      <c r="BM195" s="26">
        <v>0</v>
      </c>
      <c r="BN195" s="26">
        <v>0</v>
      </c>
      <c r="BO195" s="26">
        <v>0</v>
      </c>
      <c r="BP195" s="27">
        <f t="shared" si="5"/>
        <v>0</v>
      </c>
      <c r="BQ195" s="25">
        <v>0</v>
      </c>
      <c r="BR195" s="26">
        <v>0</v>
      </c>
      <c r="BS195" s="26">
        <v>0</v>
      </c>
      <c r="BT195" s="26">
        <v>0</v>
      </c>
      <c r="BU195" s="26">
        <v>0</v>
      </c>
      <c r="BV195" s="26">
        <v>0</v>
      </c>
      <c r="BW195" s="26">
        <v>0</v>
      </c>
      <c r="BX195" s="26">
        <v>0</v>
      </c>
      <c r="BY195" s="26">
        <v>0</v>
      </c>
      <c r="BZ195" s="26">
        <v>0</v>
      </c>
      <c r="CA195" s="27">
        <f t="shared" si="18"/>
        <v>0</v>
      </c>
      <c r="CB195" s="25">
        <v>122</v>
      </c>
      <c r="CC195" s="26">
        <v>55</v>
      </c>
      <c r="CD195" s="26">
        <v>60</v>
      </c>
      <c r="CE195" s="26">
        <v>88</v>
      </c>
      <c r="CF195" s="26">
        <v>115</v>
      </c>
      <c r="CG195" s="26">
        <v>32</v>
      </c>
      <c r="CH195" s="26">
        <v>14</v>
      </c>
      <c r="CI195" s="26">
        <v>141</v>
      </c>
      <c r="CJ195" s="26">
        <v>2</v>
      </c>
      <c r="CK195" s="26">
        <v>97</v>
      </c>
      <c r="CL195" s="27">
        <f t="shared" si="7"/>
        <v>505</v>
      </c>
      <c r="CM195" s="25">
        <v>0</v>
      </c>
      <c r="CN195" s="26">
        <v>0</v>
      </c>
      <c r="CO195" s="26">
        <v>0</v>
      </c>
      <c r="CP195" s="26">
        <v>0</v>
      </c>
      <c r="CQ195" s="26">
        <v>0</v>
      </c>
      <c r="CR195" s="26">
        <v>0</v>
      </c>
      <c r="CS195" s="26">
        <v>0</v>
      </c>
      <c r="CT195" s="26">
        <v>0</v>
      </c>
      <c r="CU195" s="26">
        <v>0</v>
      </c>
      <c r="CV195" s="26">
        <v>0</v>
      </c>
      <c r="CW195" s="27">
        <f t="shared" si="19"/>
        <v>0</v>
      </c>
      <c r="CX195" s="26">
        <v>0</v>
      </c>
      <c r="CY195" s="26">
        <v>0</v>
      </c>
      <c r="CZ195" s="26">
        <v>0</v>
      </c>
      <c r="DA195" s="26">
        <v>0</v>
      </c>
      <c r="DB195" s="26">
        <v>0</v>
      </c>
      <c r="DC195" s="26">
        <v>0</v>
      </c>
      <c r="DD195" s="26">
        <v>0</v>
      </c>
      <c r="DE195" s="26">
        <v>0</v>
      </c>
      <c r="DF195" s="26">
        <v>0</v>
      </c>
      <c r="DG195" s="26">
        <v>0</v>
      </c>
      <c r="DH195" s="27">
        <f t="shared" si="9"/>
        <v>0</v>
      </c>
      <c r="DI195" s="25">
        <v>0</v>
      </c>
      <c r="DJ195" s="26">
        <v>0</v>
      </c>
      <c r="DK195" s="26">
        <v>0</v>
      </c>
      <c r="DL195" s="26">
        <v>0</v>
      </c>
      <c r="DM195" s="26">
        <v>0</v>
      </c>
      <c r="DN195" s="26">
        <v>0</v>
      </c>
      <c r="DO195" s="26">
        <v>0</v>
      </c>
      <c r="DP195" s="26">
        <v>0</v>
      </c>
      <c r="DQ195" s="26">
        <v>0</v>
      </c>
      <c r="DR195" s="26">
        <v>0</v>
      </c>
      <c r="DS195" s="27">
        <f t="shared" si="10"/>
        <v>0</v>
      </c>
      <c r="DT195" s="25">
        <v>0</v>
      </c>
      <c r="DU195" s="26">
        <v>0</v>
      </c>
      <c r="DV195" s="26">
        <v>0</v>
      </c>
      <c r="DW195" s="26">
        <v>0</v>
      </c>
      <c r="DX195" s="26">
        <v>0</v>
      </c>
      <c r="DY195" s="26">
        <v>0</v>
      </c>
      <c r="DZ195" s="26">
        <v>0</v>
      </c>
      <c r="EA195" s="26">
        <v>0</v>
      </c>
      <c r="EB195" s="26">
        <v>0</v>
      </c>
      <c r="EC195" s="26">
        <v>0</v>
      </c>
      <c r="ED195" s="27">
        <f t="shared" si="11"/>
        <v>0</v>
      </c>
      <c r="EE195" s="25">
        <v>0</v>
      </c>
      <c r="EF195" s="26">
        <v>0</v>
      </c>
      <c r="EG195" s="26">
        <v>0</v>
      </c>
      <c r="EH195" s="26">
        <v>0</v>
      </c>
      <c r="EI195" s="26">
        <v>0</v>
      </c>
      <c r="EJ195" s="26">
        <v>0</v>
      </c>
      <c r="EK195" s="26">
        <v>0</v>
      </c>
      <c r="EL195" s="26">
        <v>0</v>
      </c>
      <c r="EM195" s="26">
        <v>0</v>
      </c>
      <c r="EN195" s="26">
        <v>0</v>
      </c>
      <c r="EO195" s="27">
        <f t="shared" si="12"/>
        <v>0</v>
      </c>
      <c r="EP195" s="25">
        <v>2</v>
      </c>
      <c r="EQ195" s="26">
        <v>2</v>
      </c>
      <c r="ER195" s="26">
        <v>0</v>
      </c>
      <c r="ES195" s="26">
        <v>0</v>
      </c>
      <c r="ET195" s="26">
        <v>0</v>
      </c>
      <c r="EU195" s="26">
        <v>0</v>
      </c>
      <c r="EV195" s="26">
        <v>0</v>
      </c>
      <c r="EW195" s="27">
        <f t="shared" si="13"/>
        <v>2</v>
      </c>
      <c r="EX195" s="26">
        <v>55</v>
      </c>
      <c r="EY195" s="26">
        <v>42</v>
      </c>
      <c r="EZ195" s="26">
        <v>38</v>
      </c>
      <c r="FA195" s="26">
        <v>89</v>
      </c>
      <c r="FB195" s="26">
        <v>95</v>
      </c>
      <c r="FC195" s="27">
        <f t="shared" si="14"/>
        <v>264</v>
      </c>
      <c r="FD195" s="26">
        <v>73</v>
      </c>
      <c r="FE195" s="26">
        <v>171</v>
      </c>
      <c r="FF195" s="26">
        <v>310</v>
      </c>
      <c r="FG195" s="26">
        <v>7960</v>
      </c>
      <c r="FH195" s="26">
        <v>1660</v>
      </c>
      <c r="FI195" s="27">
        <f t="shared" si="15"/>
        <v>10101</v>
      </c>
      <c r="FJ195" s="26">
        <v>1</v>
      </c>
      <c r="FK195" s="26">
        <v>0</v>
      </c>
      <c r="FL195" s="26">
        <v>2</v>
      </c>
      <c r="FM195" s="26">
        <v>0</v>
      </c>
      <c r="FN195" s="26">
        <v>0</v>
      </c>
      <c r="FO195" s="27">
        <f t="shared" si="16"/>
        <v>2</v>
      </c>
      <c r="FP195" s="26">
        <v>123</v>
      </c>
      <c r="FQ195" s="26">
        <v>384</v>
      </c>
      <c r="FR195" s="26">
        <v>349</v>
      </c>
      <c r="FS195" s="26">
        <v>30</v>
      </c>
      <c r="FT195" s="26">
        <v>15</v>
      </c>
      <c r="FU195" s="27">
        <f t="shared" si="17"/>
        <v>778</v>
      </c>
      <c r="FV195" s="23"/>
    </row>
    <row r="196" spans="1:178" ht="15.75" customHeight="1">
      <c r="A196" s="58"/>
      <c r="B196" s="24" t="s">
        <v>213</v>
      </c>
      <c r="C196" s="25">
        <v>204</v>
      </c>
      <c r="D196" s="26">
        <v>102</v>
      </c>
      <c r="E196" s="26">
        <v>133</v>
      </c>
      <c r="F196" s="26">
        <v>170</v>
      </c>
      <c r="G196" s="26">
        <v>250</v>
      </c>
      <c r="H196" s="26">
        <v>46</v>
      </c>
      <c r="I196" s="26">
        <v>11</v>
      </c>
      <c r="J196" s="26">
        <v>112</v>
      </c>
      <c r="K196" s="26">
        <v>3</v>
      </c>
      <c r="L196" s="26">
        <v>0</v>
      </c>
      <c r="M196" s="27">
        <f t="shared" si="0"/>
        <v>824</v>
      </c>
      <c r="N196" s="25">
        <v>0</v>
      </c>
      <c r="O196" s="26">
        <v>0</v>
      </c>
      <c r="P196" s="26">
        <v>0</v>
      </c>
      <c r="Q196" s="26">
        <v>0</v>
      </c>
      <c r="R196" s="26">
        <v>0</v>
      </c>
      <c r="S196" s="26">
        <v>0</v>
      </c>
      <c r="T196" s="26">
        <v>0</v>
      </c>
      <c r="U196" s="26">
        <v>0</v>
      </c>
      <c r="V196" s="26">
        <v>0</v>
      </c>
      <c r="W196" s="26">
        <v>0</v>
      </c>
      <c r="X196" s="27">
        <f t="shared" si="1"/>
        <v>0</v>
      </c>
      <c r="Y196" s="25">
        <v>0</v>
      </c>
      <c r="Z196" s="26">
        <v>0</v>
      </c>
      <c r="AA196" s="26">
        <v>0</v>
      </c>
      <c r="AB196" s="26">
        <v>0</v>
      </c>
      <c r="AC196" s="26">
        <v>0</v>
      </c>
      <c r="AD196" s="26">
        <v>0</v>
      </c>
      <c r="AE196" s="26">
        <v>0</v>
      </c>
      <c r="AF196" s="26">
        <v>0</v>
      </c>
      <c r="AG196" s="26">
        <v>0</v>
      </c>
      <c r="AH196" s="26">
        <v>0</v>
      </c>
      <c r="AI196" s="27">
        <f t="shared" si="2"/>
        <v>0</v>
      </c>
      <c r="AJ196" s="25">
        <v>0</v>
      </c>
      <c r="AK196" s="26">
        <v>0</v>
      </c>
      <c r="AL196" s="26">
        <v>0</v>
      </c>
      <c r="AM196" s="26">
        <v>0</v>
      </c>
      <c r="AN196" s="26">
        <v>0</v>
      </c>
      <c r="AO196" s="26">
        <v>0</v>
      </c>
      <c r="AP196" s="26">
        <v>0</v>
      </c>
      <c r="AQ196" s="26">
        <v>0</v>
      </c>
      <c r="AR196" s="26">
        <v>0</v>
      </c>
      <c r="AS196" s="26">
        <v>0</v>
      </c>
      <c r="AT196" s="27">
        <f t="shared" si="3"/>
        <v>0</v>
      </c>
      <c r="AU196" s="25">
        <v>0</v>
      </c>
      <c r="AV196" s="26">
        <v>0</v>
      </c>
      <c r="AW196" s="26">
        <v>0</v>
      </c>
      <c r="AX196" s="26">
        <v>0</v>
      </c>
      <c r="AY196" s="26">
        <v>0</v>
      </c>
      <c r="AZ196" s="26">
        <v>0</v>
      </c>
      <c r="BA196" s="26">
        <v>0</v>
      </c>
      <c r="BB196" s="26">
        <v>0</v>
      </c>
      <c r="BC196" s="26">
        <v>0</v>
      </c>
      <c r="BD196" s="26">
        <v>0</v>
      </c>
      <c r="BE196" s="27">
        <f t="shared" si="4"/>
        <v>0</v>
      </c>
      <c r="BF196" s="25">
        <v>0</v>
      </c>
      <c r="BG196" s="26">
        <v>0</v>
      </c>
      <c r="BH196" s="26">
        <v>0</v>
      </c>
      <c r="BI196" s="26">
        <v>0</v>
      </c>
      <c r="BJ196" s="26">
        <v>0</v>
      </c>
      <c r="BK196" s="26">
        <v>0</v>
      </c>
      <c r="BL196" s="26">
        <v>0</v>
      </c>
      <c r="BM196" s="26">
        <v>0</v>
      </c>
      <c r="BN196" s="26">
        <v>0</v>
      </c>
      <c r="BO196" s="26">
        <v>0</v>
      </c>
      <c r="BP196" s="27">
        <f t="shared" si="5"/>
        <v>0</v>
      </c>
      <c r="BQ196" s="25">
        <v>0</v>
      </c>
      <c r="BR196" s="26">
        <v>0</v>
      </c>
      <c r="BS196" s="26">
        <v>0</v>
      </c>
      <c r="BT196" s="26">
        <v>0</v>
      </c>
      <c r="BU196" s="26">
        <v>0</v>
      </c>
      <c r="BV196" s="26">
        <v>0</v>
      </c>
      <c r="BW196" s="26">
        <v>0</v>
      </c>
      <c r="BX196" s="26">
        <v>0</v>
      </c>
      <c r="BY196" s="26">
        <v>0</v>
      </c>
      <c r="BZ196" s="26">
        <v>0</v>
      </c>
      <c r="CA196" s="27">
        <f t="shared" si="18"/>
        <v>0</v>
      </c>
      <c r="CB196" s="25">
        <v>1</v>
      </c>
      <c r="CC196" s="26">
        <v>1</v>
      </c>
      <c r="CD196" s="26">
        <v>0</v>
      </c>
      <c r="CE196" s="26">
        <v>1</v>
      </c>
      <c r="CF196" s="26">
        <v>0</v>
      </c>
      <c r="CG196" s="26">
        <v>1</v>
      </c>
      <c r="CH196" s="26">
        <v>0</v>
      </c>
      <c r="CI196" s="26">
        <v>3</v>
      </c>
      <c r="CJ196" s="26">
        <v>0</v>
      </c>
      <c r="CK196" s="26">
        <v>2</v>
      </c>
      <c r="CL196" s="27">
        <f t="shared" si="7"/>
        <v>6</v>
      </c>
      <c r="CM196" s="25">
        <v>0</v>
      </c>
      <c r="CN196" s="26">
        <v>0</v>
      </c>
      <c r="CO196" s="26">
        <v>0</v>
      </c>
      <c r="CP196" s="26">
        <v>0</v>
      </c>
      <c r="CQ196" s="26">
        <v>0</v>
      </c>
      <c r="CR196" s="26">
        <v>0</v>
      </c>
      <c r="CS196" s="26">
        <v>0</v>
      </c>
      <c r="CT196" s="26">
        <v>0</v>
      </c>
      <c r="CU196" s="26">
        <v>0</v>
      </c>
      <c r="CV196" s="26">
        <v>0</v>
      </c>
      <c r="CW196" s="27">
        <f t="shared" si="19"/>
        <v>0</v>
      </c>
      <c r="CX196" s="26">
        <v>0</v>
      </c>
      <c r="CY196" s="26">
        <v>0</v>
      </c>
      <c r="CZ196" s="26">
        <v>0</v>
      </c>
      <c r="DA196" s="26">
        <v>0</v>
      </c>
      <c r="DB196" s="26">
        <v>0</v>
      </c>
      <c r="DC196" s="26">
        <v>0</v>
      </c>
      <c r="DD196" s="26">
        <v>0</v>
      </c>
      <c r="DE196" s="26">
        <v>0</v>
      </c>
      <c r="DF196" s="26">
        <v>0</v>
      </c>
      <c r="DG196" s="26">
        <v>0</v>
      </c>
      <c r="DH196" s="27">
        <f t="shared" si="9"/>
        <v>0</v>
      </c>
      <c r="DI196" s="25">
        <v>0</v>
      </c>
      <c r="DJ196" s="26">
        <v>0</v>
      </c>
      <c r="DK196" s="26">
        <v>0</v>
      </c>
      <c r="DL196" s="26">
        <v>0</v>
      </c>
      <c r="DM196" s="26">
        <v>0</v>
      </c>
      <c r="DN196" s="26">
        <v>0</v>
      </c>
      <c r="DO196" s="26">
        <v>0</v>
      </c>
      <c r="DP196" s="26">
        <v>0</v>
      </c>
      <c r="DQ196" s="26">
        <v>0</v>
      </c>
      <c r="DR196" s="26">
        <v>0</v>
      </c>
      <c r="DS196" s="27">
        <f t="shared" si="10"/>
        <v>0</v>
      </c>
      <c r="DT196" s="25">
        <v>0</v>
      </c>
      <c r="DU196" s="26">
        <v>0</v>
      </c>
      <c r="DV196" s="26">
        <v>0</v>
      </c>
      <c r="DW196" s="26">
        <v>0</v>
      </c>
      <c r="DX196" s="26">
        <v>0</v>
      </c>
      <c r="DY196" s="26">
        <v>0</v>
      </c>
      <c r="DZ196" s="26">
        <v>0</v>
      </c>
      <c r="EA196" s="26">
        <v>0</v>
      </c>
      <c r="EB196" s="26">
        <v>0</v>
      </c>
      <c r="EC196" s="26">
        <v>0</v>
      </c>
      <c r="ED196" s="27">
        <f t="shared" si="11"/>
        <v>0</v>
      </c>
      <c r="EE196" s="25">
        <v>0</v>
      </c>
      <c r="EF196" s="26">
        <v>0</v>
      </c>
      <c r="EG196" s="26">
        <v>0</v>
      </c>
      <c r="EH196" s="26">
        <v>0</v>
      </c>
      <c r="EI196" s="26">
        <v>0</v>
      </c>
      <c r="EJ196" s="26">
        <v>0</v>
      </c>
      <c r="EK196" s="26">
        <v>0</v>
      </c>
      <c r="EL196" s="26">
        <v>0</v>
      </c>
      <c r="EM196" s="26">
        <v>0</v>
      </c>
      <c r="EN196" s="26">
        <v>0</v>
      </c>
      <c r="EO196" s="27">
        <f t="shared" si="12"/>
        <v>0</v>
      </c>
      <c r="EP196" s="25">
        <v>6</v>
      </c>
      <c r="EQ196" s="26">
        <v>4</v>
      </c>
      <c r="ER196" s="26">
        <v>4</v>
      </c>
      <c r="ES196" s="26">
        <v>0</v>
      </c>
      <c r="ET196" s="26">
        <v>0</v>
      </c>
      <c r="EU196" s="26">
        <v>0</v>
      </c>
      <c r="EV196" s="26">
        <v>0</v>
      </c>
      <c r="EW196" s="27">
        <f t="shared" si="13"/>
        <v>8</v>
      </c>
      <c r="EX196" s="26">
        <v>62</v>
      </c>
      <c r="EY196" s="26">
        <v>41</v>
      </c>
      <c r="EZ196" s="26">
        <v>35</v>
      </c>
      <c r="FA196" s="26">
        <v>64</v>
      </c>
      <c r="FB196" s="26">
        <v>52</v>
      </c>
      <c r="FC196" s="27">
        <f t="shared" si="14"/>
        <v>192</v>
      </c>
      <c r="FD196" s="26">
        <v>119</v>
      </c>
      <c r="FE196" s="26">
        <v>411</v>
      </c>
      <c r="FF196" s="26">
        <v>1121</v>
      </c>
      <c r="FG196" s="26">
        <v>1700</v>
      </c>
      <c r="FH196" s="26">
        <v>650</v>
      </c>
      <c r="FI196" s="27">
        <f t="shared" si="15"/>
        <v>3882</v>
      </c>
      <c r="FJ196" s="26">
        <v>1</v>
      </c>
      <c r="FK196" s="26">
        <v>3</v>
      </c>
      <c r="FL196" s="26">
        <v>12</v>
      </c>
      <c r="FM196" s="26">
        <v>0</v>
      </c>
      <c r="FN196" s="26">
        <v>0</v>
      </c>
      <c r="FO196" s="27">
        <f t="shared" si="16"/>
        <v>15</v>
      </c>
      <c r="FP196" s="26">
        <v>129</v>
      </c>
      <c r="FQ196" s="26">
        <v>325</v>
      </c>
      <c r="FR196" s="26">
        <v>325</v>
      </c>
      <c r="FS196" s="26">
        <v>1</v>
      </c>
      <c r="FT196" s="26">
        <v>0</v>
      </c>
      <c r="FU196" s="27">
        <f t="shared" si="17"/>
        <v>651</v>
      </c>
      <c r="FV196" s="23"/>
    </row>
    <row r="197" spans="1:178" ht="15.75" customHeight="1">
      <c r="A197" s="58"/>
      <c r="B197" s="24" t="s">
        <v>214</v>
      </c>
      <c r="C197" s="25">
        <v>149</v>
      </c>
      <c r="D197" s="26">
        <v>97</v>
      </c>
      <c r="E197" s="26">
        <v>48</v>
      </c>
      <c r="F197" s="26">
        <v>119</v>
      </c>
      <c r="G197" s="26">
        <v>146</v>
      </c>
      <c r="H197" s="26">
        <v>13</v>
      </c>
      <c r="I197" s="26">
        <v>5</v>
      </c>
      <c r="J197" s="26">
        <v>98</v>
      </c>
      <c r="K197" s="26">
        <v>1</v>
      </c>
      <c r="L197" s="26">
        <v>0</v>
      </c>
      <c r="M197" s="27">
        <f t="shared" si="0"/>
        <v>526</v>
      </c>
      <c r="N197" s="25">
        <v>0</v>
      </c>
      <c r="O197" s="26">
        <v>0</v>
      </c>
      <c r="P197" s="26">
        <v>0</v>
      </c>
      <c r="Q197" s="26">
        <v>0</v>
      </c>
      <c r="R197" s="26">
        <v>0</v>
      </c>
      <c r="S197" s="26">
        <v>0</v>
      </c>
      <c r="T197" s="26">
        <v>0</v>
      </c>
      <c r="U197" s="26">
        <v>0</v>
      </c>
      <c r="V197" s="26">
        <v>0</v>
      </c>
      <c r="W197" s="26">
        <v>0</v>
      </c>
      <c r="X197" s="27">
        <f t="shared" si="1"/>
        <v>0</v>
      </c>
      <c r="Y197" s="25">
        <v>0</v>
      </c>
      <c r="Z197" s="26">
        <v>0</v>
      </c>
      <c r="AA197" s="26">
        <v>0</v>
      </c>
      <c r="AB197" s="26">
        <v>0</v>
      </c>
      <c r="AC197" s="26">
        <v>0</v>
      </c>
      <c r="AD197" s="26">
        <v>0</v>
      </c>
      <c r="AE197" s="26">
        <v>0</v>
      </c>
      <c r="AF197" s="26">
        <v>0</v>
      </c>
      <c r="AG197" s="26">
        <v>0</v>
      </c>
      <c r="AH197" s="26">
        <v>0</v>
      </c>
      <c r="AI197" s="27">
        <f t="shared" si="2"/>
        <v>0</v>
      </c>
      <c r="AJ197" s="25">
        <v>4</v>
      </c>
      <c r="AK197" s="26">
        <v>1</v>
      </c>
      <c r="AL197" s="26">
        <v>1</v>
      </c>
      <c r="AM197" s="26">
        <v>4</v>
      </c>
      <c r="AN197" s="26">
        <v>1</v>
      </c>
      <c r="AO197" s="26">
        <v>2</v>
      </c>
      <c r="AP197" s="26">
        <v>0</v>
      </c>
      <c r="AQ197" s="26">
        <v>4</v>
      </c>
      <c r="AR197" s="26">
        <v>0</v>
      </c>
      <c r="AS197" s="26">
        <v>2</v>
      </c>
      <c r="AT197" s="27">
        <f t="shared" si="3"/>
        <v>13</v>
      </c>
      <c r="AU197" s="25">
        <v>0</v>
      </c>
      <c r="AV197" s="26">
        <v>0</v>
      </c>
      <c r="AW197" s="26">
        <v>0</v>
      </c>
      <c r="AX197" s="26">
        <v>0</v>
      </c>
      <c r="AY197" s="26">
        <v>0</v>
      </c>
      <c r="AZ197" s="26">
        <v>0</v>
      </c>
      <c r="BA197" s="26">
        <v>0</v>
      </c>
      <c r="BB197" s="26">
        <v>0</v>
      </c>
      <c r="BC197" s="26">
        <v>0</v>
      </c>
      <c r="BD197" s="26">
        <v>0</v>
      </c>
      <c r="BE197" s="27">
        <f t="shared" si="4"/>
        <v>0</v>
      </c>
      <c r="BF197" s="25">
        <v>0</v>
      </c>
      <c r="BG197" s="26">
        <v>0</v>
      </c>
      <c r="BH197" s="26">
        <v>0</v>
      </c>
      <c r="BI197" s="26">
        <v>0</v>
      </c>
      <c r="BJ197" s="26">
        <v>0</v>
      </c>
      <c r="BK197" s="26">
        <v>0</v>
      </c>
      <c r="BL197" s="26">
        <v>0</v>
      </c>
      <c r="BM197" s="26">
        <v>0</v>
      </c>
      <c r="BN197" s="26">
        <v>0</v>
      </c>
      <c r="BO197" s="26">
        <v>0</v>
      </c>
      <c r="BP197" s="27">
        <f t="shared" si="5"/>
        <v>0</v>
      </c>
      <c r="BQ197" s="25">
        <v>1</v>
      </c>
      <c r="BR197" s="26">
        <v>1</v>
      </c>
      <c r="BS197" s="26">
        <v>0</v>
      </c>
      <c r="BT197" s="26">
        <v>1</v>
      </c>
      <c r="BU197" s="26">
        <v>1</v>
      </c>
      <c r="BV197" s="26">
        <v>0</v>
      </c>
      <c r="BW197" s="26">
        <v>0</v>
      </c>
      <c r="BX197" s="26">
        <v>0</v>
      </c>
      <c r="BY197" s="26">
        <v>2</v>
      </c>
      <c r="BZ197" s="26">
        <v>0</v>
      </c>
      <c r="CA197" s="27">
        <f t="shared" si="18"/>
        <v>3</v>
      </c>
      <c r="CB197" s="25">
        <v>76</v>
      </c>
      <c r="CC197" s="26">
        <v>25</v>
      </c>
      <c r="CD197" s="26">
        <v>17</v>
      </c>
      <c r="CE197" s="26">
        <v>67</v>
      </c>
      <c r="CF197" s="26">
        <v>40</v>
      </c>
      <c r="CG197" s="26">
        <v>5</v>
      </c>
      <c r="CH197" s="26">
        <v>0</v>
      </c>
      <c r="CI197" s="26">
        <v>178</v>
      </c>
      <c r="CJ197" s="26">
        <v>4</v>
      </c>
      <c r="CK197" s="26">
        <v>128</v>
      </c>
      <c r="CL197" s="27">
        <f t="shared" si="7"/>
        <v>332</v>
      </c>
      <c r="CM197" s="25">
        <v>0</v>
      </c>
      <c r="CN197" s="26">
        <v>0</v>
      </c>
      <c r="CO197" s="26">
        <v>0</v>
      </c>
      <c r="CP197" s="26">
        <v>0</v>
      </c>
      <c r="CQ197" s="26">
        <v>0</v>
      </c>
      <c r="CR197" s="26">
        <v>0</v>
      </c>
      <c r="CS197" s="26">
        <v>0</v>
      </c>
      <c r="CT197" s="26">
        <v>0</v>
      </c>
      <c r="CU197" s="26">
        <v>0</v>
      </c>
      <c r="CV197" s="26">
        <v>0</v>
      </c>
      <c r="CW197" s="27">
        <f t="shared" si="19"/>
        <v>0</v>
      </c>
      <c r="CX197" s="26">
        <v>0</v>
      </c>
      <c r="CY197" s="26">
        <v>0</v>
      </c>
      <c r="CZ197" s="26">
        <v>0</v>
      </c>
      <c r="DA197" s="26">
        <v>0</v>
      </c>
      <c r="DB197" s="26">
        <v>0</v>
      </c>
      <c r="DC197" s="26">
        <v>0</v>
      </c>
      <c r="DD197" s="26">
        <v>0</v>
      </c>
      <c r="DE197" s="26">
        <v>0</v>
      </c>
      <c r="DF197" s="26">
        <v>0</v>
      </c>
      <c r="DG197" s="26">
        <v>0</v>
      </c>
      <c r="DH197" s="27">
        <f t="shared" si="9"/>
        <v>0</v>
      </c>
      <c r="DI197" s="25">
        <v>0</v>
      </c>
      <c r="DJ197" s="26">
        <v>0</v>
      </c>
      <c r="DK197" s="26">
        <v>0</v>
      </c>
      <c r="DL197" s="26">
        <v>0</v>
      </c>
      <c r="DM197" s="26">
        <v>0</v>
      </c>
      <c r="DN197" s="26">
        <v>0</v>
      </c>
      <c r="DO197" s="26">
        <v>0</v>
      </c>
      <c r="DP197" s="26">
        <v>0</v>
      </c>
      <c r="DQ197" s="26">
        <v>0</v>
      </c>
      <c r="DR197" s="26">
        <v>0</v>
      </c>
      <c r="DS197" s="27">
        <f t="shared" si="10"/>
        <v>0</v>
      </c>
      <c r="DT197" s="25">
        <v>0</v>
      </c>
      <c r="DU197" s="26">
        <v>0</v>
      </c>
      <c r="DV197" s="26">
        <v>0</v>
      </c>
      <c r="DW197" s="26">
        <v>0</v>
      </c>
      <c r="DX197" s="26">
        <v>0</v>
      </c>
      <c r="DY197" s="26">
        <v>0</v>
      </c>
      <c r="DZ197" s="26">
        <v>0</v>
      </c>
      <c r="EA197" s="26">
        <v>0</v>
      </c>
      <c r="EB197" s="26">
        <v>0</v>
      </c>
      <c r="EC197" s="26">
        <v>0</v>
      </c>
      <c r="ED197" s="27">
        <f t="shared" si="11"/>
        <v>0</v>
      </c>
      <c r="EE197" s="25">
        <v>5</v>
      </c>
      <c r="EF197" s="26">
        <v>3</v>
      </c>
      <c r="EG197" s="26">
        <v>1</v>
      </c>
      <c r="EH197" s="26">
        <v>3</v>
      </c>
      <c r="EI197" s="26">
        <v>4</v>
      </c>
      <c r="EJ197" s="26">
        <v>0</v>
      </c>
      <c r="EK197" s="26">
        <v>0</v>
      </c>
      <c r="EL197" s="26">
        <v>0</v>
      </c>
      <c r="EM197" s="26">
        <v>0</v>
      </c>
      <c r="EN197" s="26">
        <v>0</v>
      </c>
      <c r="EO197" s="27">
        <f t="shared" si="12"/>
        <v>11</v>
      </c>
      <c r="EP197" s="25">
        <v>0</v>
      </c>
      <c r="EQ197" s="26">
        <v>0</v>
      </c>
      <c r="ER197" s="26">
        <v>0</v>
      </c>
      <c r="ES197" s="26">
        <v>0</v>
      </c>
      <c r="ET197" s="26">
        <v>0</v>
      </c>
      <c r="EU197" s="26">
        <v>0</v>
      </c>
      <c r="EV197" s="26">
        <v>0</v>
      </c>
      <c r="EW197" s="27">
        <f t="shared" si="13"/>
        <v>0</v>
      </c>
      <c r="EX197" s="26">
        <v>54</v>
      </c>
      <c r="EY197" s="26">
        <v>26</v>
      </c>
      <c r="EZ197" s="26">
        <v>7</v>
      </c>
      <c r="FA197" s="26">
        <v>213</v>
      </c>
      <c r="FB197" s="26">
        <v>152</v>
      </c>
      <c r="FC197" s="27">
        <f t="shared" si="14"/>
        <v>398</v>
      </c>
      <c r="FD197" s="26">
        <v>91</v>
      </c>
      <c r="FE197" s="26">
        <v>663</v>
      </c>
      <c r="FF197" s="26">
        <v>612</v>
      </c>
      <c r="FG197" s="26">
        <v>9920</v>
      </c>
      <c r="FH197" s="26">
        <v>0</v>
      </c>
      <c r="FI197" s="27">
        <f t="shared" si="15"/>
        <v>11195</v>
      </c>
      <c r="FJ197" s="26">
        <v>4</v>
      </c>
      <c r="FK197" s="26">
        <v>11</v>
      </c>
      <c r="FL197" s="26">
        <v>14</v>
      </c>
      <c r="FM197" s="26">
        <v>0</v>
      </c>
      <c r="FN197" s="26">
        <v>0</v>
      </c>
      <c r="FO197" s="27">
        <f t="shared" si="16"/>
        <v>25</v>
      </c>
      <c r="FP197" s="26">
        <v>165</v>
      </c>
      <c r="FQ197" s="26">
        <v>568</v>
      </c>
      <c r="FR197" s="26">
        <v>481</v>
      </c>
      <c r="FS197" s="26">
        <v>48</v>
      </c>
      <c r="FT197" s="26">
        <v>37</v>
      </c>
      <c r="FU197" s="27">
        <f t="shared" si="17"/>
        <v>1134</v>
      </c>
      <c r="FV197" s="23"/>
    </row>
    <row r="198" spans="1:178" ht="15.75" customHeight="1">
      <c r="A198" s="58"/>
      <c r="B198" s="24" t="s">
        <v>215</v>
      </c>
      <c r="C198" s="25">
        <v>220</v>
      </c>
      <c r="D198" s="26">
        <v>95</v>
      </c>
      <c r="E198" s="26">
        <v>124</v>
      </c>
      <c r="F198" s="26">
        <v>95</v>
      </c>
      <c r="G198" s="26">
        <v>220</v>
      </c>
      <c r="H198" s="26">
        <v>27</v>
      </c>
      <c r="I198" s="26">
        <v>0</v>
      </c>
      <c r="J198" s="26">
        <v>231</v>
      </c>
      <c r="K198" s="26">
        <v>5</v>
      </c>
      <c r="L198" s="26">
        <v>0</v>
      </c>
      <c r="M198" s="27">
        <f t="shared" si="0"/>
        <v>792</v>
      </c>
      <c r="N198" s="25">
        <v>0</v>
      </c>
      <c r="O198" s="26">
        <v>0</v>
      </c>
      <c r="P198" s="26">
        <v>0</v>
      </c>
      <c r="Q198" s="26">
        <v>0</v>
      </c>
      <c r="R198" s="26">
        <v>0</v>
      </c>
      <c r="S198" s="26">
        <v>0</v>
      </c>
      <c r="T198" s="26">
        <v>0</v>
      </c>
      <c r="U198" s="26">
        <v>0</v>
      </c>
      <c r="V198" s="26">
        <v>0</v>
      </c>
      <c r="W198" s="26">
        <v>0</v>
      </c>
      <c r="X198" s="27">
        <f t="shared" si="1"/>
        <v>0</v>
      </c>
      <c r="Y198" s="25">
        <v>0</v>
      </c>
      <c r="Z198" s="26">
        <v>0</v>
      </c>
      <c r="AA198" s="26">
        <v>0</v>
      </c>
      <c r="AB198" s="26">
        <v>0</v>
      </c>
      <c r="AC198" s="26">
        <v>0</v>
      </c>
      <c r="AD198" s="26">
        <v>0</v>
      </c>
      <c r="AE198" s="26">
        <v>0</v>
      </c>
      <c r="AF198" s="26">
        <v>0</v>
      </c>
      <c r="AG198" s="26">
        <v>0</v>
      </c>
      <c r="AH198" s="26">
        <v>0</v>
      </c>
      <c r="AI198" s="27">
        <f t="shared" si="2"/>
        <v>0</v>
      </c>
      <c r="AJ198" s="25">
        <v>0</v>
      </c>
      <c r="AK198" s="26">
        <v>0</v>
      </c>
      <c r="AL198" s="26">
        <v>0</v>
      </c>
      <c r="AM198" s="26">
        <v>0</v>
      </c>
      <c r="AN198" s="26">
        <v>0</v>
      </c>
      <c r="AO198" s="26">
        <v>0</v>
      </c>
      <c r="AP198" s="26">
        <v>0</v>
      </c>
      <c r="AQ198" s="26">
        <v>0</v>
      </c>
      <c r="AR198" s="26">
        <v>0</v>
      </c>
      <c r="AS198" s="26">
        <v>0</v>
      </c>
      <c r="AT198" s="27">
        <f t="shared" si="3"/>
        <v>0</v>
      </c>
      <c r="AU198" s="25">
        <v>0</v>
      </c>
      <c r="AV198" s="26">
        <v>0</v>
      </c>
      <c r="AW198" s="26">
        <v>0</v>
      </c>
      <c r="AX198" s="26">
        <v>0</v>
      </c>
      <c r="AY198" s="26">
        <v>0</v>
      </c>
      <c r="AZ198" s="26">
        <v>0</v>
      </c>
      <c r="BA198" s="26">
        <v>0</v>
      </c>
      <c r="BB198" s="26">
        <v>0</v>
      </c>
      <c r="BC198" s="26">
        <v>0</v>
      </c>
      <c r="BD198" s="26">
        <v>0</v>
      </c>
      <c r="BE198" s="27">
        <f t="shared" si="4"/>
        <v>0</v>
      </c>
      <c r="BF198" s="25">
        <v>0</v>
      </c>
      <c r="BG198" s="26">
        <v>0</v>
      </c>
      <c r="BH198" s="26">
        <v>0</v>
      </c>
      <c r="BI198" s="26">
        <v>0</v>
      </c>
      <c r="BJ198" s="26">
        <v>0</v>
      </c>
      <c r="BK198" s="26">
        <v>0</v>
      </c>
      <c r="BL198" s="26">
        <v>0</v>
      </c>
      <c r="BM198" s="26">
        <v>0</v>
      </c>
      <c r="BN198" s="26">
        <v>0</v>
      </c>
      <c r="BO198" s="26">
        <v>0</v>
      </c>
      <c r="BP198" s="27">
        <f t="shared" si="5"/>
        <v>0</v>
      </c>
      <c r="BQ198" s="25">
        <v>1</v>
      </c>
      <c r="BR198" s="26">
        <v>0</v>
      </c>
      <c r="BS198" s="26">
        <v>0</v>
      </c>
      <c r="BT198" s="26">
        <v>1</v>
      </c>
      <c r="BU198" s="26">
        <v>0</v>
      </c>
      <c r="BV198" s="26">
        <v>1</v>
      </c>
      <c r="BW198" s="26">
        <v>0</v>
      </c>
      <c r="BX198" s="26">
        <v>0</v>
      </c>
      <c r="BY198" s="26">
        <v>2</v>
      </c>
      <c r="BZ198" s="26">
        <v>2</v>
      </c>
      <c r="CA198" s="27">
        <f t="shared" si="18"/>
        <v>2</v>
      </c>
      <c r="CB198" s="25">
        <v>42</v>
      </c>
      <c r="CC198" s="26">
        <v>10</v>
      </c>
      <c r="CD198" s="26">
        <v>12</v>
      </c>
      <c r="CE198" s="26">
        <v>19</v>
      </c>
      <c r="CF198" s="26">
        <v>22</v>
      </c>
      <c r="CG198" s="26">
        <v>6</v>
      </c>
      <c r="CH198" s="26">
        <v>0</v>
      </c>
      <c r="CI198" s="26">
        <v>68</v>
      </c>
      <c r="CJ198" s="26">
        <v>2</v>
      </c>
      <c r="CK198" s="26">
        <v>32</v>
      </c>
      <c r="CL198" s="27">
        <f t="shared" si="7"/>
        <v>137</v>
      </c>
      <c r="CM198" s="25">
        <v>0</v>
      </c>
      <c r="CN198" s="26">
        <v>0</v>
      </c>
      <c r="CO198" s="26">
        <v>0</v>
      </c>
      <c r="CP198" s="26">
        <v>0</v>
      </c>
      <c r="CQ198" s="26">
        <v>0</v>
      </c>
      <c r="CR198" s="26">
        <v>0</v>
      </c>
      <c r="CS198" s="26">
        <v>0</v>
      </c>
      <c r="CT198" s="26">
        <v>0</v>
      </c>
      <c r="CU198" s="26">
        <v>0</v>
      </c>
      <c r="CV198" s="26">
        <v>0</v>
      </c>
      <c r="CW198" s="27">
        <f t="shared" si="19"/>
        <v>0</v>
      </c>
      <c r="CX198" s="26">
        <v>0</v>
      </c>
      <c r="CY198" s="26">
        <v>0</v>
      </c>
      <c r="CZ198" s="26">
        <v>0</v>
      </c>
      <c r="DA198" s="26">
        <v>0</v>
      </c>
      <c r="DB198" s="26">
        <v>0</v>
      </c>
      <c r="DC198" s="26">
        <v>0</v>
      </c>
      <c r="DD198" s="26">
        <v>0</v>
      </c>
      <c r="DE198" s="26">
        <v>0</v>
      </c>
      <c r="DF198" s="26">
        <v>0</v>
      </c>
      <c r="DG198" s="26">
        <v>0</v>
      </c>
      <c r="DH198" s="27">
        <f t="shared" si="9"/>
        <v>0</v>
      </c>
      <c r="DI198" s="25">
        <v>0</v>
      </c>
      <c r="DJ198" s="26">
        <v>0</v>
      </c>
      <c r="DK198" s="26">
        <v>0</v>
      </c>
      <c r="DL198" s="26">
        <v>0</v>
      </c>
      <c r="DM198" s="26">
        <v>0</v>
      </c>
      <c r="DN198" s="26">
        <v>0</v>
      </c>
      <c r="DO198" s="26">
        <v>0</v>
      </c>
      <c r="DP198" s="26">
        <v>0</v>
      </c>
      <c r="DQ198" s="26">
        <v>0</v>
      </c>
      <c r="DR198" s="26">
        <v>0</v>
      </c>
      <c r="DS198" s="27">
        <f t="shared" si="10"/>
        <v>0</v>
      </c>
      <c r="DT198" s="25">
        <v>0</v>
      </c>
      <c r="DU198" s="26">
        <v>0</v>
      </c>
      <c r="DV198" s="26">
        <v>0</v>
      </c>
      <c r="DW198" s="26">
        <v>0</v>
      </c>
      <c r="DX198" s="26">
        <v>0</v>
      </c>
      <c r="DY198" s="26">
        <v>0</v>
      </c>
      <c r="DZ198" s="26">
        <v>0</v>
      </c>
      <c r="EA198" s="26">
        <v>0</v>
      </c>
      <c r="EB198" s="26">
        <v>0</v>
      </c>
      <c r="EC198" s="26">
        <v>0</v>
      </c>
      <c r="ED198" s="27">
        <f t="shared" si="11"/>
        <v>0</v>
      </c>
      <c r="EE198" s="25">
        <v>1</v>
      </c>
      <c r="EF198" s="26">
        <v>2</v>
      </c>
      <c r="EG198" s="26">
        <v>1</v>
      </c>
      <c r="EH198" s="26">
        <v>0</v>
      </c>
      <c r="EI198" s="26">
        <v>3</v>
      </c>
      <c r="EJ198" s="26">
        <v>0</v>
      </c>
      <c r="EK198" s="26">
        <v>0</v>
      </c>
      <c r="EL198" s="26">
        <v>2</v>
      </c>
      <c r="EM198" s="26">
        <v>0</v>
      </c>
      <c r="EN198" s="26">
        <v>0</v>
      </c>
      <c r="EO198" s="27">
        <f t="shared" si="12"/>
        <v>8</v>
      </c>
      <c r="EP198" s="25">
        <v>1</v>
      </c>
      <c r="EQ198" s="26">
        <v>0</v>
      </c>
      <c r="ER198" s="26">
        <v>1</v>
      </c>
      <c r="ES198" s="26">
        <v>0</v>
      </c>
      <c r="ET198" s="26">
        <v>0</v>
      </c>
      <c r="EU198" s="26">
        <v>0</v>
      </c>
      <c r="EV198" s="26">
        <v>0</v>
      </c>
      <c r="EW198" s="27">
        <f t="shared" si="13"/>
        <v>1</v>
      </c>
      <c r="EX198" s="26">
        <v>105</v>
      </c>
      <c r="EY198" s="26">
        <v>114</v>
      </c>
      <c r="EZ198" s="26">
        <v>104</v>
      </c>
      <c r="FA198" s="26">
        <v>132</v>
      </c>
      <c r="FB198" s="26">
        <v>72</v>
      </c>
      <c r="FC198" s="27">
        <f t="shared" si="14"/>
        <v>422</v>
      </c>
      <c r="FD198" s="26">
        <v>192</v>
      </c>
      <c r="FE198" s="26">
        <v>498</v>
      </c>
      <c r="FF198" s="26">
        <v>947</v>
      </c>
      <c r="FG198" s="26">
        <v>2950</v>
      </c>
      <c r="FH198" s="26">
        <v>400</v>
      </c>
      <c r="FI198" s="27">
        <f t="shared" si="15"/>
        <v>4795</v>
      </c>
      <c r="FJ198" s="26">
        <v>0</v>
      </c>
      <c r="FK198" s="26">
        <v>0</v>
      </c>
      <c r="FL198" s="26">
        <v>0</v>
      </c>
      <c r="FM198" s="26">
        <v>0</v>
      </c>
      <c r="FN198" s="26">
        <v>0</v>
      </c>
      <c r="FO198" s="27">
        <f t="shared" si="16"/>
        <v>0</v>
      </c>
      <c r="FP198" s="26">
        <v>246</v>
      </c>
      <c r="FQ198" s="26">
        <v>684</v>
      </c>
      <c r="FR198" s="26">
        <v>550</v>
      </c>
      <c r="FS198" s="26">
        <v>0</v>
      </c>
      <c r="FT198" s="26">
        <v>0</v>
      </c>
      <c r="FU198" s="27">
        <f t="shared" si="17"/>
        <v>1234</v>
      </c>
      <c r="FV198" s="23"/>
    </row>
    <row r="199" spans="1:178" ht="15.75" customHeight="1">
      <c r="A199" s="58"/>
      <c r="B199" s="24" t="s">
        <v>216</v>
      </c>
      <c r="C199" s="25">
        <v>107</v>
      </c>
      <c r="D199" s="26">
        <v>51</v>
      </c>
      <c r="E199" s="26">
        <v>67</v>
      </c>
      <c r="F199" s="26">
        <v>62</v>
      </c>
      <c r="G199" s="26">
        <v>108</v>
      </c>
      <c r="H199" s="26">
        <v>17</v>
      </c>
      <c r="I199" s="26">
        <v>7</v>
      </c>
      <c r="J199" s="26">
        <v>108</v>
      </c>
      <c r="K199" s="26">
        <v>0</v>
      </c>
      <c r="L199" s="26">
        <v>0</v>
      </c>
      <c r="M199" s="27">
        <f t="shared" si="0"/>
        <v>420</v>
      </c>
      <c r="N199" s="25">
        <v>0</v>
      </c>
      <c r="O199" s="26">
        <v>0</v>
      </c>
      <c r="P199" s="26">
        <v>0</v>
      </c>
      <c r="Q199" s="26">
        <v>0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0</v>
      </c>
      <c r="X199" s="27">
        <f t="shared" si="1"/>
        <v>0</v>
      </c>
      <c r="Y199" s="25">
        <v>0</v>
      </c>
      <c r="Z199" s="26">
        <v>0</v>
      </c>
      <c r="AA199" s="26">
        <v>0</v>
      </c>
      <c r="AB199" s="26">
        <v>0</v>
      </c>
      <c r="AC199" s="26">
        <v>0</v>
      </c>
      <c r="AD199" s="26">
        <v>0</v>
      </c>
      <c r="AE199" s="26">
        <v>0</v>
      </c>
      <c r="AF199" s="26">
        <v>0</v>
      </c>
      <c r="AG199" s="26">
        <v>0</v>
      </c>
      <c r="AH199" s="26">
        <v>0</v>
      </c>
      <c r="AI199" s="27">
        <f t="shared" si="2"/>
        <v>0</v>
      </c>
      <c r="AJ199" s="25">
        <v>14</v>
      </c>
      <c r="AK199" s="26">
        <v>5</v>
      </c>
      <c r="AL199" s="26">
        <v>11</v>
      </c>
      <c r="AM199" s="26">
        <v>7</v>
      </c>
      <c r="AN199" s="26">
        <v>16</v>
      </c>
      <c r="AO199" s="26">
        <v>0</v>
      </c>
      <c r="AP199" s="26">
        <v>1</v>
      </c>
      <c r="AQ199" s="26">
        <v>10</v>
      </c>
      <c r="AR199" s="26">
        <v>0</v>
      </c>
      <c r="AS199" s="26">
        <v>4</v>
      </c>
      <c r="AT199" s="27">
        <f t="shared" si="3"/>
        <v>50</v>
      </c>
      <c r="AU199" s="25">
        <v>0</v>
      </c>
      <c r="AV199" s="26">
        <v>0</v>
      </c>
      <c r="AW199" s="26">
        <v>0</v>
      </c>
      <c r="AX199" s="26">
        <v>0</v>
      </c>
      <c r="AY199" s="26">
        <v>0</v>
      </c>
      <c r="AZ199" s="26">
        <v>0</v>
      </c>
      <c r="BA199" s="26">
        <v>0</v>
      </c>
      <c r="BB199" s="26">
        <v>0</v>
      </c>
      <c r="BC199" s="26">
        <v>0</v>
      </c>
      <c r="BD199" s="26">
        <v>0</v>
      </c>
      <c r="BE199" s="27">
        <f t="shared" si="4"/>
        <v>0</v>
      </c>
      <c r="BF199" s="25">
        <v>2</v>
      </c>
      <c r="BG199" s="26">
        <v>0</v>
      </c>
      <c r="BH199" s="26">
        <v>1</v>
      </c>
      <c r="BI199" s="26">
        <v>0</v>
      </c>
      <c r="BJ199" s="26">
        <v>3</v>
      </c>
      <c r="BK199" s="26">
        <v>0</v>
      </c>
      <c r="BL199" s="26">
        <v>0</v>
      </c>
      <c r="BM199" s="26">
        <v>2</v>
      </c>
      <c r="BN199" s="26">
        <v>0</v>
      </c>
      <c r="BO199" s="26">
        <v>0</v>
      </c>
      <c r="BP199" s="27">
        <f t="shared" si="5"/>
        <v>6</v>
      </c>
      <c r="BQ199" s="25">
        <v>29</v>
      </c>
      <c r="BR199" s="26">
        <v>14</v>
      </c>
      <c r="BS199" s="26">
        <v>22</v>
      </c>
      <c r="BT199" s="26">
        <v>9</v>
      </c>
      <c r="BU199" s="26">
        <v>36</v>
      </c>
      <c r="BV199" s="26">
        <v>0</v>
      </c>
      <c r="BW199" s="26">
        <v>0</v>
      </c>
      <c r="BX199" s="26">
        <v>0</v>
      </c>
      <c r="BY199" s="26">
        <v>40</v>
      </c>
      <c r="BZ199" s="26">
        <v>39</v>
      </c>
      <c r="CA199" s="27">
        <f t="shared" si="18"/>
        <v>81</v>
      </c>
      <c r="CB199" s="25">
        <v>135</v>
      </c>
      <c r="CC199" s="26">
        <v>38</v>
      </c>
      <c r="CD199" s="26">
        <v>53</v>
      </c>
      <c r="CE199" s="26">
        <v>70</v>
      </c>
      <c r="CF199" s="26">
        <v>118</v>
      </c>
      <c r="CG199" s="26">
        <v>6</v>
      </c>
      <c r="CH199" s="26">
        <v>4</v>
      </c>
      <c r="CI199" s="26">
        <v>167</v>
      </c>
      <c r="CJ199" s="26">
        <v>3</v>
      </c>
      <c r="CK199" s="26">
        <v>134</v>
      </c>
      <c r="CL199" s="27">
        <f t="shared" si="7"/>
        <v>456</v>
      </c>
      <c r="CM199" s="25">
        <v>0</v>
      </c>
      <c r="CN199" s="26">
        <v>0</v>
      </c>
      <c r="CO199" s="26">
        <v>0</v>
      </c>
      <c r="CP199" s="26">
        <v>0</v>
      </c>
      <c r="CQ199" s="26">
        <v>0</v>
      </c>
      <c r="CR199" s="26">
        <v>0</v>
      </c>
      <c r="CS199" s="26">
        <v>0</v>
      </c>
      <c r="CT199" s="26">
        <v>0</v>
      </c>
      <c r="CU199" s="26">
        <v>0</v>
      </c>
      <c r="CV199" s="26">
        <v>0</v>
      </c>
      <c r="CW199" s="27">
        <f t="shared" si="19"/>
        <v>0</v>
      </c>
      <c r="CX199" s="26">
        <v>0</v>
      </c>
      <c r="CY199" s="26">
        <v>0</v>
      </c>
      <c r="CZ199" s="26">
        <v>0</v>
      </c>
      <c r="DA199" s="26">
        <v>0</v>
      </c>
      <c r="DB199" s="26">
        <v>0</v>
      </c>
      <c r="DC199" s="26">
        <v>0</v>
      </c>
      <c r="DD199" s="26">
        <v>0</v>
      </c>
      <c r="DE199" s="26">
        <v>0</v>
      </c>
      <c r="DF199" s="26">
        <v>0</v>
      </c>
      <c r="DG199" s="26">
        <v>0</v>
      </c>
      <c r="DH199" s="27">
        <f t="shared" si="9"/>
        <v>0</v>
      </c>
      <c r="DI199" s="25">
        <v>0</v>
      </c>
      <c r="DJ199" s="26">
        <v>0</v>
      </c>
      <c r="DK199" s="26">
        <v>0</v>
      </c>
      <c r="DL199" s="26">
        <v>0</v>
      </c>
      <c r="DM199" s="26">
        <v>0</v>
      </c>
      <c r="DN199" s="26">
        <v>0</v>
      </c>
      <c r="DO199" s="26">
        <v>0</v>
      </c>
      <c r="DP199" s="26">
        <v>0</v>
      </c>
      <c r="DQ199" s="26">
        <v>0</v>
      </c>
      <c r="DR199" s="26">
        <v>0</v>
      </c>
      <c r="DS199" s="27">
        <f t="shared" si="10"/>
        <v>0</v>
      </c>
      <c r="DT199" s="25">
        <v>0</v>
      </c>
      <c r="DU199" s="26">
        <v>0</v>
      </c>
      <c r="DV199" s="26">
        <v>0</v>
      </c>
      <c r="DW199" s="26">
        <v>0</v>
      </c>
      <c r="DX199" s="26">
        <v>0</v>
      </c>
      <c r="DY199" s="26">
        <v>0</v>
      </c>
      <c r="DZ199" s="26">
        <v>0</v>
      </c>
      <c r="EA199" s="26">
        <v>0</v>
      </c>
      <c r="EB199" s="26">
        <v>0</v>
      </c>
      <c r="EC199" s="26">
        <v>0</v>
      </c>
      <c r="ED199" s="27">
        <f t="shared" si="11"/>
        <v>0</v>
      </c>
      <c r="EE199" s="25">
        <v>8</v>
      </c>
      <c r="EF199" s="26">
        <v>4</v>
      </c>
      <c r="EG199" s="26">
        <v>6</v>
      </c>
      <c r="EH199" s="26">
        <v>7</v>
      </c>
      <c r="EI199" s="26">
        <v>7</v>
      </c>
      <c r="EJ199" s="26">
        <v>3</v>
      </c>
      <c r="EK199" s="26">
        <v>0</v>
      </c>
      <c r="EL199" s="26">
        <v>5</v>
      </c>
      <c r="EM199" s="26">
        <v>0</v>
      </c>
      <c r="EN199" s="26">
        <v>0</v>
      </c>
      <c r="EO199" s="27">
        <f t="shared" si="12"/>
        <v>32</v>
      </c>
      <c r="EP199" s="25">
        <v>13</v>
      </c>
      <c r="EQ199" s="26">
        <v>8</v>
      </c>
      <c r="ER199" s="26">
        <v>10</v>
      </c>
      <c r="ES199" s="26">
        <v>0</v>
      </c>
      <c r="ET199" s="26">
        <v>0</v>
      </c>
      <c r="EU199" s="26">
        <v>0</v>
      </c>
      <c r="EV199" s="26">
        <v>0</v>
      </c>
      <c r="EW199" s="27">
        <f t="shared" si="13"/>
        <v>18</v>
      </c>
      <c r="EX199" s="26">
        <v>121</v>
      </c>
      <c r="EY199" s="26">
        <v>5</v>
      </c>
      <c r="EZ199" s="26">
        <v>5</v>
      </c>
      <c r="FA199" s="26">
        <v>800</v>
      </c>
      <c r="FB199" s="26">
        <v>1024</v>
      </c>
      <c r="FC199" s="27">
        <f t="shared" si="14"/>
        <v>1834</v>
      </c>
      <c r="FD199" s="26">
        <v>192</v>
      </c>
      <c r="FE199" s="26">
        <v>780</v>
      </c>
      <c r="FF199" s="26">
        <v>867</v>
      </c>
      <c r="FG199" s="26">
        <v>5800</v>
      </c>
      <c r="FH199" s="26">
        <v>16200</v>
      </c>
      <c r="FI199" s="27">
        <f t="shared" si="15"/>
        <v>23647</v>
      </c>
      <c r="FJ199" s="26">
        <v>2</v>
      </c>
      <c r="FK199" s="26">
        <v>1</v>
      </c>
      <c r="FL199" s="26">
        <v>3</v>
      </c>
      <c r="FM199" s="26">
        <v>0</v>
      </c>
      <c r="FN199" s="26">
        <v>0</v>
      </c>
      <c r="FO199" s="27">
        <f t="shared" si="16"/>
        <v>4</v>
      </c>
      <c r="FP199" s="26">
        <v>222</v>
      </c>
      <c r="FQ199" s="26">
        <v>651</v>
      </c>
      <c r="FR199" s="26">
        <v>654</v>
      </c>
      <c r="FS199" s="26">
        <v>39</v>
      </c>
      <c r="FT199" s="26">
        <v>44</v>
      </c>
      <c r="FU199" s="27">
        <f t="shared" si="17"/>
        <v>1388</v>
      </c>
      <c r="FV199" s="23"/>
    </row>
    <row r="200" spans="1:178" ht="15.75" customHeight="1">
      <c r="A200" s="58"/>
      <c r="B200" s="24" t="s">
        <v>217</v>
      </c>
      <c r="C200" s="25">
        <v>79</v>
      </c>
      <c r="D200" s="26">
        <v>28</v>
      </c>
      <c r="E200" s="26">
        <v>22</v>
      </c>
      <c r="F200" s="26">
        <v>37</v>
      </c>
      <c r="G200" s="26">
        <v>56</v>
      </c>
      <c r="H200" s="26">
        <v>17</v>
      </c>
      <c r="I200" s="26">
        <v>4</v>
      </c>
      <c r="J200" s="26">
        <v>56</v>
      </c>
      <c r="K200" s="26">
        <v>5</v>
      </c>
      <c r="L200" s="26">
        <v>0</v>
      </c>
      <c r="M200" s="27">
        <f t="shared" si="0"/>
        <v>220</v>
      </c>
      <c r="N200" s="25">
        <v>4</v>
      </c>
      <c r="O200" s="26">
        <v>1</v>
      </c>
      <c r="P200" s="26">
        <v>2</v>
      </c>
      <c r="Q200" s="26">
        <v>3</v>
      </c>
      <c r="R200" s="26">
        <v>1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7">
        <f t="shared" si="1"/>
        <v>7</v>
      </c>
      <c r="Y200" s="25">
        <v>18</v>
      </c>
      <c r="Z200" s="26">
        <v>5</v>
      </c>
      <c r="AA200" s="26">
        <v>4</v>
      </c>
      <c r="AB200" s="26">
        <v>7</v>
      </c>
      <c r="AC200" s="26">
        <v>4</v>
      </c>
      <c r="AD200" s="26">
        <v>2</v>
      </c>
      <c r="AE200" s="26">
        <v>1</v>
      </c>
      <c r="AF200" s="26">
        <v>6</v>
      </c>
      <c r="AG200" s="26">
        <v>0</v>
      </c>
      <c r="AH200" s="26">
        <v>0</v>
      </c>
      <c r="AI200" s="27">
        <f t="shared" si="2"/>
        <v>29</v>
      </c>
      <c r="AJ200" s="25">
        <v>0</v>
      </c>
      <c r="AK200" s="26">
        <v>0</v>
      </c>
      <c r="AL200" s="26">
        <v>0</v>
      </c>
      <c r="AM200" s="26">
        <v>0</v>
      </c>
      <c r="AN200" s="26">
        <v>0</v>
      </c>
      <c r="AO200" s="26">
        <v>0</v>
      </c>
      <c r="AP200" s="26">
        <v>0</v>
      </c>
      <c r="AQ200" s="26">
        <v>0</v>
      </c>
      <c r="AR200" s="26">
        <v>0</v>
      </c>
      <c r="AS200" s="26">
        <v>0</v>
      </c>
      <c r="AT200" s="27">
        <f t="shared" si="3"/>
        <v>0</v>
      </c>
      <c r="AU200" s="25">
        <v>4</v>
      </c>
      <c r="AV200" s="26">
        <v>0</v>
      </c>
      <c r="AW200" s="26">
        <v>2</v>
      </c>
      <c r="AX200" s="26">
        <v>2</v>
      </c>
      <c r="AY200" s="26">
        <v>3</v>
      </c>
      <c r="AZ200" s="26">
        <v>0</v>
      </c>
      <c r="BA200" s="26">
        <v>0</v>
      </c>
      <c r="BB200" s="26">
        <v>2</v>
      </c>
      <c r="BC200" s="26">
        <v>0</v>
      </c>
      <c r="BD200" s="26">
        <v>2</v>
      </c>
      <c r="BE200" s="27">
        <f t="shared" si="4"/>
        <v>9</v>
      </c>
      <c r="BF200" s="25">
        <v>0</v>
      </c>
      <c r="BG200" s="26">
        <v>0</v>
      </c>
      <c r="BH200" s="26">
        <v>0</v>
      </c>
      <c r="BI200" s="26">
        <v>0</v>
      </c>
      <c r="BJ200" s="26">
        <v>0</v>
      </c>
      <c r="BK200" s="26">
        <v>0</v>
      </c>
      <c r="BL200" s="26">
        <v>0</v>
      </c>
      <c r="BM200" s="26">
        <v>0</v>
      </c>
      <c r="BN200" s="26">
        <v>0</v>
      </c>
      <c r="BO200" s="26">
        <v>0</v>
      </c>
      <c r="BP200" s="27">
        <f t="shared" si="5"/>
        <v>0</v>
      </c>
      <c r="BQ200" s="25">
        <v>0</v>
      </c>
      <c r="BR200" s="26">
        <v>0</v>
      </c>
      <c r="BS200" s="26">
        <v>0</v>
      </c>
      <c r="BT200" s="26">
        <v>0</v>
      </c>
      <c r="BU200" s="26">
        <v>0</v>
      </c>
      <c r="BV200" s="26">
        <v>0</v>
      </c>
      <c r="BW200" s="26">
        <v>0</v>
      </c>
      <c r="BX200" s="26">
        <v>0</v>
      </c>
      <c r="BY200" s="26">
        <v>0</v>
      </c>
      <c r="BZ200" s="26">
        <v>0</v>
      </c>
      <c r="CA200" s="27">
        <f t="shared" si="18"/>
        <v>0</v>
      </c>
      <c r="CB200" s="25">
        <v>189</v>
      </c>
      <c r="CC200" s="26">
        <v>49</v>
      </c>
      <c r="CD200" s="26">
        <v>52</v>
      </c>
      <c r="CE200" s="26">
        <v>98</v>
      </c>
      <c r="CF200" s="26">
        <v>98</v>
      </c>
      <c r="CG200" s="26">
        <v>51</v>
      </c>
      <c r="CH200" s="26">
        <v>3</v>
      </c>
      <c r="CI200" s="26">
        <v>433</v>
      </c>
      <c r="CJ200" s="26">
        <v>7</v>
      </c>
      <c r="CK200" s="26">
        <v>329</v>
      </c>
      <c r="CL200" s="27">
        <f t="shared" si="7"/>
        <v>784</v>
      </c>
      <c r="CM200" s="25">
        <v>0</v>
      </c>
      <c r="CN200" s="26">
        <v>0</v>
      </c>
      <c r="CO200" s="26">
        <v>0</v>
      </c>
      <c r="CP200" s="26">
        <v>0</v>
      </c>
      <c r="CQ200" s="26">
        <v>0</v>
      </c>
      <c r="CR200" s="26">
        <v>0</v>
      </c>
      <c r="CS200" s="26">
        <v>0</v>
      </c>
      <c r="CT200" s="26">
        <v>0</v>
      </c>
      <c r="CU200" s="26">
        <v>0</v>
      </c>
      <c r="CV200" s="26">
        <v>0</v>
      </c>
      <c r="CW200" s="27">
        <f t="shared" si="19"/>
        <v>0</v>
      </c>
      <c r="CX200" s="26">
        <v>2</v>
      </c>
      <c r="CY200" s="26">
        <v>0</v>
      </c>
      <c r="CZ200" s="26">
        <v>0</v>
      </c>
      <c r="DA200" s="26">
        <v>0</v>
      </c>
      <c r="DB200" s="26">
        <v>0</v>
      </c>
      <c r="DC200" s="26">
        <v>0</v>
      </c>
      <c r="DD200" s="26">
        <v>0</v>
      </c>
      <c r="DE200" s="26">
        <v>2</v>
      </c>
      <c r="DF200" s="26">
        <v>2</v>
      </c>
      <c r="DG200" s="26">
        <v>0</v>
      </c>
      <c r="DH200" s="27">
        <f t="shared" si="9"/>
        <v>2</v>
      </c>
      <c r="DI200" s="25">
        <v>0</v>
      </c>
      <c r="DJ200" s="26">
        <v>0</v>
      </c>
      <c r="DK200" s="26">
        <v>0</v>
      </c>
      <c r="DL200" s="26">
        <v>0</v>
      </c>
      <c r="DM200" s="26">
        <v>0</v>
      </c>
      <c r="DN200" s="26">
        <v>0</v>
      </c>
      <c r="DO200" s="26">
        <v>0</v>
      </c>
      <c r="DP200" s="26">
        <v>0</v>
      </c>
      <c r="DQ200" s="26">
        <v>0</v>
      </c>
      <c r="DR200" s="26">
        <v>0</v>
      </c>
      <c r="DS200" s="27">
        <f t="shared" si="10"/>
        <v>0</v>
      </c>
      <c r="DT200" s="25">
        <v>0</v>
      </c>
      <c r="DU200" s="26">
        <v>0</v>
      </c>
      <c r="DV200" s="26">
        <v>0</v>
      </c>
      <c r="DW200" s="26">
        <v>0</v>
      </c>
      <c r="DX200" s="26">
        <v>0</v>
      </c>
      <c r="DY200" s="26">
        <v>0</v>
      </c>
      <c r="DZ200" s="26">
        <v>0</v>
      </c>
      <c r="EA200" s="26">
        <v>0</v>
      </c>
      <c r="EB200" s="26">
        <v>0</v>
      </c>
      <c r="EC200" s="26">
        <v>0</v>
      </c>
      <c r="ED200" s="27">
        <f t="shared" si="11"/>
        <v>0</v>
      </c>
      <c r="EE200" s="25">
        <v>11</v>
      </c>
      <c r="EF200" s="26">
        <v>5</v>
      </c>
      <c r="EG200" s="26">
        <v>3</v>
      </c>
      <c r="EH200" s="26">
        <v>6</v>
      </c>
      <c r="EI200" s="26">
        <v>8</v>
      </c>
      <c r="EJ200" s="26">
        <v>5</v>
      </c>
      <c r="EK200" s="26">
        <v>0</v>
      </c>
      <c r="EL200" s="26">
        <v>5</v>
      </c>
      <c r="EM200" s="26">
        <v>1</v>
      </c>
      <c r="EN200" s="26">
        <v>0</v>
      </c>
      <c r="EO200" s="27">
        <f t="shared" si="12"/>
        <v>32</v>
      </c>
      <c r="EP200" s="25">
        <v>0</v>
      </c>
      <c r="EQ200" s="26">
        <v>0</v>
      </c>
      <c r="ER200" s="26">
        <v>0</v>
      </c>
      <c r="ES200" s="26">
        <v>0</v>
      </c>
      <c r="ET200" s="26">
        <v>0</v>
      </c>
      <c r="EU200" s="26">
        <v>0</v>
      </c>
      <c r="EV200" s="26">
        <v>0</v>
      </c>
      <c r="EW200" s="27">
        <f t="shared" si="13"/>
        <v>0</v>
      </c>
      <c r="EX200" s="26">
        <v>119</v>
      </c>
      <c r="EY200" s="26">
        <v>30</v>
      </c>
      <c r="EZ200" s="26">
        <v>27</v>
      </c>
      <c r="FA200" s="26">
        <v>302</v>
      </c>
      <c r="FB200" s="26">
        <v>373</v>
      </c>
      <c r="FC200" s="27">
        <f t="shared" si="14"/>
        <v>732</v>
      </c>
      <c r="FD200" s="26">
        <v>187</v>
      </c>
      <c r="FE200" s="26">
        <v>642</v>
      </c>
      <c r="FF200" s="26">
        <v>1375</v>
      </c>
      <c r="FG200" s="26">
        <v>8920</v>
      </c>
      <c r="FH200" s="26">
        <v>13950</v>
      </c>
      <c r="FI200" s="27">
        <f t="shared" si="15"/>
        <v>24887</v>
      </c>
      <c r="FJ200" s="26">
        <v>0</v>
      </c>
      <c r="FK200" s="26">
        <v>0</v>
      </c>
      <c r="FL200" s="26">
        <v>0</v>
      </c>
      <c r="FM200" s="26">
        <v>0</v>
      </c>
      <c r="FN200" s="26">
        <v>0</v>
      </c>
      <c r="FO200" s="27">
        <f t="shared" si="16"/>
        <v>0</v>
      </c>
      <c r="FP200" s="26">
        <v>156</v>
      </c>
      <c r="FQ200" s="26">
        <v>385</v>
      </c>
      <c r="FR200" s="26">
        <v>435</v>
      </c>
      <c r="FS200" s="26">
        <v>41</v>
      </c>
      <c r="FT200" s="26">
        <v>50</v>
      </c>
      <c r="FU200" s="27">
        <f t="shared" si="17"/>
        <v>911</v>
      </c>
      <c r="FV200" s="23"/>
    </row>
    <row r="201" spans="1:178" ht="15.75" customHeight="1">
      <c r="A201" s="58"/>
      <c r="B201" s="24" t="s">
        <v>218</v>
      </c>
      <c r="C201" s="25">
        <v>223</v>
      </c>
      <c r="D201" s="26">
        <v>91</v>
      </c>
      <c r="E201" s="26">
        <v>108</v>
      </c>
      <c r="F201" s="26">
        <v>114</v>
      </c>
      <c r="G201" s="26">
        <v>202</v>
      </c>
      <c r="H201" s="26">
        <v>45</v>
      </c>
      <c r="I201" s="26">
        <v>19</v>
      </c>
      <c r="J201" s="26">
        <v>92</v>
      </c>
      <c r="K201" s="26">
        <v>2</v>
      </c>
      <c r="L201" s="26">
        <v>0</v>
      </c>
      <c r="M201" s="27">
        <f t="shared" si="0"/>
        <v>671</v>
      </c>
      <c r="N201" s="25">
        <v>2</v>
      </c>
      <c r="O201" s="26">
        <v>0</v>
      </c>
      <c r="P201" s="26">
        <v>1</v>
      </c>
      <c r="Q201" s="26">
        <v>2</v>
      </c>
      <c r="R201" s="26">
        <v>1</v>
      </c>
      <c r="S201" s="26">
        <v>3</v>
      </c>
      <c r="T201" s="26">
        <v>0</v>
      </c>
      <c r="U201" s="26">
        <v>2</v>
      </c>
      <c r="V201" s="26">
        <v>0</v>
      </c>
      <c r="W201" s="26">
        <v>0</v>
      </c>
      <c r="X201" s="27">
        <f t="shared" si="1"/>
        <v>9</v>
      </c>
      <c r="Y201" s="25">
        <v>1</v>
      </c>
      <c r="Z201" s="26">
        <v>1</v>
      </c>
      <c r="AA201" s="26">
        <v>2</v>
      </c>
      <c r="AB201" s="26">
        <v>1</v>
      </c>
      <c r="AC201" s="26">
        <v>4</v>
      </c>
      <c r="AD201" s="26">
        <v>0</v>
      </c>
      <c r="AE201" s="26">
        <v>0</v>
      </c>
      <c r="AF201" s="26">
        <v>2</v>
      </c>
      <c r="AG201" s="26">
        <v>0</v>
      </c>
      <c r="AH201" s="26">
        <v>0</v>
      </c>
      <c r="AI201" s="27">
        <f t="shared" si="2"/>
        <v>10</v>
      </c>
      <c r="AJ201" s="25">
        <v>2</v>
      </c>
      <c r="AK201" s="26">
        <v>0</v>
      </c>
      <c r="AL201" s="26">
        <v>2</v>
      </c>
      <c r="AM201" s="26">
        <v>1</v>
      </c>
      <c r="AN201" s="26">
        <v>1</v>
      </c>
      <c r="AO201" s="26">
        <v>0</v>
      </c>
      <c r="AP201" s="26">
        <v>2</v>
      </c>
      <c r="AQ201" s="26">
        <v>2</v>
      </c>
      <c r="AR201" s="26">
        <v>0</v>
      </c>
      <c r="AS201" s="26">
        <v>0</v>
      </c>
      <c r="AT201" s="27">
        <f t="shared" si="3"/>
        <v>8</v>
      </c>
      <c r="AU201" s="25">
        <v>0</v>
      </c>
      <c r="AV201" s="26">
        <v>0</v>
      </c>
      <c r="AW201" s="26">
        <v>0</v>
      </c>
      <c r="AX201" s="26">
        <v>0</v>
      </c>
      <c r="AY201" s="26">
        <v>0</v>
      </c>
      <c r="AZ201" s="26">
        <v>0</v>
      </c>
      <c r="BA201" s="26">
        <v>0</v>
      </c>
      <c r="BB201" s="26">
        <v>0</v>
      </c>
      <c r="BC201" s="26">
        <v>0</v>
      </c>
      <c r="BD201" s="26">
        <v>0</v>
      </c>
      <c r="BE201" s="27">
        <f t="shared" si="4"/>
        <v>0</v>
      </c>
      <c r="BF201" s="25">
        <v>0</v>
      </c>
      <c r="BG201" s="26">
        <v>0</v>
      </c>
      <c r="BH201" s="26">
        <v>0</v>
      </c>
      <c r="BI201" s="26">
        <v>0</v>
      </c>
      <c r="BJ201" s="26">
        <v>0</v>
      </c>
      <c r="BK201" s="26">
        <v>0</v>
      </c>
      <c r="BL201" s="26">
        <v>0</v>
      </c>
      <c r="BM201" s="26">
        <v>0</v>
      </c>
      <c r="BN201" s="26">
        <v>0</v>
      </c>
      <c r="BO201" s="26">
        <v>0</v>
      </c>
      <c r="BP201" s="27">
        <f t="shared" si="5"/>
        <v>0</v>
      </c>
      <c r="BQ201" s="25">
        <v>0</v>
      </c>
      <c r="BR201" s="26">
        <v>0</v>
      </c>
      <c r="BS201" s="26">
        <v>0</v>
      </c>
      <c r="BT201" s="26">
        <v>0</v>
      </c>
      <c r="BU201" s="26">
        <v>0</v>
      </c>
      <c r="BV201" s="26">
        <v>0</v>
      </c>
      <c r="BW201" s="26">
        <v>0</v>
      </c>
      <c r="BX201" s="26">
        <v>0</v>
      </c>
      <c r="BY201" s="26">
        <v>0</v>
      </c>
      <c r="BZ201" s="26">
        <v>0</v>
      </c>
      <c r="CA201" s="27">
        <f t="shared" si="18"/>
        <v>0</v>
      </c>
      <c r="CB201" s="25">
        <v>66</v>
      </c>
      <c r="CC201" s="26">
        <v>7</v>
      </c>
      <c r="CD201" s="26">
        <v>13</v>
      </c>
      <c r="CE201" s="26">
        <v>23</v>
      </c>
      <c r="CF201" s="26">
        <v>17</v>
      </c>
      <c r="CG201" s="26">
        <v>12</v>
      </c>
      <c r="CH201" s="26">
        <v>2</v>
      </c>
      <c r="CI201" s="26">
        <v>75</v>
      </c>
      <c r="CJ201" s="26">
        <v>2</v>
      </c>
      <c r="CK201" s="26">
        <v>68</v>
      </c>
      <c r="CL201" s="27">
        <f t="shared" si="7"/>
        <v>149</v>
      </c>
      <c r="CM201" s="25">
        <v>0</v>
      </c>
      <c r="CN201" s="26">
        <v>0</v>
      </c>
      <c r="CO201" s="26">
        <v>0</v>
      </c>
      <c r="CP201" s="26">
        <v>0</v>
      </c>
      <c r="CQ201" s="26">
        <v>0</v>
      </c>
      <c r="CR201" s="26">
        <v>0</v>
      </c>
      <c r="CS201" s="26">
        <v>0</v>
      </c>
      <c r="CT201" s="26">
        <v>0</v>
      </c>
      <c r="CU201" s="26">
        <v>0</v>
      </c>
      <c r="CV201" s="26">
        <v>0</v>
      </c>
      <c r="CW201" s="27">
        <f t="shared" si="19"/>
        <v>0</v>
      </c>
      <c r="CX201" s="26">
        <v>0</v>
      </c>
      <c r="CY201" s="26">
        <v>0</v>
      </c>
      <c r="CZ201" s="26">
        <v>0</v>
      </c>
      <c r="DA201" s="26">
        <v>0</v>
      </c>
      <c r="DB201" s="26">
        <v>0</v>
      </c>
      <c r="DC201" s="26">
        <v>0</v>
      </c>
      <c r="DD201" s="26">
        <v>0</v>
      </c>
      <c r="DE201" s="26">
        <v>0</v>
      </c>
      <c r="DF201" s="26">
        <v>0</v>
      </c>
      <c r="DG201" s="26">
        <v>0</v>
      </c>
      <c r="DH201" s="27">
        <f t="shared" si="9"/>
        <v>0</v>
      </c>
      <c r="DI201" s="25">
        <v>0</v>
      </c>
      <c r="DJ201" s="26">
        <v>0</v>
      </c>
      <c r="DK201" s="26">
        <v>0</v>
      </c>
      <c r="DL201" s="26">
        <v>0</v>
      </c>
      <c r="DM201" s="26">
        <v>0</v>
      </c>
      <c r="DN201" s="26">
        <v>0</v>
      </c>
      <c r="DO201" s="26">
        <v>0</v>
      </c>
      <c r="DP201" s="26">
        <v>0</v>
      </c>
      <c r="DQ201" s="26">
        <v>0</v>
      </c>
      <c r="DR201" s="26">
        <v>0</v>
      </c>
      <c r="DS201" s="27">
        <f t="shared" si="10"/>
        <v>0</v>
      </c>
      <c r="DT201" s="25">
        <v>0</v>
      </c>
      <c r="DU201" s="26">
        <v>0</v>
      </c>
      <c r="DV201" s="26">
        <v>0</v>
      </c>
      <c r="DW201" s="26">
        <v>0</v>
      </c>
      <c r="DX201" s="26">
        <v>0</v>
      </c>
      <c r="DY201" s="26">
        <v>0</v>
      </c>
      <c r="DZ201" s="26">
        <v>0</v>
      </c>
      <c r="EA201" s="26">
        <v>0</v>
      </c>
      <c r="EB201" s="26">
        <v>0</v>
      </c>
      <c r="EC201" s="26">
        <v>0</v>
      </c>
      <c r="ED201" s="27">
        <f t="shared" si="11"/>
        <v>0</v>
      </c>
      <c r="EE201" s="25">
        <v>1</v>
      </c>
      <c r="EF201" s="26">
        <v>1</v>
      </c>
      <c r="EG201" s="26">
        <v>1</v>
      </c>
      <c r="EH201" s="26">
        <v>0</v>
      </c>
      <c r="EI201" s="26">
        <v>0</v>
      </c>
      <c r="EJ201" s="26">
        <v>0</v>
      </c>
      <c r="EK201" s="26">
        <v>0</v>
      </c>
      <c r="EL201" s="26">
        <v>1</v>
      </c>
      <c r="EM201" s="26">
        <v>0</v>
      </c>
      <c r="EN201" s="26">
        <v>0</v>
      </c>
      <c r="EO201" s="27">
        <f t="shared" si="12"/>
        <v>3</v>
      </c>
      <c r="EP201" s="25">
        <v>1</v>
      </c>
      <c r="EQ201" s="26">
        <v>0</v>
      </c>
      <c r="ER201" s="26">
        <v>0</v>
      </c>
      <c r="ES201" s="26">
        <v>0</v>
      </c>
      <c r="ET201" s="26">
        <v>0</v>
      </c>
      <c r="EU201" s="26">
        <v>0</v>
      </c>
      <c r="EV201" s="26">
        <v>0</v>
      </c>
      <c r="EW201" s="27">
        <f t="shared" si="13"/>
        <v>0</v>
      </c>
      <c r="EX201" s="26">
        <v>89</v>
      </c>
      <c r="EY201" s="26">
        <v>5</v>
      </c>
      <c r="EZ201" s="26">
        <v>13</v>
      </c>
      <c r="FA201" s="26">
        <v>177</v>
      </c>
      <c r="FB201" s="26">
        <v>186</v>
      </c>
      <c r="FC201" s="27">
        <f t="shared" si="14"/>
        <v>381</v>
      </c>
      <c r="FD201" s="26">
        <v>182</v>
      </c>
      <c r="FE201" s="26">
        <v>379</v>
      </c>
      <c r="FF201" s="26">
        <v>668</v>
      </c>
      <c r="FG201" s="26">
        <v>7450</v>
      </c>
      <c r="FH201" s="26">
        <v>2700</v>
      </c>
      <c r="FI201" s="27">
        <f t="shared" si="15"/>
        <v>11197</v>
      </c>
      <c r="FJ201" s="26">
        <v>0</v>
      </c>
      <c r="FK201" s="26">
        <v>0</v>
      </c>
      <c r="FL201" s="26">
        <v>0</v>
      </c>
      <c r="FM201" s="26">
        <v>0</v>
      </c>
      <c r="FN201" s="26">
        <v>0</v>
      </c>
      <c r="FO201" s="27">
        <f t="shared" si="16"/>
        <v>0</v>
      </c>
      <c r="FP201" s="26">
        <v>239</v>
      </c>
      <c r="FQ201" s="26">
        <v>651</v>
      </c>
      <c r="FR201" s="26">
        <v>491</v>
      </c>
      <c r="FS201" s="26">
        <v>29</v>
      </c>
      <c r="FT201" s="26">
        <v>36</v>
      </c>
      <c r="FU201" s="27">
        <f t="shared" si="17"/>
        <v>1207</v>
      </c>
      <c r="FV201" s="23"/>
    </row>
    <row r="202" spans="1:178" ht="15.75" customHeight="1">
      <c r="A202" s="58"/>
      <c r="B202" s="24" t="s">
        <v>219</v>
      </c>
      <c r="C202" s="25">
        <v>59</v>
      </c>
      <c r="D202" s="26">
        <v>35</v>
      </c>
      <c r="E202" s="26">
        <v>37</v>
      </c>
      <c r="F202" s="26">
        <v>19</v>
      </c>
      <c r="G202" s="26">
        <v>64</v>
      </c>
      <c r="H202" s="26">
        <v>3</v>
      </c>
      <c r="I202" s="26">
        <v>3</v>
      </c>
      <c r="J202" s="26">
        <v>31</v>
      </c>
      <c r="K202" s="26">
        <v>3</v>
      </c>
      <c r="L202" s="26">
        <v>0</v>
      </c>
      <c r="M202" s="27">
        <f t="shared" si="0"/>
        <v>192</v>
      </c>
      <c r="N202" s="25">
        <v>5</v>
      </c>
      <c r="O202" s="26">
        <v>2</v>
      </c>
      <c r="P202" s="26">
        <v>5</v>
      </c>
      <c r="Q202" s="26">
        <v>0</v>
      </c>
      <c r="R202" s="26">
        <v>6</v>
      </c>
      <c r="S202" s="26">
        <v>1</v>
      </c>
      <c r="T202" s="26">
        <v>0</v>
      </c>
      <c r="U202" s="26">
        <v>8</v>
      </c>
      <c r="V202" s="26">
        <v>0</v>
      </c>
      <c r="W202" s="26">
        <v>0</v>
      </c>
      <c r="X202" s="27">
        <f t="shared" si="1"/>
        <v>22</v>
      </c>
      <c r="Y202" s="25">
        <v>37</v>
      </c>
      <c r="Z202" s="26">
        <v>12</v>
      </c>
      <c r="AA202" s="26">
        <v>12</v>
      </c>
      <c r="AB202" s="26">
        <v>8</v>
      </c>
      <c r="AC202" s="26">
        <v>15</v>
      </c>
      <c r="AD202" s="26">
        <v>6</v>
      </c>
      <c r="AE202" s="26">
        <v>0</v>
      </c>
      <c r="AF202" s="26">
        <v>57</v>
      </c>
      <c r="AG202" s="26">
        <v>0</v>
      </c>
      <c r="AH202" s="26">
        <v>0</v>
      </c>
      <c r="AI202" s="27">
        <f t="shared" si="2"/>
        <v>110</v>
      </c>
      <c r="AJ202" s="25">
        <v>1</v>
      </c>
      <c r="AK202" s="26">
        <v>1</v>
      </c>
      <c r="AL202" s="26">
        <v>0</v>
      </c>
      <c r="AM202" s="26">
        <v>0</v>
      </c>
      <c r="AN202" s="26">
        <v>0</v>
      </c>
      <c r="AO202" s="26">
        <v>0</v>
      </c>
      <c r="AP202" s="26">
        <v>0</v>
      </c>
      <c r="AQ202" s="26">
        <v>1</v>
      </c>
      <c r="AR202" s="26">
        <v>0</v>
      </c>
      <c r="AS202" s="26">
        <v>0</v>
      </c>
      <c r="AT202" s="27">
        <f t="shared" si="3"/>
        <v>2</v>
      </c>
      <c r="AU202" s="25">
        <v>2</v>
      </c>
      <c r="AV202" s="26">
        <v>1</v>
      </c>
      <c r="AW202" s="26">
        <v>1</v>
      </c>
      <c r="AX202" s="26">
        <v>0</v>
      </c>
      <c r="AY202" s="26">
        <v>1</v>
      </c>
      <c r="AZ202" s="26">
        <v>1</v>
      </c>
      <c r="BA202" s="26">
        <v>0</v>
      </c>
      <c r="BB202" s="26">
        <v>2</v>
      </c>
      <c r="BC202" s="26">
        <v>0</v>
      </c>
      <c r="BD202" s="26">
        <v>2</v>
      </c>
      <c r="BE202" s="27">
        <f t="shared" si="4"/>
        <v>6</v>
      </c>
      <c r="BF202" s="25">
        <v>0</v>
      </c>
      <c r="BG202" s="26">
        <v>1</v>
      </c>
      <c r="BH202" s="26">
        <v>0</v>
      </c>
      <c r="BI202" s="26">
        <v>0</v>
      </c>
      <c r="BJ202" s="26">
        <v>0</v>
      </c>
      <c r="BK202" s="26">
        <v>0</v>
      </c>
      <c r="BL202" s="26">
        <v>0</v>
      </c>
      <c r="BM202" s="26">
        <v>0</v>
      </c>
      <c r="BN202" s="26">
        <v>0</v>
      </c>
      <c r="BO202" s="26">
        <v>0</v>
      </c>
      <c r="BP202" s="27">
        <f t="shared" si="5"/>
        <v>1</v>
      </c>
      <c r="BQ202" s="25">
        <v>0</v>
      </c>
      <c r="BR202" s="26">
        <v>0</v>
      </c>
      <c r="BS202" s="26">
        <v>0</v>
      </c>
      <c r="BT202" s="26">
        <v>0</v>
      </c>
      <c r="BU202" s="26">
        <v>0</v>
      </c>
      <c r="BV202" s="26">
        <v>0</v>
      </c>
      <c r="BW202" s="26">
        <v>0</v>
      </c>
      <c r="BX202" s="26">
        <v>0</v>
      </c>
      <c r="BY202" s="26">
        <v>0</v>
      </c>
      <c r="BZ202" s="26">
        <v>0</v>
      </c>
      <c r="CA202" s="27">
        <f t="shared" si="18"/>
        <v>0</v>
      </c>
      <c r="CB202" s="25">
        <v>109</v>
      </c>
      <c r="CC202" s="26">
        <v>42</v>
      </c>
      <c r="CD202" s="26">
        <v>27</v>
      </c>
      <c r="CE202" s="26">
        <v>52</v>
      </c>
      <c r="CF202" s="26">
        <v>64</v>
      </c>
      <c r="CG202" s="26">
        <v>2</v>
      </c>
      <c r="CH202" s="26">
        <v>6</v>
      </c>
      <c r="CI202" s="26">
        <v>178</v>
      </c>
      <c r="CJ202" s="26">
        <v>2</v>
      </c>
      <c r="CK202" s="26">
        <v>155</v>
      </c>
      <c r="CL202" s="27">
        <f t="shared" si="7"/>
        <v>371</v>
      </c>
      <c r="CM202" s="25">
        <v>0</v>
      </c>
      <c r="CN202" s="26">
        <v>0</v>
      </c>
      <c r="CO202" s="26">
        <v>0</v>
      </c>
      <c r="CP202" s="26">
        <v>0</v>
      </c>
      <c r="CQ202" s="26">
        <v>0</v>
      </c>
      <c r="CR202" s="26">
        <v>0</v>
      </c>
      <c r="CS202" s="26">
        <v>0</v>
      </c>
      <c r="CT202" s="26">
        <v>0</v>
      </c>
      <c r="CU202" s="26">
        <v>0</v>
      </c>
      <c r="CV202" s="26">
        <v>0</v>
      </c>
      <c r="CW202" s="27">
        <f t="shared" si="19"/>
        <v>0</v>
      </c>
      <c r="CX202" s="26">
        <v>1</v>
      </c>
      <c r="CY202" s="26">
        <v>0</v>
      </c>
      <c r="CZ202" s="26">
        <v>0</v>
      </c>
      <c r="DA202" s="26">
        <v>0</v>
      </c>
      <c r="DB202" s="26">
        <v>0</v>
      </c>
      <c r="DC202" s="26">
        <v>0</v>
      </c>
      <c r="DD202" s="26">
        <v>0</v>
      </c>
      <c r="DE202" s="26">
        <v>2</v>
      </c>
      <c r="DF202" s="26">
        <v>2</v>
      </c>
      <c r="DG202" s="26">
        <v>0</v>
      </c>
      <c r="DH202" s="27">
        <f t="shared" si="9"/>
        <v>2</v>
      </c>
      <c r="DI202" s="25">
        <v>0</v>
      </c>
      <c r="DJ202" s="26">
        <v>0</v>
      </c>
      <c r="DK202" s="26">
        <v>0</v>
      </c>
      <c r="DL202" s="26">
        <v>0</v>
      </c>
      <c r="DM202" s="26">
        <v>0</v>
      </c>
      <c r="DN202" s="26">
        <v>0</v>
      </c>
      <c r="DO202" s="26">
        <v>0</v>
      </c>
      <c r="DP202" s="26">
        <v>0</v>
      </c>
      <c r="DQ202" s="26">
        <v>0</v>
      </c>
      <c r="DR202" s="26">
        <v>0</v>
      </c>
      <c r="DS202" s="27">
        <f t="shared" si="10"/>
        <v>0</v>
      </c>
      <c r="DT202" s="25">
        <v>0</v>
      </c>
      <c r="DU202" s="26">
        <v>0</v>
      </c>
      <c r="DV202" s="26">
        <v>0</v>
      </c>
      <c r="DW202" s="26">
        <v>0</v>
      </c>
      <c r="DX202" s="26">
        <v>0</v>
      </c>
      <c r="DY202" s="26">
        <v>0</v>
      </c>
      <c r="DZ202" s="26">
        <v>0</v>
      </c>
      <c r="EA202" s="26">
        <v>0</v>
      </c>
      <c r="EB202" s="26">
        <v>0</v>
      </c>
      <c r="EC202" s="26">
        <v>0</v>
      </c>
      <c r="ED202" s="27">
        <f t="shared" si="11"/>
        <v>0</v>
      </c>
      <c r="EE202" s="25">
        <v>2</v>
      </c>
      <c r="EF202" s="26">
        <v>1</v>
      </c>
      <c r="EG202" s="26">
        <v>1</v>
      </c>
      <c r="EH202" s="26">
        <v>1</v>
      </c>
      <c r="EI202" s="26">
        <v>4</v>
      </c>
      <c r="EJ202" s="26">
        <v>0</v>
      </c>
      <c r="EK202" s="26">
        <v>0</v>
      </c>
      <c r="EL202" s="26">
        <v>3</v>
      </c>
      <c r="EM202" s="26">
        <v>1</v>
      </c>
      <c r="EN202" s="26">
        <v>0</v>
      </c>
      <c r="EO202" s="27">
        <f t="shared" si="12"/>
        <v>10</v>
      </c>
      <c r="EP202" s="25">
        <v>0</v>
      </c>
      <c r="EQ202" s="26">
        <v>0</v>
      </c>
      <c r="ER202" s="26">
        <v>0</v>
      </c>
      <c r="ES202" s="26">
        <v>0</v>
      </c>
      <c r="ET202" s="26">
        <v>0</v>
      </c>
      <c r="EU202" s="26">
        <v>0</v>
      </c>
      <c r="EV202" s="26">
        <v>0</v>
      </c>
      <c r="EW202" s="27">
        <f t="shared" si="13"/>
        <v>0</v>
      </c>
      <c r="EX202" s="26">
        <v>69</v>
      </c>
      <c r="EY202" s="26">
        <v>20</v>
      </c>
      <c r="EZ202" s="26">
        <v>13</v>
      </c>
      <c r="FA202" s="26">
        <v>277</v>
      </c>
      <c r="FB202" s="26">
        <v>329</v>
      </c>
      <c r="FC202" s="27">
        <f t="shared" si="14"/>
        <v>639</v>
      </c>
      <c r="FD202" s="26">
        <v>116</v>
      </c>
      <c r="FE202" s="26">
        <v>311</v>
      </c>
      <c r="FF202" s="26">
        <v>479</v>
      </c>
      <c r="FG202" s="26">
        <v>5545</v>
      </c>
      <c r="FH202" s="26">
        <v>3</v>
      </c>
      <c r="FI202" s="27">
        <f t="shared" si="15"/>
        <v>6338</v>
      </c>
      <c r="FJ202" s="26">
        <v>0</v>
      </c>
      <c r="FK202" s="26">
        <v>0</v>
      </c>
      <c r="FL202" s="26">
        <v>0</v>
      </c>
      <c r="FM202" s="26">
        <v>0</v>
      </c>
      <c r="FN202" s="26">
        <v>0</v>
      </c>
      <c r="FO202" s="27">
        <f t="shared" si="16"/>
        <v>0</v>
      </c>
      <c r="FP202" s="26">
        <v>101</v>
      </c>
      <c r="FQ202" s="26">
        <v>293</v>
      </c>
      <c r="FR202" s="26">
        <v>313</v>
      </c>
      <c r="FS202" s="26">
        <v>9</v>
      </c>
      <c r="FT202" s="26">
        <v>9</v>
      </c>
      <c r="FU202" s="27">
        <f t="shared" si="17"/>
        <v>624</v>
      </c>
      <c r="FV202" s="23"/>
    </row>
    <row r="203" spans="1:178" ht="15.75" customHeight="1">
      <c r="A203" s="57" t="s">
        <v>21</v>
      </c>
      <c r="B203" s="16" t="s">
        <v>42</v>
      </c>
      <c r="C203" s="17">
        <v>740</v>
      </c>
      <c r="D203" s="18">
        <v>569</v>
      </c>
      <c r="E203" s="18">
        <v>621</v>
      </c>
      <c r="F203" s="18">
        <v>645</v>
      </c>
      <c r="G203" s="18">
        <v>1183</v>
      </c>
      <c r="H203" s="18">
        <v>247</v>
      </c>
      <c r="I203" s="18">
        <v>63</v>
      </c>
      <c r="J203" s="18">
        <v>585</v>
      </c>
      <c r="K203" s="18">
        <v>79</v>
      </c>
      <c r="L203" s="18">
        <v>0</v>
      </c>
      <c r="M203" s="19">
        <f t="shared" si="0"/>
        <v>3913</v>
      </c>
      <c r="N203" s="17">
        <v>228</v>
      </c>
      <c r="O203" s="18">
        <v>171</v>
      </c>
      <c r="P203" s="18">
        <v>201</v>
      </c>
      <c r="Q203" s="18">
        <v>255</v>
      </c>
      <c r="R203" s="18">
        <v>355</v>
      </c>
      <c r="S203" s="18">
        <v>114</v>
      </c>
      <c r="T203" s="18">
        <v>63</v>
      </c>
      <c r="U203" s="18">
        <v>157</v>
      </c>
      <c r="V203" s="18">
        <v>26</v>
      </c>
      <c r="W203" s="18">
        <v>0</v>
      </c>
      <c r="X203" s="19">
        <f t="shared" si="1"/>
        <v>1316</v>
      </c>
      <c r="Y203" s="17">
        <v>1</v>
      </c>
      <c r="Z203" s="18">
        <v>2</v>
      </c>
      <c r="AA203" s="18">
        <v>4</v>
      </c>
      <c r="AB203" s="18">
        <v>4</v>
      </c>
      <c r="AC203" s="18">
        <v>4</v>
      </c>
      <c r="AD203" s="18">
        <v>5</v>
      </c>
      <c r="AE203" s="18">
        <v>0</v>
      </c>
      <c r="AF203" s="18">
        <v>0</v>
      </c>
      <c r="AG203" s="18">
        <v>0</v>
      </c>
      <c r="AH203" s="18">
        <v>0</v>
      </c>
      <c r="AI203" s="19">
        <f t="shared" si="2"/>
        <v>19</v>
      </c>
      <c r="AJ203" s="17">
        <v>256</v>
      </c>
      <c r="AK203" s="18">
        <v>143</v>
      </c>
      <c r="AL203" s="18">
        <v>140</v>
      </c>
      <c r="AM203" s="18">
        <v>188</v>
      </c>
      <c r="AN203" s="18">
        <v>250</v>
      </c>
      <c r="AO203" s="18">
        <v>114</v>
      </c>
      <c r="AP203" s="18">
        <v>16</v>
      </c>
      <c r="AQ203" s="18">
        <v>183</v>
      </c>
      <c r="AR203" s="18">
        <v>0</v>
      </c>
      <c r="AS203" s="18">
        <v>92</v>
      </c>
      <c r="AT203" s="19">
        <f t="shared" si="3"/>
        <v>1034</v>
      </c>
      <c r="AU203" s="17">
        <v>151</v>
      </c>
      <c r="AV203" s="18">
        <v>72</v>
      </c>
      <c r="AW203" s="18">
        <v>67</v>
      </c>
      <c r="AX203" s="18">
        <v>102</v>
      </c>
      <c r="AY203" s="18">
        <v>145</v>
      </c>
      <c r="AZ203" s="18">
        <v>39</v>
      </c>
      <c r="BA203" s="18">
        <v>16</v>
      </c>
      <c r="BB203" s="18">
        <v>90</v>
      </c>
      <c r="BC203" s="18">
        <v>0</v>
      </c>
      <c r="BD203" s="18">
        <v>28</v>
      </c>
      <c r="BE203" s="19">
        <f t="shared" si="4"/>
        <v>531</v>
      </c>
      <c r="BF203" s="17">
        <v>21</v>
      </c>
      <c r="BG203" s="18">
        <v>72</v>
      </c>
      <c r="BH203" s="18">
        <v>12</v>
      </c>
      <c r="BI203" s="18">
        <v>25</v>
      </c>
      <c r="BJ203" s="18">
        <v>13</v>
      </c>
      <c r="BK203" s="18">
        <v>8</v>
      </c>
      <c r="BL203" s="18">
        <v>1</v>
      </c>
      <c r="BM203" s="18">
        <v>13</v>
      </c>
      <c r="BN203" s="18">
        <v>0</v>
      </c>
      <c r="BO203" s="18">
        <v>4</v>
      </c>
      <c r="BP203" s="19">
        <f t="shared" si="5"/>
        <v>144</v>
      </c>
      <c r="BQ203" s="17">
        <v>151</v>
      </c>
      <c r="BR203" s="18">
        <v>128</v>
      </c>
      <c r="BS203" s="18">
        <v>122</v>
      </c>
      <c r="BT203" s="18">
        <v>198</v>
      </c>
      <c r="BU203" s="18">
        <v>251</v>
      </c>
      <c r="BV203" s="18">
        <v>37</v>
      </c>
      <c r="BW203" s="18">
        <v>6</v>
      </c>
      <c r="BX203" s="18">
        <v>0</v>
      </c>
      <c r="BY203" s="18">
        <v>276</v>
      </c>
      <c r="BZ203" s="18">
        <v>39</v>
      </c>
      <c r="CA203" s="19">
        <f t="shared" si="18"/>
        <v>742</v>
      </c>
      <c r="CB203" s="17">
        <v>1467</v>
      </c>
      <c r="CC203" s="18">
        <v>1182</v>
      </c>
      <c r="CD203" s="18">
        <v>1094</v>
      </c>
      <c r="CE203" s="18">
        <v>1853</v>
      </c>
      <c r="CF203" s="18">
        <v>2050</v>
      </c>
      <c r="CG203" s="18">
        <v>845</v>
      </c>
      <c r="CH203" s="18">
        <v>242</v>
      </c>
      <c r="CI203" s="18">
        <v>1954</v>
      </c>
      <c r="CJ203" s="18">
        <v>106</v>
      </c>
      <c r="CK203" s="18">
        <v>750</v>
      </c>
      <c r="CL203" s="19">
        <f t="shared" si="7"/>
        <v>9220</v>
      </c>
      <c r="CM203" s="17">
        <v>0</v>
      </c>
      <c r="CN203" s="18">
        <v>0</v>
      </c>
      <c r="CO203" s="18">
        <v>0</v>
      </c>
      <c r="CP203" s="18">
        <v>0</v>
      </c>
      <c r="CQ203" s="18">
        <v>0</v>
      </c>
      <c r="CR203" s="18">
        <v>0</v>
      </c>
      <c r="CS203" s="18">
        <v>0</v>
      </c>
      <c r="CT203" s="18">
        <v>0</v>
      </c>
      <c r="CU203" s="18">
        <v>0</v>
      </c>
      <c r="CV203" s="18">
        <v>0</v>
      </c>
      <c r="CW203" s="19">
        <f t="shared" si="19"/>
        <v>0</v>
      </c>
      <c r="CX203" s="18">
        <v>12</v>
      </c>
      <c r="CY203" s="18">
        <v>0</v>
      </c>
      <c r="CZ203" s="18">
        <v>0</v>
      </c>
      <c r="DA203" s="18">
        <v>0</v>
      </c>
      <c r="DB203" s="18">
        <v>0</v>
      </c>
      <c r="DC203" s="18">
        <v>0</v>
      </c>
      <c r="DD203" s="18">
        <v>0</v>
      </c>
      <c r="DE203" s="18">
        <v>12</v>
      </c>
      <c r="DF203" s="18">
        <v>12</v>
      </c>
      <c r="DG203" s="18">
        <v>0</v>
      </c>
      <c r="DH203" s="19">
        <f t="shared" si="9"/>
        <v>12</v>
      </c>
      <c r="DI203" s="17">
        <v>86</v>
      </c>
      <c r="DJ203" s="18">
        <v>292</v>
      </c>
      <c r="DK203" s="18">
        <v>284</v>
      </c>
      <c r="DL203" s="18">
        <v>328</v>
      </c>
      <c r="DM203" s="18">
        <v>539</v>
      </c>
      <c r="DN203" s="18">
        <v>281</v>
      </c>
      <c r="DO203" s="18">
        <v>50</v>
      </c>
      <c r="DP203" s="18">
        <v>1019</v>
      </c>
      <c r="DQ203" s="18">
        <v>62</v>
      </c>
      <c r="DR203" s="18">
        <v>168</v>
      </c>
      <c r="DS203" s="19">
        <f t="shared" si="10"/>
        <v>2793</v>
      </c>
      <c r="DT203" s="17">
        <v>6</v>
      </c>
      <c r="DU203" s="18">
        <v>0</v>
      </c>
      <c r="DV203" s="18">
        <v>1</v>
      </c>
      <c r="DW203" s="18">
        <v>0</v>
      </c>
      <c r="DX203" s="18">
        <v>0</v>
      </c>
      <c r="DY203" s="18">
        <v>0</v>
      </c>
      <c r="DZ203" s="18">
        <v>0</v>
      </c>
      <c r="EA203" s="18">
        <v>10</v>
      </c>
      <c r="EB203" s="18">
        <v>0</v>
      </c>
      <c r="EC203" s="18">
        <v>5</v>
      </c>
      <c r="ED203" s="19">
        <f t="shared" si="11"/>
        <v>11</v>
      </c>
      <c r="EE203" s="17">
        <v>0</v>
      </c>
      <c r="EF203" s="18">
        <v>0</v>
      </c>
      <c r="EG203" s="18">
        <v>0</v>
      </c>
      <c r="EH203" s="18">
        <v>0</v>
      </c>
      <c r="EI203" s="18">
        <v>0</v>
      </c>
      <c r="EJ203" s="18">
        <v>0</v>
      </c>
      <c r="EK203" s="18">
        <v>0</v>
      </c>
      <c r="EL203" s="18">
        <v>0</v>
      </c>
      <c r="EM203" s="18">
        <v>0</v>
      </c>
      <c r="EN203" s="18">
        <v>0</v>
      </c>
      <c r="EO203" s="19">
        <f t="shared" si="12"/>
        <v>0</v>
      </c>
      <c r="EP203" s="17">
        <v>94</v>
      </c>
      <c r="EQ203" s="18">
        <v>157</v>
      </c>
      <c r="ER203" s="18">
        <v>90</v>
      </c>
      <c r="ES203" s="18">
        <v>14</v>
      </c>
      <c r="ET203" s="18">
        <v>9</v>
      </c>
      <c r="EU203" s="18">
        <v>3</v>
      </c>
      <c r="EV203" s="18">
        <v>0</v>
      </c>
      <c r="EW203" s="19">
        <f t="shared" si="13"/>
        <v>273</v>
      </c>
      <c r="EX203" s="18">
        <v>136</v>
      </c>
      <c r="EY203" s="18">
        <v>53</v>
      </c>
      <c r="EZ203" s="18">
        <v>96</v>
      </c>
      <c r="FA203" s="18">
        <v>862</v>
      </c>
      <c r="FB203" s="18">
        <v>728</v>
      </c>
      <c r="FC203" s="19">
        <f t="shared" si="14"/>
        <v>1739</v>
      </c>
      <c r="FD203" s="18">
        <v>462</v>
      </c>
      <c r="FE203" s="18">
        <v>422</v>
      </c>
      <c r="FF203" s="18">
        <v>1075</v>
      </c>
      <c r="FG203" s="18">
        <v>14720</v>
      </c>
      <c r="FH203" s="18">
        <v>3366</v>
      </c>
      <c r="FI203" s="19">
        <f t="shared" si="15"/>
        <v>19583</v>
      </c>
      <c r="FJ203" s="18">
        <v>25</v>
      </c>
      <c r="FK203" s="18">
        <v>183</v>
      </c>
      <c r="FL203" s="18">
        <v>243</v>
      </c>
      <c r="FM203" s="18">
        <v>0</v>
      </c>
      <c r="FN203" s="18">
        <v>0</v>
      </c>
      <c r="FO203" s="19">
        <f t="shared" si="16"/>
        <v>426</v>
      </c>
      <c r="FP203" s="18">
        <v>37</v>
      </c>
      <c r="FQ203" s="18">
        <v>47</v>
      </c>
      <c r="FR203" s="18">
        <v>74</v>
      </c>
      <c r="FS203" s="18">
        <v>3</v>
      </c>
      <c r="FT203" s="18">
        <v>8</v>
      </c>
      <c r="FU203" s="19">
        <f t="shared" si="17"/>
        <v>132</v>
      </c>
      <c r="FV203" s="15"/>
    </row>
    <row r="204" spans="1:178" ht="15.75" customHeight="1">
      <c r="A204" s="58"/>
      <c r="B204" s="24" t="s">
        <v>220</v>
      </c>
      <c r="C204" s="25">
        <v>8</v>
      </c>
      <c r="D204" s="26">
        <v>3</v>
      </c>
      <c r="E204" s="26">
        <v>4</v>
      </c>
      <c r="F204" s="26">
        <v>6</v>
      </c>
      <c r="G204" s="26">
        <v>5</v>
      </c>
      <c r="H204" s="26">
        <v>3</v>
      </c>
      <c r="I204" s="26">
        <v>0</v>
      </c>
      <c r="J204" s="26">
        <v>8</v>
      </c>
      <c r="K204" s="26">
        <v>5</v>
      </c>
      <c r="L204" s="26">
        <v>0</v>
      </c>
      <c r="M204" s="27">
        <f t="shared" si="0"/>
        <v>29</v>
      </c>
      <c r="N204" s="25">
        <v>0</v>
      </c>
      <c r="O204" s="26">
        <v>0</v>
      </c>
      <c r="P204" s="26">
        <v>0</v>
      </c>
      <c r="Q204" s="26">
        <v>0</v>
      </c>
      <c r="R204" s="26">
        <v>0</v>
      </c>
      <c r="S204" s="26">
        <v>0</v>
      </c>
      <c r="T204" s="26">
        <v>0</v>
      </c>
      <c r="U204" s="26">
        <v>0</v>
      </c>
      <c r="V204" s="26">
        <v>0</v>
      </c>
      <c r="W204" s="26">
        <v>0</v>
      </c>
      <c r="X204" s="27">
        <f t="shared" si="1"/>
        <v>0</v>
      </c>
      <c r="Y204" s="25">
        <v>0</v>
      </c>
      <c r="Z204" s="26">
        <v>0</v>
      </c>
      <c r="AA204" s="26">
        <v>0</v>
      </c>
      <c r="AB204" s="26">
        <v>0</v>
      </c>
      <c r="AC204" s="26">
        <v>0</v>
      </c>
      <c r="AD204" s="26">
        <v>0</v>
      </c>
      <c r="AE204" s="26">
        <v>0</v>
      </c>
      <c r="AF204" s="26">
        <v>0</v>
      </c>
      <c r="AG204" s="26">
        <v>0</v>
      </c>
      <c r="AH204" s="26">
        <v>0</v>
      </c>
      <c r="AI204" s="27">
        <f t="shared" si="2"/>
        <v>0</v>
      </c>
      <c r="AJ204" s="25">
        <v>68</v>
      </c>
      <c r="AK204" s="26">
        <v>26</v>
      </c>
      <c r="AL204" s="26">
        <v>28</v>
      </c>
      <c r="AM204" s="26">
        <v>50</v>
      </c>
      <c r="AN204" s="26">
        <v>54</v>
      </c>
      <c r="AO204" s="26">
        <v>27</v>
      </c>
      <c r="AP204" s="26">
        <v>1</v>
      </c>
      <c r="AQ204" s="26">
        <v>70</v>
      </c>
      <c r="AR204" s="26">
        <v>0</v>
      </c>
      <c r="AS204" s="26">
        <v>47</v>
      </c>
      <c r="AT204" s="27">
        <f t="shared" si="3"/>
        <v>256</v>
      </c>
      <c r="AU204" s="25">
        <v>28</v>
      </c>
      <c r="AV204" s="26">
        <v>9</v>
      </c>
      <c r="AW204" s="26">
        <v>9</v>
      </c>
      <c r="AX204" s="26">
        <v>24</v>
      </c>
      <c r="AY204" s="26">
        <v>18</v>
      </c>
      <c r="AZ204" s="26">
        <v>8</v>
      </c>
      <c r="BA204" s="26">
        <v>6</v>
      </c>
      <c r="BB204" s="26">
        <v>25</v>
      </c>
      <c r="BC204" s="26">
        <v>0</v>
      </c>
      <c r="BD204" s="26">
        <v>15</v>
      </c>
      <c r="BE204" s="27">
        <f t="shared" si="4"/>
        <v>99</v>
      </c>
      <c r="BF204" s="25">
        <v>2</v>
      </c>
      <c r="BG204" s="26">
        <v>9</v>
      </c>
      <c r="BH204" s="26">
        <v>1</v>
      </c>
      <c r="BI204" s="26">
        <v>3</v>
      </c>
      <c r="BJ204" s="26">
        <v>1</v>
      </c>
      <c r="BK204" s="26">
        <v>0</v>
      </c>
      <c r="BL204" s="26">
        <v>0</v>
      </c>
      <c r="BM204" s="26">
        <v>1</v>
      </c>
      <c r="BN204" s="26">
        <v>0</v>
      </c>
      <c r="BO204" s="26">
        <v>0</v>
      </c>
      <c r="BP204" s="27">
        <f t="shared" si="5"/>
        <v>15</v>
      </c>
      <c r="BQ204" s="25">
        <v>5</v>
      </c>
      <c r="BR204" s="26">
        <v>5</v>
      </c>
      <c r="BS204" s="26">
        <v>5</v>
      </c>
      <c r="BT204" s="26">
        <v>6</v>
      </c>
      <c r="BU204" s="26">
        <v>11</v>
      </c>
      <c r="BV204" s="26">
        <v>6</v>
      </c>
      <c r="BW204" s="26">
        <v>0</v>
      </c>
      <c r="BX204" s="26">
        <v>0</v>
      </c>
      <c r="BY204" s="26">
        <v>13</v>
      </c>
      <c r="BZ204" s="26">
        <v>2</v>
      </c>
      <c r="CA204" s="27">
        <f t="shared" si="18"/>
        <v>33</v>
      </c>
      <c r="CB204" s="25">
        <v>115</v>
      </c>
      <c r="CC204" s="26">
        <v>81</v>
      </c>
      <c r="CD204" s="26">
        <v>79</v>
      </c>
      <c r="CE204" s="26">
        <v>168</v>
      </c>
      <c r="CF204" s="26">
        <v>158</v>
      </c>
      <c r="CG204" s="26">
        <v>77</v>
      </c>
      <c r="CH204" s="26">
        <v>3</v>
      </c>
      <c r="CI204" s="26">
        <v>165</v>
      </c>
      <c r="CJ204" s="26">
        <v>11</v>
      </c>
      <c r="CK204" s="26">
        <v>85</v>
      </c>
      <c r="CL204" s="27">
        <f t="shared" si="7"/>
        <v>731</v>
      </c>
      <c r="CM204" s="25">
        <v>0</v>
      </c>
      <c r="CN204" s="26">
        <v>0</v>
      </c>
      <c r="CO204" s="26">
        <v>0</v>
      </c>
      <c r="CP204" s="26">
        <v>0</v>
      </c>
      <c r="CQ204" s="26">
        <v>0</v>
      </c>
      <c r="CR204" s="26">
        <v>0</v>
      </c>
      <c r="CS204" s="26">
        <v>0</v>
      </c>
      <c r="CT204" s="26">
        <v>0</v>
      </c>
      <c r="CU204" s="26">
        <v>0</v>
      </c>
      <c r="CV204" s="26">
        <v>0</v>
      </c>
      <c r="CW204" s="27">
        <f t="shared" si="19"/>
        <v>0</v>
      </c>
      <c r="CX204" s="26">
        <v>4</v>
      </c>
      <c r="CY204" s="26">
        <v>0</v>
      </c>
      <c r="CZ204" s="26">
        <v>0</v>
      </c>
      <c r="DA204" s="26">
        <v>0</v>
      </c>
      <c r="DB204" s="26">
        <v>0</v>
      </c>
      <c r="DC204" s="26">
        <v>0</v>
      </c>
      <c r="DD204" s="26">
        <v>0</v>
      </c>
      <c r="DE204" s="26">
        <v>4</v>
      </c>
      <c r="DF204" s="26">
        <v>4</v>
      </c>
      <c r="DG204" s="26">
        <v>0</v>
      </c>
      <c r="DH204" s="27">
        <f t="shared" si="9"/>
        <v>4</v>
      </c>
      <c r="DI204" s="25">
        <v>0</v>
      </c>
      <c r="DJ204" s="26">
        <v>0</v>
      </c>
      <c r="DK204" s="26">
        <v>0</v>
      </c>
      <c r="DL204" s="26">
        <v>0</v>
      </c>
      <c r="DM204" s="26">
        <v>0</v>
      </c>
      <c r="DN204" s="26">
        <v>0</v>
      </c>
      <c r="DO204" s="26">
        <v>0</v>
      </c>
      <c r="DP204" s="26">
        <v>0</v>
      </c>
      <c r="DQ204" s="26">
        <v>0</v>
      </c>
      <c r="DR204" s="26">
        <v>0</v>
      </c>
      <c r="DS204" s="27">
        <f t="shared" si="10"/>
        <v>0</v>
      </c>
      <c r="DT204" s="25">
        <v>0</v>
      </c>
      <c r="DU204" s="26">
        <v>0</v>
      </c>
      <c r="DV204" s="26">
        <v>0</v>
      </c>
      <c r="DW204" s="26">
        <v>0</v>
      </c>
      <c r="DX204" s="26">
        <v>0</v>
      </c>
      <c r="DY204" s="26">
        <v>0</v>
      </c>
      <c r="DZ204" s="26">
        <v>0</v>
      </c>
      <c r="EA204" s="26">
        <v>0</v>
      </c>
      <c r="EB204" s="26">
        <v>0</v>
      </c>
      <c r="EC204" s="26">
        <v>0</v>
      </c>
      <c r="ED204" s="27">
        <f t="shared" si="11"/>
        <v>0</v>
      </c>
      <c r="EE204" s="25">
        <v>0</v>
      </c>
      <c r="EF204" s="26">
        <v>0</v>
      </c>
      <c r="EG204" s="26">
        <v>0</v>
      </c>
      <c r="EH204" s="26">
        <v>0</v>
      </c>
      <c r="EI204" s="26">
        <v>0</v>
      </c>
      <c r="EJ204" s="26">
        <v>0</v>
      </c>
      <c r="EK204" s="26">
        <v>0</v>
      </c>
      <c r="EL204" s="26">
        <v>0</v>
      </c>
      <c r="EM204" s="26">
        <v>0</v>
      </c>
      <c r="EN204" s="26">
        <v>0</v>
      </c>
      <c r="EO204" s="27">
        <f t="shared" si="12"/>
        <v>0</v>
      </c>
      <c r="EP204" s="25">
        <v>4</v>
      </c>
      <c r="EQ204" s="26">
        <v>8</v>
      </c>
      <c r="ER204" s="26">
        <v>5</v>
      </c>
      <c r="ES204" s="26">
        <v>0</v>
      </c>
      <c r="ET204" s="26">
        <v>0</v>
      </c>
      <c r="EU204" s="26">
        <v>0</v>
      </c>
      <c r="EV204" s="26">
        <v>0</v>
      </c>
      <c r="EW204" s="27">
        <f t="shared" si="13"/>
        <v>13</v>
      </c>
      <c r="EX204" s="26">
        <v>55</v>
      </c>
      <c r="EY204" s="26">
        <v>50</v>
      </c>
      <c r="EZ204" s="26">
        <v>88</v>
      </c>
      <c r="FA204" s="26">
        <v>146</v>
      </c>
      <c r="FB204" s="26">
        <v>19</v>
      </c>
      <c r="FC204" s="27">
        <f t="shared" si="14"/>
        <v>303</v>
      </c>
      <c r="FD204" s="26">
        <v>117</v>
      </c>
      <c r="FE204" s="26">
        <v>169</v>
      </c>
      <c r="FF204" s="26">
        <v>415</v>
      </c>
      <c r="FG204" s="26">
        <v>2530</v>
      </c>
      <c r="FH204" s="26">
        <v>300</v>
      </c>
      <c r="FI204" s="27">
        <f t="shared" si="15"/>
        <v>3414</v>
      </c>
      <c r="FJ204" s="26">
        <v>0</v>
      </c>
      <c r="FK204" s="26">
        <v>0</v>
      </c>
      <c r="FL204" s="26">
        <v>0</v>
      </c>
      <c r="FM204" s="26">
        <v>0</v>
      </c>
      <c r="FN204" s="26">
        <v>0</v>
      </c>
      <c r="FO204" s="27">
        <f t="shared" si="16"/>
        <v>0</v>
      </c>
      <c r="FP204" s="26">
        <v>4</v>
      </c>
      <c r="FQ204" s="26">
        <v>1</v>
      </c>
      <c r="FR204" s="26">
        <v>10</v>
      </c>
      <c r="FS204" s="26">
        <v>0</v>
      </c>
      <c r="FT204" s="26">
        <v>0</v>
      </c>
      <c r="FU204" s="27">
        <f t="shared" si="17"/>
        <v>11</v>
      </c>
      <c r="FV204" s="23"/>
    </row>
    <row r="205" spans="1:178" ht="15.75" customHeight="1">
      <c r="A205" s="58"/>
      <c r="B205" s="24" t="s">
        <v>221</v>
      </c>
      <c r="C205" s="25">
        <v>17</v>
      </c>
      <c r="D205" s="26">
        <v>18</v>
      </c>
      <c r="E205" s="26">
        <v>15</v>
      </c>
      <c r="F205" s="26">
        <v>31</v>
      </c>
      <c r="G205" s="26">
        <v>33</v>
      </c>
      <c r="H205" s="26">
        <v>9</v>
      </c>
      <c r="I205" s="26">
        <v>0</v>
      </c>
      <c r="J205" s="26">
        <v>36</v>
      </c>
      <c r="K205" s="26">
        <v>0</v>
      </c>
      <c r="L205" s="26">
        <v>0</v>
      </c>
      <c r="M205" s="27">
        <f t="shared" si="0"/>
        <v>142</v>
      </c>
      <c r="N205" s="25">
        <v>0</v>
      </c>
      <c r="O205" s="26">
        <v>0</v>
      </c>
      <c r="P205" s="26">
        <v>0</v>
      </c>
      <c r="Q205" s="26">
        <v>0</v>
      </c>
      <c r="R205" s="26">
        <v>0</v>
      </c>
      <c r="S205" s="26">
        <v>0</v>
      </c>
      <c r="T205" s="26">
        <v>0</v>
      </c>
      <c r="U205" s="26">
        <v>0</v>
      </c>
      <c r="V205" s="26">
        <v>0</v>
      </c>
      <c r="W205" s="26">
        <v>0</v>
      </c>
      <c r="X205" s="27">
        <f t="shared" si="1"/>
        <v>0</v>
      </c>
      <c r="Y205" s="25">
        <v>0</v>
      </c>
      <c r="Z205" s="26">
        <v>0</v>
      </c>
      <c r="AA205" s="26">
        <v>0</v>
      </c>
      <c r="AB205" s="26">
        <v>0</v>
      </c>
      <c r="AC205" s="26">
        <v>0</v>
      </c>
      <c r="AD205" s="26">
        <v>0</v>
      </c>
      <c r="AE205" s="26">
        <v>0</v>
      </c>
      <c r="AF205" s="26">
        <v>0</v>
      </c>
      <c r="AG205" s="26">
        <v>0</v>
      </c>
      <c r="AH205" s="26">
        <v>0</v>
      </c>
      <c r="AI205" s="27">
        <f t="shared" si="2"/>
        <v>0</v>
      </c>
      <c r="AJ205" s="25">
        <v>0</v>
      </c>
      <c r="AK205" s="26">
        <v>0</v>
      </c>
      <c r="AL205" s="26">
        <v>0</v>
      </c>
      <c r="AM205" s="26">
        <v>0</v>
      </c>
      <c r="AN205" s="26">
        <v>0</v>
      </c>
      <c r="AO205" s="26">
        <v>0</v>
      </c>
      <c r="AP205" s="26">
        <v>0</v>
      </c>
      <c r="AQ205" s="26">
        <v>0</v>
      </c>
      <c r="AR205" s="26">
        <v>0</v>
      </c>
      <c r="AS205" s="26">
        <v>0</v>
      </c>
      <c r="AT205" s="27">
        <f t="shared" si="3"/>
        <v>0</v>
      </c>
      <c r="AU205" s="25">
        <v>6</v>
      </c>
      <c r="AV205" s="26">
        <v>2</v>
      </c>
      <c r="AW205" s="26">
        <v>3</v>
      </c>
      <c r="AX205" s="26">
        <v>1</v>
      </c>
      <c r="AY205" s="26">
        <v>5</v>
      </c>
      <c r="AZ205" s="26">
        <v>0</v>
      </c>
      <c r="BA205" s="26">
        <v>0</v>
      </c>
      <c r="BB205" s="26">
        <v>6</v>
      </c>
      <c r="BC205" s="26">
        <v>0</v>
      </c>
      <c r="BD205" s="26">
        <v>0</v>
      </c>
      <c r="BE205" s="27">
        <f t="shared" si="4"/>
        <v>17</v>
      </c>
      <c r="BF205" s="25">
        <v>0</v>
      </c>
      <c r="BG205" s="26">
        <v>2</v>
      </c>
      <c r="BH205" s="26">
        <v>0</v>
      </c>
      <c r="BI205" s="26">
        <v>0</v>
      </c>
      <c r="BJ205" s="26">
        <v>0</v>
      </c>
      <c r="BK205" s="26">
        <v>0</v>
      </c>
      <c r="BL205" s="26">
        <v>0</v>
      </c>
      <c r="BM205" s="26">
        <v>0</v>
      </c>
      <c r="BN205" s="26">
        <v>0</v>
      </c>
      <c r="BO205" s="26">
        <v>0</v>
      </c>
      <c r="BP205" s="27">
        <f t="shared" si="5"/>
        <v>2</v>
      </c>
      <c r="BQ205" s="25">
        <v>82</v>
      </c>
      <c r="BR205" s="26">
        <v>77</v>
      </c>
      <c r="BS205" s="26">
        <v>60</v>
      </c>
      <c r="BT205" s="26">
        <v>98</v>
      </c>
      <c r="BU205" s="26">
        <v>137</v>
      </c>
      <c r="BV205" s="26">
        <v>9</v>
      </c>
      <c r="BW205" s="26">
        <v>2</v>
      </c>
      <c r="BX205" s="26">
        <v>0</v>
      </c>
      <c r="BY205" s="26">
        <v>163</v>
      </c>
      <c r="BZ205" s="26">
        <v>0</v>
      </c>
      <c r="CA205" s="27">
        <f t="shared" si="18"/>
        <v>383</v>
      </c>
      <c r="CB205" s="25">
        <v>44</v>
      </c>
      <c r="CC205" s="26">
        <v>60</v>
      </c>
      <c r="CD205" s="26">
        <v>54</v>
      </c>
      <c r="CE205" s="26">
        <v>123</v>
      </c>
      <c r="CF205" s="26">
        <v>112</v>
      </c>
      <c r="CG205" s="26">
        <v>35</v>
      </c>
      <c r="CH205" s="26">
        <v>0</v>
      </c>
      <c r="CI205" s="26">
        <v>136</v>
      </c>
      <c r="CJ205" s="26">
        <v>0</v>
      </c>
      <c r="CK205" s="26">
        <v>0</v>
      </c>
      <c r="CL205" s="27">
        <f t="shared" si="7"/>
        <v>520</v>
      </c>
      <c r="CM205" s="25">
        <v>0</v>
      </c>
      <c r="CN205" s="26">
        <v>0</v>
      </c>
      <c r="CO205" s="26">
        <v>0</v>
      </c>
      <c r="CP205" s="26">
        <v>0</v>
      </c>
      <c r="CQ205" s="26">
        <v>0</v>
      </c>
      <c r="CR205" s="26">
        <v>0</v>
      </c>
      <c r="CS205" s="26">
        <v>0</v>
      </c>
      <c r="CT205" s="26">
        <v>0</v>
      </c>
      <c r="CU205" s="26">
        <v>0</v>
      </c>
      <c r="CV205" s="26">
        <v>0</v>
      </c>
      <c r="CW205" s="27">
        <f t="shared" si="19"/>
        <v>0</v>
      </c>
      <c r="CX205" s="26">
        <v>1</v>
      </c>
      <c r="CY205" s="26">
        <v>0</v>
      </c>
      <c r="CZ205" s="26">
        <v>0</v>
      </c>
      <c r="DA205" s="26">
        <v>0</v>
      </c>
      <c r="DB205" s="26">
        <v>0</v>
      </c>
      <c r="DC205" s="26">
        <v>0</v>
      </c>
      <c r="DD205" s="26">
        <v>0</v>
      </c>
      <c r="DE205" s="26">
        <v>1</v>
      </c>
      <c r="DF205" s="26">
        <v>1</v>
      </c>
      <c r="DG205" s="26">
        <v>0</v>
      </c>
      <c r="DH205" s="27">
        <f t="shared" si="9"/>
        <v>1</v>
      </c>
      <c r="DI205" s="25">
        <v>0</v>
      </c>
      <c r="DJ205" s="26">
        <v>0</v>
      </c>
      <c r="DK205" s="26">
        <v>0</v>
      </c>
      <c r="DL205" s="26">
        <v>0</v>
      </c>
      <c r="DM205" s="26">
        <v>0</v>
      </c>
      <c r="DN205" s="26">
        <v>0</v>
      </c>
      <c r="DO205" s="26">
        <v>0</v>
      </c>
      <c r="DP205" s="26">
        <v>0</v>
      </c>
      <c r="DQ205" s="26">
        <v>0</v>
      </c>
      <c r="DR205" s="26">
        <v>0</v>
      </c>
      <c r="DS205" s="27">
        <f t="shared" si="10"/>
        <v>0</v>
      </c>
      <c r="DT205" s="25">
        <v>0</v>
      </c>
      <c r="DU205" s="26">
        <v>0</v>
      </c>
      <c r="DV205" s="26">
        <v>0</v>
      </c>
      <c r="DW205" s="26">
        <v>0</v>
      </c>
      <c r="DX205" s="26">
        <v>0</v>
      </c>
      <c r="DY205" s="26">
        <v>0</v>
      </c>
      <c r="DZ205" s="26">
        <v>0</v>
      </c>
      <c r="EA205" s="26">
        <v>0</v>
      </c>
      <c r="EB205" s="26">
        <v>0</v>
      </c>
      <c r="EC205" s="26">
        <v>0</v>
      </c>
      <c r="ED205" s="27">
        <f t="shared" si="11"/>
        <v>0</v>
      </c>
      <c r="EE205" s="25">
        <v>0</v>
      </c>
      <c r="EF205" s="26">
        <v>0</v>
      </c>
      <c r="EG205" s="26">
        <v>0</v>
      </c>
      <c r="EH205" s="26">
        <v>0</v>
      </c>
      <c r="EI205" s="26">
        <v>0</v>
      </c>
      <c r="EJ205" s="26">
        <v>0</v>
      </c>
      <c r="EK205" s="26">
        <v>0</v>
      </c>
      <c r="EL205" s="26">
        <v>0</v>
      </c>
      <c r="EM205" s="26">
        <v>0</v>
      </c>
      <c r="EN205" s="26">
        <v>0</v>
      </c>
      <c r="EO205" s="27">
        <f t="shared" si="12"/>
        <v>0</v>
      </c>
      <c r="EP205" s="25">
        <v>9</v>
      </c>
      <c r="EQ205" s="26">
        <v>7</v>
      </c>
      <c r="ER205" s="26">
        <v>3</v>
      </c>
      <c r="ES205" s="26">
        <v>0</v>
      </c>
      <c r="ET205" s="26">
        <v>0</v>
      </c>
      <c r="EU205" s="26">
        <v>0</v>
      </c>
      <c r="EV205" s="26">
        <v>0</v>
      </c>
      <c r="EW205" s="27">
        <f t="shared" si="13"/>
        <v>10</v>
      </c>
      <c r="EX205" s="26">
        <v>2</v>
      </c>
      <c r="EY205" s="26">
        <v>0</v>
      </c>
      <c r="EZ205" s="26">
        <v>0</v>
      </c>
      <c r="FA205" s="26">
        <v>7</v>
      </c>
      <c r="FB205" s="26">
        <v>9</v>
      </c>
      <c r="FC205" s="27">
        <f t="shared" si="14"/>
        <v>16</v>
      </c>
      <c r="FD205" s="26">
        <v>1</v>
      </c>
      <c r="FE205" s="26">
        <v>0</v>
      </c>
      <c r="FF205" s="26">
        <v>0</v>
      </c>
      <c r="FG205" s="26">
        <v>600</v>
      </c>
      <c r="FH205" s="26">
        <v>0</v>
      </c>
      <c r="FI205" s="27">
        <f t="shared" si="15"/>
        <v>600</v>
      </c>
      <c r="FJ205" s="26">
        <v>0</v>
      </c>
      <c r="FK205" s="26">
        <v>0</v>
      </c>
      <c r="FL205" s="26">
        <v>0</v>
      </c>
      <c r="FM205" s="26">
        <v>0</v>
      </c>
      <c r="FN205" s="26">
        <v>0</v>
      </c>
      <c r="FO205" s="27">
        <f t="shared" si="16"/>
        <v>0</v>
      </c>
      <c r="FP205" s="26">
        <v>0</v>
      </c>
      <c r="FQ205" s="26">
        <v>0</v>
      </c>
      <c r="FR205" s="26">
        <v>0</v>
      </c>
      <c r="FS205" s="26">
        <v>0</v>
      </c>
      <c r="FT205" s="26">
        <v>0</v>
      </c>
      <c r="FU205" s="27">
        <f t="shared" si="17"/>
        <v>0</v>
      </c>
      <c r="FV205" s="23"/>
    </row>
    <row r="206" spans="1:178" ht="15.75" customHeight="1">
      <c r="A206" s="58"/>
      <c r="B206" s="24" t="s">
        <v>222</v>
      </c>
      <c r="C206" s="25">
        <v>47</v>
      </c>
      <c r="D206" s="26">
        <v>28</v>
      </c>
      <c r="E206" s="26">
        <v>24</v>
      </c>
      <c r="F206" s="26">
        <v>22</v>
      </c>
      <c r="G206" s="26">
        <v>42</v>
      </c>
      <c r="H206" s="26">
        <v>18</v>
      </c>
      <c r="I206" s="26">
        <v>1</v>
      </c>
      <c r="J206" s="26">
        <v>23</v>
      </c>
      <c r="K206" s="26">
        <v>1</v>
      </c>
      <c r="L206" s="26">
        <v>0</v>
      </c>
      <c r="M206" s="27">
        <f t="shared" si="0"/>
        <v>158</v>
      </c>
      <c r="N206" s="25">
        <v>3</v>
      </c>
      <c r="O206" s="26">
        <v>3</v>
      </c>
      <c r="P206" s="26">
        <v>0</v>
      </c>
      <c r="Q206" s="26">
        <v>1</v>
      </c>
      <c r="R206" s="26">
        <v>1</v>
      </c>
      <c r="S206" s="26">
        <v>2</v>
      </c>
      <c r="T206" s="26">
        <v>0</v>
      </c>
      <c r="U206" s="26">
        <v>0</v>
      </c>
      <c r="V206" s="26">
        <v>0</v>
      </c>
      <c r="W206" s="26">
        <v>0</v>
      </c>
      <c r="X206" s="27">
        <f t="shared" si="1"/>
        <v>7</v>
      </c>
      <c r="Y206" s="25">
        <v>0</v>
      </c>
      <c r="Z206" s="26">
        <v>0</v>
      </c>
      <c r="AA206" s="26">
        <v>0</v>
      </c>
      <c r="AB206" s="26">
        <v>0</v>
      </c>
      <c r="AC206" s="26">
        <v>0</v>
      </c>
      <c r="AD206" s="26">
        <v>0</v>
      </c>
      <c r="AE206" s="26">
        <v>0</v>
      </c>
      <c r="AF206" s="26">
        <v>0</v>
      </c>
      <c r="AG206" s="26">
        <v>0</v>
      </c>
      <c r="AH206" s="26">
        <v>0</v>
      </c>
      <c r="AI206" s="27">
        <f t="shared" si="2"/>
        <v>0</v>
      </c>
      <c r="AJ206" s="25">
        <v>78</v>
      </c>
      <c r="AK206" s="26">
        <v>61</v>
      </c>
      <c r="AL206" s="26">
        <v>37</v>
      </c>
      <c r="AM206" s="26">
        <v>45</v>
      </c>
      <c r="AN206" s="26">
        <v>73</v>
      </c>
      <c r="AO206" s="26">
        <v>53</v>
      </c>
      <c r="AP206" s="26">
        <v>0</v>
      </c>
      <c r="AQ206" s="26">
        <v>29</v>
      </c>
      <c r="AR206" s="26">
        <v>0</v>
      </c>
      <c r="AS206" s="26">
        <v>1</v>
      </c>
      <c r="AT206" s="27">
        <f t="shared" si="3"/>
        <v>298</v>
      </c>
      <c r="AU206" s="25">
        <v>40</v>
      </c>
      <c r="AV206" s="26">
        <v>23</v>
      </c>
      <c r="AW206" s="26">
        <v>22</v>
      </c>
      <c r="AX206" s="26">
        <v>27</v>
      </c>
      <c r="AY206" s="26">
        <v>45</v>
      </c>
      <c r="AZ206" s="26">
        <v>19</v>
      </c>
      <c r="BA206" s="26">
        <v>4</v>
      </c>
      <c r="BB206" s="26">
        <v>21</v>
      </c>
      <c r="BC206" s="26">
        <v>0</v>
      </c>
      <c r="BD206" s="26">
        <v>0</v>
      </c>
      <c r="BE206" s="27">
        <f t="shared" si="4"/>
        <v>161</v>
      </c>
      <c r="BF206" s="25">
        <v>4</v>
      </c>
      <c r="BG206" s="26">
        <v>23</v>
      </c>
      <c r="BH206" s="26">
        <v>1</v>
      </c>
      <c r="BI206" s="26">
        <v>5</v>
      </c>
      <c r="BJ206" s="26">
        <v>2</v>
      </c>
      <c r="BK206" s="26">
        <v>0</v>
      </c>
      <c r="BL206" s="26">
        <v>0</v>
      </c>
      <c r="BM206" s="26">
        <v>0</v>
      </c>
      <c r="BN206" s="26">
        <v>0</v>
      </c>
      <c r="BO206" s="26">
        <v>0</v>
      </c>
      <c r="BP206" s="27">
        <f t="shared" si="5"/>
        <v>31</v>
      </c>
      <c r="BQ206" s="25">
        <v>0</v>
      </c>
      <c r="BR206" s="26">
        <v>0</v>
      </c>
      <c r="BS206" s="26">
        <v>0</v>
      </c>
      <c r="BT206" s="26">
        <v>0</v>
      </c>
      <c r="BU206" s="26">
        <v>0</v>
      </c>
      <c r="BV206" s="26">
        <v>0</v>
      </c>
      <c r="BW206" s="26">
        <v>0</v>
      </c>
      <c r="BX206" s="26">
        <v>0</v>
      </c>
      <c r="BY206" s="26">
        <v>0</v>
      </c>
      <c r="BZ206" s="26">
        <v>0</v>
      </c>
      <c r="CA206" s="27">
        <f t="shared" si="18"/>
        <v>0</v>
      </c>
      <c r="CB206" s="25">
        <v>150</v>
      </c>
      <c r="CC206" s="26">
        <v>131</v>
      </c>
      <c r="CD206" s="26">
        <v>105</v>
      </c>
      <c r="CE206" s="26">
        <v>194</v>
      </c>
      <c r="CF206" s="26">
        <v>188</v>
      </c>
      <c r="CG206" s="26">
        <v>123</v>
      </c>
      <c r="CH206" s="26">
        <v>11</v>
      </c>
      <c r="CI206" s="26">
        <v>158</v>
      </c>
      <c r="CJ206" s="26">
        <v>7</v>
      </c>
      <c r="CK206" s="26">
        <v>5</v>
      </c>
      <c r="CL206" s="27">
        <f t="shared" si="7"/>
        <v>910</v>
      </c>
      <c r="CM206" s="25">
        <v>0</v>
      </c>
      <c r="CN206" s="26">
        <v>0</v>
      </c>
      <c r="CO206" s="26">
        <v>0</v>
      </c>
      <c r="CP206" s="26">
        <v>0</v>
      </c>
      <c r="CQ206" s="26">
        <v>0</v>
      </c>
      <c r="CR206" s="26">
        <v>0</v>
      </c>
      <c r="CS206" s="26">
        <v>0</v>
      </c>
      <c r="CT206" s="26">
        <v>0</v>
      </c>
      <c r="CU206" s="26">
        <v>0</v>
      </c>
      <c r="CV206" s="26">
        <v>0</v>
      </c>
      <c r="CW206" s="27">
        <f t="shared" si="19"/>
        <v>0</v>
      </c>
      <c r="CX206" s="26">
        <v>3</v>
      </c>
      <c r="CY206" s="26">
        <v>0</v>
      </c>
      <c r="CZ206" s="26">
        <v>0</v>
      </c>
      <c r="DA206" s="26">
        <v>0</v>
      </c>
      <c r="DB206" s="26">
        <v>0</v>
      </c>
      <c r="DC206" s="26">
        <v>0</v>
      </c>
      <c r="DD206" s="26">
        <v>0</v>
      </c>
      <c r="DE206" s="26">
        <v>3</v>
      </c>
      <c r="DF206" s="26">
        <v>3</v>
      </c>
      <c r="DG206" s="26">
        <v>0</v>
      </c>
      <c r="DH206" s="27">
        <f t="shared" si="9"/>
        <v>3</v>
      </c>
      <c r="DI206" s="25">
        <v>0</v>
      </c>
      <c r="DJ206" s="26">
        <v>0</v>
      </c>
      <c r="DK206" s="26">
        <v>0</v>
      </c>
      <c r="DL206" s="26">
        <v>0</v>
      </c>
      <c r="DM206" s="26">
        <v>0</v>
      </c>
      <c r="DN206" s="26">
        <v>0</v>
      </c>
      <c r="DO206" s="26">
        <v>0</v>
      </c>
      <c r="DP206" s="26">
        <v>0</v>
      </c>
      <c r="DQ206" s="26">
        <v>0</v>
      </c>
      <c r="DR206" s="26">
        <v>0</v>
      </c>
      <c r="DS206" s="27">
        <f t="shared" si="10"/>
        <v>0</v>
      </c>
      <c r="DT206" s="25">
        <v>0</v>
      </c>
      <c r="DU206" s="26">
        <v>0</v>
      </c>
      <c r="DV206" s="26">
        <v>0</v>
      </c>
      <c r="DW206" s="26">
        <v>0</v>
      </c>
      <c r="DX206" s="26">
        <v>0</v>
      </c>
      <c r="DY206" s="26">
        <v>0</v>
      </c>
      <c r="DZ206" s="26">
        <v>0</v>
      </c>
      <c r="EA206" s="26">
        <v>0</v>
      </c>
      <c r="EB206" s="26">
        <v>0</v>
      </c>
      <c r="EC206" s="26">
        <v>0</v>
      </c>
      <c r="ED206" s="27">
        <f t="shared" si="11"/>
        <v>0</v>
      </c>
      <c r="EE206" s="25">
        <v>0</v>
      </c>
      <c r="EF206" s="26">
        <v>0</v>
      </c>
      <c r="EG206" s="26">
        <v>0</v>
      </c>
      <c r="EH206" s="26">
        <v>0</v>
      </c>
      <c r="EI206" s="26">
        <v>0</v>
      </c>
      <c r="EJ206" s="26">
        <v>0</v>
      </c>
      <c r="EK206" s="26">
        <v>0</v>
      </c>
      <c r="EL206" s="26">
        <v>0</v>
      </c>
      <c r="EM206" s="26">
        <v>0</v>
      </c>
      <c r="EN206" s="26">
        <v>0</v>
      </c>
      <c r="EO206" s="27">
        <f t="shared" si="12"/>
        <v>0</v>
      </c>
      <c r="EP206" s="25">
        <v>8</v>
      </c>
      <c r="EQ206" s="26">
        <v>7</v>
      </c>
      <c r="ER206" s="26">
        <v>2</v>
      </c>
      <c r="ES206" s="26">
        <v>0</v>
      </c>
      <c r="ET206" s="26">
        <v>0</v>
      </c>
      <c r="EU206" s="26">
        <v>0</v>
      </c>
      <c r="EV206" s="26">
        <v>0</v>
      </c>
      <c r="EW206" s="27">
        <f t="shared" si="13"/>
        <v>9</v>
      </c>
      <c r="EX206" s="26">
        <v>1</v>
      </c>
      <c r="EY206" s="26">
        <v>0</v>
      </c>
      <c r="EZ206" s="26">
        <v>0</v>
      </c>
      <c r="FA206" s="26">
        <v>1</v>
      </c>
      <c r="FB206" s="26">
        <v>0</v>
      </c>
      <c r="FC206" s="27">
        <f t="shared" si="14"/>
        <v>1</v>
      </c>
      <c r="FD206" s="26">
        <v>41</v>
      </c>
      <c r="FE206" s="26">
        <v>7</v>
      </c>
      <c r="FF206" s="26">
        <v>28</v>
      </c>
      <c r="FG206" s="26">
        <v>86</v>
      </c>
      <c r="FH206" s="26">
        <v>0</v>
      </c>
      <c r="FI206" s="27">
        <f t="shared" si="15"/>
        <v>121</v>
      </c>
      <c r="FJ206" s="26">
        <v>0</v>
      </c>
      <c r="FK206" s="26">
        <v>0</v>
      </c>
      <c r="FL206" s="26">
        <v>0</v>
      </c>
      <c r="FM206" s="26">
        <v>0</v>
      </c>
      <c r="FN206" s="26">
        <v>0</v>
      </c>
      <c r="FO206" s="27">
        <f t="shared" si="16"/>
        <v>0</v>
      </c>
      <c r="FP206" s="26">
        <v>2</v>
      </c>
      <c r="FQ206" s="26">
        <v>1</v>
      </c>
      <c r="FR206" s="26">
        <v>0</v>
      </c>
      <c r="FS206" s="26">
        <v>1</v>
      </c>
      <c r="FT206" s="26">
        <v>0</v>
      </c>
      <c r="FU206" s="27">
        <f t="shared" si="17"/>
        <v>2</v>
      </c>
      <c r="FV206" s="23"/>
    </row>
    <row r="207" spans="1:178" ht="15.75" customHeight="1">
      <c r="A207" s="58"/>
      <c r="B207" s="24" t="s">
        <v>223</v>
      </c>
      <c r="C207" s="25">
        <v>38</v>
      </c>
      <c r="D207" s="26">
        <v>29</v>
      </c>
      <c r="E207" s="26">
        <v>25</v>
      </c>
      <c r="F207" s="26">
        <v>62</v>
      </c>
      <c r="G207" s="26">
        <v>53</v>
      </c>
      <c r="H207" s="26">
        <v>3</v>
      </c>
      <c r="I207" s="26">
        <v>0</v>
      </c>
      <c r="J207" s="26">
        <v>51</v>
      </c>
      <c r="K207" s="26">
        <v>2</v>
      </c>
      <c r="L207" s="26">
        <v>0</v>
      </c>
      <c r="M207" s="27">
        <f t="shared" si="0"/>
        <v>223</v>
      </c>
      <c r="N207" s="25">
        <v>0</v>
      </c>
      <c r="O207" s="26">
        <v>0</v>
      </c>
      <c r="P207" s="26">
        <v>0</v>
      </c>
      <c r="Q207" s="26">
        <v>0</v>
      </c>
      <c r="R207" s="26">
        <v>0</v>
      </c>
      <c r="S207" s="26">
        <v>0</v>
      </c>
      <c r="T207" s="26">
        <v>0</v>
      </c>
      <c r="U207" s="26">
        <v>0</v>
      </c>
      <c r="V207" s="26">
        <v>0</v>
      </c>
      <c r="W207" s="26">
        <v>0</v>
      </c>
      <c r="X207" s="27">
        <f t="shared" si="1"/>
        <v>0</v>
      </c>
      <c r="Y207" s="25">
        <v>0</v>
      </c>
      <c r="Z207" s="26">
        <v>0</v>
      </c>
      <c r="AA207" s="26">
        <v>0</v>
      </c>
      <c r="AB207" s="26">
        <v>0</v>
      </c>
      <c r="AC207" s="26">
        <v>0</v>
      </c>
      <c r="AD207" s="26">
        <v>0</v>
      </c>
      <c r="AE207" s="26">
        <v>0</v>
      </c>
      <c r="AF207" s="26">
        <v>0</v>
      </c>
      <c r="AG207" s="26">
        <v>0</v>
      </c>
      <c r="AH207" s="26">
        <v>0</v>
      </c>
      <c r="AI207" s="27">
        <f t="shared" si="2"/>
        <v>0</v>
      </c>
      <c r="AJ207" s="25">
        <v>11</v>
      </c>
      <c r="AK207" s="26">
        <v>3</v>
      </c>
      <c r="AL207" s="26">
        <v>0</v>
      </c>
      <c r="AM207" s="26">
        <v>6</v>
      </c>
      <c r="AN207" s="26">
        <v>4</v>
      </c>
      <c r="AO207" s="26">
        <v>0</v>
      </c>
      <c r="AP207" s="26">
        <v>1</v>
      </c>
      <c r="AQ207" s="26">
        <v>21</v>
      </c>
      <c r="AR207" s="26">
        <v>0</v>
      </c>
      <c r="AS207" s="26">
        <v>20</v>
      </c>
      <c r="AT207" s="27">
        <f t="shared" si="3"/>
        <v>35</v>
      </c>
      <c r="AU207" s="25">
        <v>2</v>
      </c>
      <c r="AV207" s="26">
        <v>2</v>
      </c>
      <c r="AW207" s="26">
        <v>3</v>
      </c>
      <c r="AX207" s="26">
        <v>5</v>
      </c>
      <c r="AY207" s="26">
        <v>4</v>
      </c>
      <c r="AZ207" s="26">
        <v>0</v>
      </c>
      <c r="BA207" s="26">
        <v>0</v>
      </c>
      <c r="BB207" s="26">
        <v>5</v>
      </c>
      <c r="BC207" s="26">
        <v>0</v>
      </c>
      <c r="BD207" s="26">
        <v>5</v>
      </c>
      <c r="BE207" s="27">
        <f t="shared" si="4"/>
        <v>19</v>
      </c>
      <c r="BF207" s="25">
        <v>0</v>
      </c>
      <c r="BG207" s="26">
        <v>2</v>
      </c>
      <c r="BH207" s="26">
        <v>0</v>
      </c>
      <c r="BI207" s="26">
        <v>0</v>
      </c>
      <c r="BJ207" s="26">
        <v>0</v>
      </c>
      <c r="BK207" s="26">
        <v>0</v>
      </c>
      <c r="BL207" s="26">
        <v>0</v>
      </c>
      <c r="BM207" s="26">
        <v>0</v>
      </c>
      <c r="BN207" s="26">
        <v>0</v>
      </c>
      <c r="BO207" s="26">
        <v>0</v>
      </c>
      <c r="BP207" s="27">
        <f t="shared" si="5"/>
        <v>2</v>
      </c>
      <c r="BQ207" s="25">
        <v>1</v>
      </c>
      <c r="BR207" s="26">
        <v>0</v>
      </c>
      <c r="BS207" s="26">
        <v>0</v>
      </c>
      <c r="BT207" s="26">
        <v>2</v>
      </c>
      <c r="BU207" s="26">
        <v>0</v>
      </c>
      <c r="BV207" s="26">
        <v>0</v>
      </c>
      <c r="BW207" s="26">
        <v>0</v>
      </c>
      <c r="BX207" s="26">
        <v>0</v>
      </c>
      <c r="BY207" s="26">
        <v>2</v>
      </c>
      <c r="BZ207" s="26">
        <v>0</v>
      </c>
      <c r="CA207" s="27">
        <f t="shared" si="18"/>
        <v>2</v>
      </c>
      <c r="CB207" s="25">
        <v>76</v>
      </c>
      <c r="CC207" s="26">
        <v>13</v>
      </c>
      <c r="CD207" s="26">
        <v>14</v>
      </c>
      <c r="CE207" s="26">
        <v>104</v>
      </c>
      <c r="CF207" s="26">
        <v>29</v>
      </c>
      <c r="CG207" s="26">
        <v>3</v>
      </c>
      <c r="CH207" s="26">
        <v>1</v>
      </c>
      <c r="CI207" s="26">
        <v>247</v>
      </c>
      <c r="CJ207" s="26">
        <v>1</v>
      </c>
      <c r="CK207" s="26">
        <v>199</v>
      </c>
      <c r="CL207" s="27">
        <f t="shared" si="7"/>
        <v>411</v>
      </c>
      <c r="CM207" s="25">
        <v>0</v>
      </c>
      <c r="CN207" s="26">
        <v>0</v>
      </c>
      <c r="CO207" s="26">
        <v>0</v>
      </c>
      <c r="CP207" s="26">
        <v>0</v>
      </c>
      <c r="CQ207" s="26">
        <v>0</v>
      </c>
      <c r="CR207" s="26">
        <v>0</v>
      </c>
      <c r="CS207" s="26">
        <v>0</v>
      </c>
      <c r="CT207" s="26">
        <v>0</v>
      </c>
      <c r="CU207" s="26">
        <v>0</v>
      </c>
      <c r="CV207" s="26">
        <v>0</v>
      </c>
      <c r="CW207" s="27">
        <f t="shared" si="19"/>
        <v>0</v>
      </c>
      <c r="CX207" s="26">
        <v>1</v>
      </c>
      <c r="CY207" s="26">
        <v>0</v>
      </c>
      <c r="CZ207" s="26">
        <v>0</v>
      </c>
      <c r="DA207" s="26">
        <v>0</v>
      </c>
      <c r="DB207" s="26">
        <v>0</v>
      </c>
      <c r="DC207" s="26">
        <v>0</v>
      </c>
      <c r="DD207" s="26">
        <v>0</v>
      </c>
      <c r="DE207" s="26">
        <v>1</v>
      </c>
      <c r="DF207" s="26">
        <v>1</v>
      </c>
      <c r="DG207" s="26">
        <v>0</v>
      </c>
      <c r="DH207" s="27">
        <f t="shared" si="9"/>
        <v>1</v>
      </c>
      <c r="DI207" s="25">
        <v>0</v>
      </c>
      <c r="DJ207" s="26">
        <v>0</v>
      </c>
      <c r="DK207" s="26">
        <v>0</v>
      </c>
      <c r="DL207" s="26">
        <v>0</v>
      </c>
      <c r="DM207" s="26">
        <v>0</v>
      </c>
      <c r="DN207" s="26">
        <v>0</v>
      </c>
      <c r="DO207" s="26">
        <v>0</v>
      </c>
      <c r="DP207" s="26">
        <v>0</v>
      </c>
      <c r="DQ207" s="26">
        <v>0</v>
      </c>
      <c r="DR207" s="26">
        <v>0</v>
      </c>
      <c r="DS207" s="27">
        <f t="shared" si="10"/>
        <v>0</v>
      </c>
      <c r="DT207" s="25">
        <v>0</v>
      </c>
      <c r="DU207" s="26">
        <v>0</v>
      </c>
      <c r="DV207" s="26">
        <v>0</v>
      </c>
      <c r="DW207" s="26">
        <v>0</v>
      </c>
      <c r="DX207" s="26">
        <v>0</v>
      </c>
      <c r="DY207" s="26">
        <v>0</v>
      </c>
      <c r="DZ207" s="26">
        <v>0</v>
      </c>
      <c r="EA207" s="26">
        <v>0</v>
      </c>
      <c r="EB207" s="26">
        <v>0</v>
      </c>
      <c r="EC207" s="26">
        <v>0</v>
      </c>
      <c r="ED207" s="27">
        <f t="shared" si="11"/>
        <v>0</v>
      </c>
      <c r="EE207" s="25">
        <v>0</v>
      </c>
      <c r="EF207" s="26">
        <v>0</v>
      </c>
      <c r="EG207" s="26">
        <v>0</v>
      </c>
      <c r="EH207" s="26">
        <v>0</v>
      </c>
      <c r="EI207" s="26">
        <v>0</v>
      </c>
      <c r="EJ207" s="26">
        <v>0</v>
      </c>
      <c r="EK207" s="26">
        <v>0</v>
      </c>
      <c r="EL207" s="26">
        <v>0</v>
      </c>
      <c r="EM207" s="26">
        <v>0</v>
      </c>
      <c r="EN207" s="26">
        <v>0</v>
      </c>
      <c r="EO207" s="27">
        <f t="shared" si="12"/>
        <v>0</v>
      </c>
      <c r="EP207" s="25">
        <v>11</v>
      </c>
      <c r="EQ207" s="26">
        <v>33</v>
      </c>
      <c r="ER207" s="26">
        <v>15</v>
      </c>
      <c r="ES207" s="26">
        <v>5</v>
      </c>
      <c r="ET207" s="26">
        <v>3</v>
      </c>
      <c r="EU207" s="26">
        <v>0</v>
      </c>
      <c r="EV207" s="26">
        <v>0</v>
      </c>
      <c r="EW207" s="27">
        <f t="shared" si="13"/>
        <v>56</v>
      </c>
      <c r="EX207" s="26">
        <v>33</v>
      </c>
      <c r="EY207" s="26">
        <v>1</v>
      </c>
      <c r="EZ207" s="26">
        <v>4</v>
      </c>
      <c r="FA207" s="26">
        <v>128</v>
      </c>
      <c r="FB207" s="26">
        <v>220</v>
      </c>
      <c r="FC207" s="27">
        <f t="shared" si="14"/>
        <v>353</v>
      </c>
      <c r="FD207" s="26">
        <v>37</v>
      </c>
      <c r="FE207" s="26">
        <v>44</v>
      </c>
      <c r="FF207" s="26">
        <v>76</v>
      </c>
      <c r="FG207" s="26">
        <v>3806</v>
      </c>
      <c r="FH207" s="26">
        <v>40</v>
      </c>
      <c r="FI207" s="27">
        <f t="shared" si="15"/>
        <v>3966</v>
      </c>
      <c r="FJ207" s="26">
        <v>0</v>
      </c>
      <c r="FK207" s="26">
        <v>0</v>
      </c>
      <c r="FL207" s="26">
        <v>0</v>
      </c>
      <c r="FM207" s="26">
        <v>0</v>
      </c>
      <c r="FN207" s="26">
        <v>0</v>
      </c>
      <c r="FO207" s="27">
        <f t="shared" si="16"/>
        <v>0</v>
      </c>
      <c r="FP207" s="26">
        <v>3</v>
      </c>
      <c r="FQ207" s="26">
        <v>4</v>
      </c>
      <c r="FR207" s="26">
        <v>5</v>
      </c>
      <c r="FS207" s="26">
        <v>0</v>
      </c>
      <c r="FT207" s="26">
        <v>0</v>
      </c>
      <c r="FU207" s="27">
        <f t="shared" si="17"/>
        <v>9</v>
      </c>
      <c r="FV207" s="23"/>
    </row>
    <row r="208" spans="1:178" ht="15.75" customHeight="1">
      <c r="A208" s="58"/>
      <c r="B208" s="24" t="s">
        <v>224</v>
      </c>
      <c r="C208" s="25">
        <v>80</v>
      </c>
      <c r="D208" s="26">
        <v>55</v>
      </c>
      <c r="E208" s="26">
        <v>66</v>
      </c>
      <c r="F208" s="26">
        <v>48</v>
      </c>
      <c r="G208" s="26">
        <v>165</v>
      </c>
      <c r="H208" s="26">
        <v>46</v>
      </c>
      <c r="I208" s="26">
        <v>14</v>
      </c>
      <c r="J208" s="26">
        <v>56</v>
      </c>
      <c r="K208" s="26">
        <v>7</v>
      </c>
      <c r="L208" s="26">
        <v>0</v>
      </c>
      <c r="M208" s="27">
        <f t="shared" si="0"/>
        <v>450</v>
      </c>
      <c r="N208" s="25">
        <v>53</v>
      </c>
      <c r="O208" s="26">
        <v>50</v>
      </c>
      <c r="P208" s="26">
        <v>63</v>
      </c>
      <c r="Q208" s="26">
        <v>65</v>
      </c>
      <c r="R208" s="26">
        <v>111</v>
      </c>
      <c r="S208" s="26">
        <v>38</v>
      </c>
      <c r="T208" s="26">
        <v>11</v>
      </c>
      <c r="U208" s="26">
        <v>48</v>
      </c>
      <c r="V208" s="26">
        <v>10</v>
      </c>
      <c r="W208" s="26">
        <v>0</v>
      </c>
      <c r="X208" s="27">
        <f t="shared" si="1"/>
        <v>386</v>
      </c>
      <c r="Y208" s="25">
        <v>0</v>
      </c>
      <c r="Z208" s="26">
        <v>0</v>
      </c>
      <c r="AA208" s="26">
        <v>0</v>
      </c>
      <c r="AB208" s="26">
        <v>0</v>
      </c>
      <c r="AC208" s="26">
        <v>0</v>
      </c>
      <c r="AD208" s="26">
        <v>0</v>
      </c>
      <c r="AE208" s="26">
        <v>0</v>
      </c>
      <c r="AF208" s="26">
        <v>0</v>
      </c>
      <c r="AG208" s="26">
        <v>0</v>
      </c>
      <c r="AH208" s="26">
        <v>0</v>
      </c>
      <c r="AI208" s="27">
        <f t="shared" si="2"/>
        <v>0</v>
      </c>
      <c r="AJ208" s="25">
        <v>6</v>
      </c>
      <c r="AK208" s="26">
        <v>1</v>
      </c>
      <c r="AL208" s="26">
        <v>2</v>
      </c>
      <c r="AM208" s="26">
        <v>2</v>
      </c>
      <c r="AN208" s="26">
        <v>5</v>
      </c>
      <c r="AO208" s="26">
        <v>0</v>
      </c>
      <c r="AP208" s="26">
        <v>2</v>
      </c>
      <c r="AQ208" s="26">
        <v>1</v>
      </c>
      <c r="AR208" s="26">
        <v>0</v>
      </c>
      <c r="AS208" s="26">
        <v>0</v>
      </c>
      <c r="AT208" s="27">
        <f t="shared" si="3"/>
        <v>13</v>
      </c>
      <c r="AU208" s="25">
        <v>5</v>
      </c>
      <c r="AV208" s="26">
        <v>4</v>
      </c>
      <c r="AW208" s="26">
        <v>3</v>
      </c>
      <c r="AX208" s="26">
        <v>0</v>
      </c>
      <c r="AY208" s="26">
        <v>7</v>
      </c>
      <c r="AZ208" s="26">
        <v>2</v>
      </c>
      <c r="BA208" s="26">
        <v>1</v>
      </c>
      <c r="BB208" s="26">
        <v>4</v>
      </c>
      <c r="BC208" s="26">
        <v>0</v>
      </c>
      <c r="BD208" s="26">
        <v>1</v>
      </c>
      <c r="BE208" s="27">
        <f t="shared" si="4"/>
        <v>21</v>
      </c>
      <c r="BF208" s="25">
        <v>0</v>
      </c>
      <c r="BG208" s="26">
        <v>4</v>
      </c>
      <c r="BH208" s="26">
        <v>0</v>
      </c>
      <c r="BI208" s="26">
        <v>0</v>
      </c>
      <c r="BJ208" s="26">
        <v>0</v>
      </c>
      <c r="BK208" s="26">
        <v>0</v>
      </c>
      <c r="BL208" s="26">
        <v>0</v>
      </c>
      <c r="BM208" s="26">
        <v>0</v>
      </c>
      <c r="BN208" s="26">
        <v>0</v>
      </c>
      <c r="BO208" s="26">
        <v>0</v>
      </c>
      <c r="BP208" s="27">
        <f t="shared" si="5"/>
        <v>4</v>
      </c>
      <c r="BQ208" s="25">
        <v>3</v>
      </c>
      <c r="BR208" s="26">
        <v>1</v>
      </c>
      <c r="BS208" s="26">
        <v>4</v>
      </c>
      <c r="BT208" s="26">
        <v>4</v>
      </c>
      <c r="BU208" s="26">
        <v>4</v>
      </c>
      <c r="BV208" s="26">
        <v>3</v>
      </c>
      <c r="BW208" s="26">
        <v>0</v>
      </c>
      <c r="BX208" s="26">
        <v>0</v>
      </c>
      <c r="BY208" s="26">
        <v>2</v>
      </c>
      <c r="BZ208" s="26">
        <v>2</v>
      </c>
      <c r="CA208" s="27">
        <f t="shared" si="18"/>
        <v>16</v>
      </c>
      <c r="CB208" s="25">
        <v>140</v>
      </c>
      <c r="CC208" s="26">
        <v>122</v>
      </c>
      <c r="CD208" s="26">
        <v>97</v>
      </c>
      <c r="CE208" s="26">
        <v>130</v>
      </c>
      <c r="CF208" s="26">
        <v>198</v>
      </c>
      <c r="CG208" s="26">
        <v>96</v>
      </c>
      <c r="CH208" s="26">
        <v>55</v>
      </c>
      <c r="CI208" s="26">
        <v>116</v>
      </c>
      <c r="CJ208" s="26">
        <v>6</v>
      </c>
      <c r="CK208" s="26">
        <v>14</v>
      </c>
      <c r="CL208" s="27">
        <f t="shared" si="7"/>
        <v>814</v>
      </c>
      <c r="CM208" s="25">
        <v>0</v>
      </c>
      <c r="CN208" s="26">
        <v>0</v>
      </c>
      <c r="CO208" s="26">
        <v>0</v>
      </c>
      <c r="CP208" s="26">
        <v>0</v>
      </c>
      <c r="CQ208" s="26">
        <v>0</v>
      </c>
      <c r="CR208" s="26">
        <v>0</v>
      </c>
      <c r="CS208" s="26">
        <v>0</v>
      </c>
      <c r="CT208" s="26">
        <v>0</v>
      </c>
      <c r="CU208" s="26">
        <v>0</v>
      </c>
      <c r="CV208" s="26">
        <v>0</v>
      </c>
      <c r="CW208" s="27">
        <f t="shared" si="19"/>
        <v>0</v>
      </c>
      <c r="CX208" s="26">
        <v>2</v>
      </c>
      <c r="CY208" s="26">
        <v>0</v>
      </c>
      <c r="CZ208" s="26">
        <v>0</v>
      </c>
      <c r="DA208" s="26">
        <v>0</v>
      </c>
      <c r="DB208" s="26">
        <v>0</v>
      </c>
      <c r="DC208" s="26">
        <v>0</v>
      </c>
      <c r="DD208" s="26">
        <v>0</v>
      </c>
      <c r="DE208" s="26">
        <v>2</v>
      </c>
      <c r="DF208" s="26">
        <v>2</v>
      </c>
      <c r="DG208" s="26">
        <v>0</v>
      </c>
      <c r="DH208" s="27">
        <f t="shared" si="9"/>
        <v>2</v>
      </c>
      <c r="DI208" s="25">
        <v>5</v>
      </c>
      <c r="DJ208" s="26">
        <v>15</v>
      </c>
      <c r="DK208" s="26">
        <v>19</v>
      </c>
      <c r="DL208" s="26">
        <v>27</v>
      </c>
      <c r="DM208" s="26">
        <v>32</v>
      </c>
      <c r="DN208" s="26">
        <v>13</v>
      </c>
      <c r="DO208" s="26">
        <v>13</v>
      </c>
      <c r="DP208" s="26">
        <v>43</v>
      </c>
      <c r="DQ208" s="26">
        <v>3</v>
      </c>
      <c r="DR208" s="26">
        <v>11</v>
      </c>
      <c r="DS208" s="27">
        <f t="shared" si="10"/>
        <v>162</v>
      </c>
      <c r="DT208" s="25">
        <v>0</v>
      </c>
      <c r="DU208" s="26">
        <v>0</v>
      </c>
      <c r="DV208" s="26">
        <v>0</v>
      </c>
      <c r="DW208" s="26">
        <v>0</v>
      </c>
      <c r="DX208" s="26">
        <v>0</v>
      </c>
      <c r="DY208" s="26">
        <v>0</v>
      </c>
      <c r="DZ208" s="26">
        <v>0</v>
      </c>
      <c r="EA208" s="26">
        <v>0</v>
      </c>
      <c r="EB208" s="26">
        <v>0</v>
      </c>
      <c r="EC208" s="26">
        <v>0</v>
      </c>
      <c r="ED208" s="27">
        <f t="shared" si="11"/>
        <v>0</v>
      </c>
      <c r="EE208" s="25">
        <v>0</v>
      </c>
      <c r="EF208" s="26">
        <v>0</v>
      </c>
      <c r="EG208" s="26">
        <v>0</v>
      </c>
      <c r="EH208" s="26">
        <v>0</v>
      </c>
      <c r="EI208" s="26">
        <v>0</v>
      </c>
      <c r="EJ208" s="26">
        <v>0</v>
      </c>
      <c r="EK208" s="26">
        <v>0</v>
      </c>
      <c r="EL208" s="26">
        <v>0</v>
      </c>
      <c r="EM208" s="26">
        <v>0</v>
      </c>
      <c r="EN208" s="26">
        <v>0</v>
      </c>
      <c r="EO208" s="27">
        <f t="shared" si="12"/>
        <v>0</v>
      </c>
      <c r="EP208" s="25">
        <v>8</v>
      </c>
      <c r="EQ208" s="26">
        <v>2</v>
      </c>
      <c r="ER208" s="26">
        <v>9</v>
      </c>
      <c r="ES208" s="26">
        <v>0</v>
      </c>
      <c r="ET208" s="26">
        <v>1</v>
      </c>
      <c r="EU208" s="26">
        <v>0</v>
      </c>
      <c r="EV208" s="26">
        <v>0</v>
      </c>
      <c r="EW208" s="27">
        <f t="shared" si="13"/>
        <v>12</v>
      </c>
      <c r="EX208" s="26">
        <v>0</v>
      </c>
      <c r="EY208" s="26">
        <v>0</v>
      </c>
      <c r="EZ208" s="26">
        <v>0</v>
      </c>
      <c r="FA208" s="26">
        <v>0</v>
      </c>
      <c r="FB208" s="26">
        <v>0</v>
      </c>
      <c r="FC208" s="27">
        <f t="shared" si="14"/>
        <v>0</v>
      </c>
      <c r="FD208" s="26">
        <v>2</v>
      </c>
      <c r="FE208" s="26">
        <v>0</v>
      </c>
      <c r="FF208" s="26">
        <v>32</v>
      </c>
      <c r="FG208" s="26">
        <v>0</v>
      </c>
      <c r="FH208" s="26">
        <v>0</v>
      </c>
      <c r="FI208" s="27">
        <f t="shared" si="15"/>
        <v>32</v>
      </c>
      <c r="FJ208" s="26">
        <v>4</v>
      </c>
      <c r="FK208" s="26">
        <v>49</v>
      </c>
      <c r="FL208" s="26">
        <v>62</v>
      </c>
      <c r="FM208" s="26">
        <v>0</v>
      </c>
      <c r="FN208" s="26">
        <v>0</v>
      </c>
      <c r="FO208" s="27">
        <f t="shared" si="16"/>
        <v>111</v>
      </c>
      <c r="FP208" s="26">
        <v>1</v>
      </c>
      <c r="FQ208" s="26">
        <v>0</v>
      </c>
      <c r="FR208" s="26">
        <v>1</v>
      </c>
      <c r="FS208" s="26">
        <v>0</v>
      </c>
      <c r="FT208" s="26">
        <v>0</v>
      </c>
      <c r="FU208" s="27">
        <f t="shared" si="17"/>
        <v>1</v>
      </c>
      <c r="FV208" s="23"/>
    </row>
    <row r="209" spans="1:178" ht="15.75" customHeight="1">
      <c r="A209" s="58"/>
      <c r="B209" s="24" t="s">
        <v>225</v>
      </c>
      <c r="C209" s="25">
        <v>87</v>
      </c>
      <c r="D209" s="26">
        <v>78</v>
      </c>
      <c r="E209" s="26">
        <v>80</v>
      </c>
      <c r="F209" s="26">
        <v>37</v>
      </c>
      <c r="G209" s="26">
        <v>129</v>
      </c>
      <c r="H209" s="26">
        <v>17</v>
      </c>
      <c r="I209" s="26">
        <v>11</v>
      </c>
      <c r="J209" s="26">
        <v>29</v>
      </c>
      <c r="K209" s="26">
        <v>1</v>
      </c>
      <c r="L209" s="26">
        <v>0</v>
      </c>
      <c r="M209" s="27">
        <f t="shared" si="0"/>
        <v>381</v>
      </c>
      <c r="N209" s="25">
        <v>2</v>
      </c>
      <c r="O209" s="26">
        <v>1</v>
      </c>
      <c r="P209" s="26">
        <v>4</v>
      </c>
      <c r="Q209" s="26">
        <v>2</v>
      </c>
      <c r="R209" s="26">
        <v>5</v>
      </c>
      <c r="S209" s="26">
        <v>0</v>
      </c>
      <c r="T209" s="26">
        <v>0</v>
      </c>
      <c r="U209" s="26">
        <v>0</v>
      </c>
      <c r="V209" s="26">
        <v>0</v>
      </c>
      <c r="W209" s="26">
        <v>0</v>
      </c>
      <c r="X209" s="27">
        <f t="shared" si="1"/>
        <v>12</v>
      </c>
      <c r="Y209" s="25">
        <v>0</v>
      </c>
      <c r="Z209" s="26">
        <v>0</v>
      </c>
      <c r="AA209" s="26">
        <v>0</v>
      </c>
      <c r="AB209" s="26">
        <v>0</v>
      </c>
      <c r="AC209" s="26">
        <v>0</v>
      </c>
      <c r="AD209" s="26">
        <v>0</v>
      </c>
      <c r="AE209" s="26">
        <v>0</v>
      </c>
      <c r="AF209" s="26">
        <v>0</v>
      </c>
      <c r="AG209" s="26">
        <v>0</v>
      </c>
      <c r="AH209" s="26">
        <v>0</v>
      </c>
      <c r="AI209" s="27">
        <f t="shared" si="2"/>
        <v>0</v>
      </c>
      <c r="AJ209" s="25">
        <v>5</v>
      </c>
      <c r="AK209" s="26">
        <v>8</v>
      </c>
      <c r="AL209" s="26">
        <v>8</v>
      </c>
      <c r="AM209" s="26">
        <v>6</v>
      </c>
      <c r="AN209" s="26">
        <v>12</v>
      </c>
      <c r="AO209" s="26">
        <v>4</v>
      </c>
      <c r="AP209" s="26">
        <v>8</v>
      </c>
      <c r="AQ209" s="26">
        <v>13</v>
      </c>
      <c r="AR209" s="26">
        <v>0</v>
      </c>
      <c r="AS209" s="26">
        <v>0</v>
      </c>
      <c r="AT209" s="27">
        <f t="shared" si="3"/>
        <v>59</v>
      </c>
      <c r="AU209" s="25">
        <v>6</v>
      </c>
      <c r="AV209" s="26">
        <v>3</v>
      </c>
      <c r="AW209" s="26">
        <v>3</v>
      </c>
      <c r="AX209" s="26">
        <v>1</v>
      </c>
      <c r="AY209" s="26">
        <v>4</v>
      </c>
      <c r="AZ209" s="26">
        <v>3</v>
      </c>
      <c r="BA209" s="26">
        <v>0</v>
      </c>
      <c r="BB209" s="26">
        <v>1</v>
      </c>
      <c r="BC209" s="26">
        <v>0</v>
      </c>
      <c r="BD209" s="26">
        <v>0</v>
      </c>
      <c r="BE209" s="27">
        <f t="shared" si="4"/>
        <v>15</v>
      </c>
      <c r="BF209" s="25">
        <v>3</v>
      </c>
      <c r="BG209" s="26">
        <v>3</v>
      </c>
      <c r="BH209" s="26">
        <v>4</v>
      </c>
      <c r="BI209" s="26">
        <v>2</v>
      </c>
      <c r="BJ209" s="26">
        <v>1</v>
      </c>
      <c r="BK209" s="26">
        <v>1</v>
      </c>
      <c r="BL209" s="26">
        <v>1</v>
      </c>
      <c r="BM209" s="26">
        <v>0</v>
      </c>
      <c r="BN209" s="26">
        <v>0</v>
      </c>
      <c r="BO209" s="26">
        <v>0</v>
      </c>
      <c r="BP209" s="27">
        <f t="shared" si="5"/>
        <v>12</v>
      </c>
      <c r="BQ209" s="25">
        <v>1</v>
      </c>
      <c r="BR209" s="26">
        <v>1</v>
      </c>
      <c r="BS209" s="26">
        <v>1</v>
      </c>
      <c r="BT209" s="26">
        <v>1</v>
      </c>
      <c r="BU209" s="26">
        <v>1</v>
      </c>
      <c r="BV209" s="26">
        <v>0</v>
      </c>
      <c r="BW209" s="26">
        <v>2</v>
      </c>
      <c r="BX209" s="26">
        <v>0</v>
      </c>
      <c r="BY209" s="26">
        <v>1</v>
      </c>
      <c r="BZ209" s="26">
        <v>0</v>
      </c>
      <c r="CA209" s="27">
        <f t="shared" si="18"/>
        <v>6</v>
      </c>
      <c r="CB209" s="25">
        <v>50</v>
      </c>
      <c r="CC209" s="26">
        <v>43</v>
      </c>
      <c r="CD209" s="26">
        <v>33</v>
      </c>
      <c r="CE209" s="26">
        <v>26</v>
      </c>
      <c r="CF209" s="26">
        <v>59</v>
      </c>
      <c r="CG209" s="26">
        <v>23</v>
      </c>
      <c r="CH209" s="26">
        <v>14</v>
      </c>
      <c r="CI209" s="26">
        <v>33</v>
      </c>
      <c r="CJ209" s="26">
        <v>1</v>
      </c>
      <c r="CK209" s="26">
        <v>7</v>
      </c>
      <c r="CL209" s="27">
        <f t="shared" si="7"/>
        <v>231</v>
      </c>
      <c r="CM209" s="25">
        <v>0</v>
      </c>
      <c r="CN209" s="26">
        <v>0</v>
      </c>
      <c r="CO209" s="26">
        <v>0</v>
      </c>
      <c r="CP209" s="26">
        <v>0</v>
      </c>
      <c r="CQ209" s="26">
        <v>0</v>
      </c>
      <c r="CR209" s="26">
        <v>0</v>
      </c>
      <c r="CS209" s="26">
        <v>0</v>
      </c>
      <c r="CT209" s="26">
        <v>0</v>
      </c>
      <c r="CU209" s="26">
        <v>0</v>
      </c>
      <c r="CV209" s="26">
        <v>0</v>
      </c>
      <c r="CW209" s="27">
        <f t="shared" si="19"/>
        <v>0</v>
      </c>
      <c r="CX209" s="26">
        <v>1</v>
      </c>
      <c r="CY209" s="26">
        <v>0</v>
      </c>
      <c r="CZ209" s="26">
        <v>0</v>
      </c>
      <c r="DA209" s="26">
        <v>0</v>
      </c>
      <c r="DB209" s="26">
        <v>0</v>
      </c>
      <c r="DC209" s="26">
        <v>0</v>
      </c>
      <c r="DD209" s="26">
        <v>0</v>
      </c>
      <c r="DE209" s="26">
        <v>1</v>
      </c>
      <c r="DF209" s="26">
        <v>1</v>
      </c>
      <c r="DG209" s="26">
        <v>0</v>
      </c>
      <c r="DH209" s="27">
        <f t="shared" si="9"/>
        <v>1</v>
      </c>
      <c r="DI209" s="25">
        <v>0</v>
      </c>
      <c r="DJ209" s="26">
        <v>0</v>
      </c>
      <c r="DK209" s="26">
        <v>0</v>
      </c>
      <c r="DL209" s="26">
        <v>0</v>
      </c>
      <c r="DM209" s="26">
        <v>0</v>
      </c>
      <c r="DN209" s="26">
        <v>0</v>
      </c>
      <c r="DO209" s="26">
        <v>0</v>
      </c>
      <c r="DP209" s="26">
        <v>0</v>
      </c>
      <c r="DQ209" s="26">
        <v>0</v>
      </c>
      <c r="DR209" s="26">
        <v>0</v>
      </c>
      <c r="DS209" s="27">
        <f t="shared" si="10"/>
        <v>0</v>
      </c>
      <c r="DT209" s="25">
        <v>0</v>
      </c>
      <c r="DU209" s="26">
        <v>0</v>
      </c>
      <c r="DV209" s="26">
        <v>0</v>
      </c>
      <c r="DW209" s="26">
        <v>0</v>
      </c>
      <c r="DX209" s="26">
        <v>0</v>
      </c>
      <c r="DY209" s="26">
        <v>0</v>
      </c>
      <c r="DZ209" s="26">
        <v>0</v>
      </c>
      <c r="EA209" s="26">
        <v>0</v>
      </c>
      <c r="EB209" s="26">
        <v>0</v>
      </c>
      <c r="EC209" s="26">
        <v>0</v>
      </c>
      <c r="ED209" s="27">
        <f t="shared" si="11"/>
        <v>0</v>
      </c>
      <c r="EE209" s="25">
        <v>0</v>
      </c>
      <c r="EF209" s="26">
        <v>0</v>
      </c>
      <c r="EG209" s="26">
        <v>0</v>
      </c>
      <c r="EH209" s="26">
        <v>0</v>
      </c>
      <c r="EI209" s="26">
        <v>0</v>
      </c>
      <c r="EJ209" s="26">
        <v>0</v>
      </c>
      <c r="EK209" s="26">
        <v>0</v>
      </c>
      <c r="EL209" s="26">
        <v>0</v>
      </c>
      <c r="EM209" s="26">
        <v>0</v>
      </c>
      <c r="EN209" s="26">
        <v>0</v>
      </c>
      <c r="EO209" s="27">
        <f t="shared" si="12"/>
        <v>0</v>
      </c>
      <c r="EP209" s="25">
        <v>1</v>
      </c>
      <c r="EQ209" s="26">
        <v>2</v>
      </c>
      <c r="ER209" s="26">
        <v>1</v>
      </c>
      <c r="ES209" s="26">
        <v>1</v>
      </c>
      <c r="ET209" s="26">
        <v>0</v>
      </c>
      <c r="EU209" s="26">
        <v>0</v>
      </c>
      <c r="EV209" s="26">
        <v>0</v>
      </c>
      <c r="EW209" s="27">
        <f t="shared" si="13"/>
        <v>4</v>
      </c>
      <c r="EX209" s="26">
        <v>25</v>
      </c>
      <c r="EY209" s="26">
        <v>0</v>
      </c>
      <c r="EZ209" s="26">
        <v>0</v>
      </c>
      <c r="FA209" s="26">
        <v>537</v>
      </c>
      <c r="FB209" s="26">
        <v>450</v>
      </c>
      <c r="FC209" s="27">
        <f t="shared" si="14"/>
        <v>987</v>
      </c>
      <c r="FD209" s="26">
        <v>31</v>
      </c>
      <c r="FE209" s="26">
        <v>49</v>
      </c>
      <c r="FF209" s="26">
        <v>85</v>
      </c>
      <c r="FG209" s="26">
        <v>4583</v>
      </c>
      <c r="FH209" s="26">
        <v>3000</v>
      </c>
      <c r="FI209" s="27">
        <f t="shared" si="15"/>
        <v>7717</v>
      </c>
      <c r="FJ209" s="26">
        <v>0</v>
      </c>
      <c r="FK209" s="26">
        <v>0</v>
      </c>
      <c r="FL209" s="26">
        <v>0</v>
      </c>
      <c r="FM209" s="26">
        <v>0</v>
      </c>
      <c r="FN209" s="26">
        <v>0</v>
      </c>
      <c r="FO209" s="27">
        <f t="shared" si="16"/>
        <v>0</v>
      </c>
      <c r="FP209" s="26">
        <v>13</v>
      </c>
      <c r="FQ209" s="26">
        <v>25</v>
      </c>
      <c r="FR209" s="26">
        <v>26</v>
      </c>
      <c r="FS209" s="26">
        <v>0</v>
      </c>
      <c r="FT209" s="26">
        <v>0</v>
      </c>
      <c r="FU209" s="27">
        <f t="shared" si="17"/>
        <v>51</v>
      </c>
      <c r="FV209" s="23"/>
    </row>
    <row r="210" spans="1:178" ht="15.75" customHeight="1">
      <c r="A210" s="58"/>
      <c r="B210" s="24" t="s">
        <v>226</v>
      </c>
      <c r="C210" s="25">
        <v>24</v>
      </c>
      <c r="D210" s="26">
        <v>20</v>
      </c>
      <c r="E210" s="26">
        <v>22</v>
      </c>
      <c r="F210" s="26">
        <v>21</v>
      </c>
      <c r="G210" s="26">
        <v>37</v>
      </c>
      <c r="H210" s="26">
        <v>11</v>
      </c>
      <c r="I210" s="26">
        <v>1</v>
      </c>
      <c r="J210" s="26">
        <v>13</v>
      </c>
      <c r="K210" s="26">
        <v>4</v>
      </c>
      <c r="L210" s="26">
        <v>0</v>
      </c>
      <c r="M210" s="27">
        <f t="shared" si="0"/>
        <v>125</v>
      </c>
      <c r="N210" s="25">
        <v>0</v>
      </c>
      <c r="O210" s="26">
        <v>0</v>
      </c>
      <c r="P210" s="26">
        <v>0</v>
      </c>
      <c r="Q210" s="26">
        <v>0</v>
      </c>
      <c r="R210" s="26">
        <v>0</v>
      </c>
      <c r="S210" s="26">
        <v>0</v>
      </c>
      <c r="T210" s="26">
        <v>0</v>
      </c>
      <c r="U210" s="26">
        <v>0</v>
      </c>
      <c r="V210" s="26">
        <v>0</v>
      </c>
      <c r="W210" s="26">
        <v>0</v>
      </c>
      <c r="X210" s="27">
        <f t="shared" si="1"/>
        <v>0</v>
      </c>
      <c r="Y210" s="25">
        <v>0</v>
      </c>
      <c r="Z210" s="26">
        <v>0</v>
      </c>
      <c r="AA210" s="26">
        <v>0</v>
      </c>
      <c r="AB210" s="26">
        <v>0</v>
      </c>
      <c r="AC210" s="26">
        <v>0</v>
      </c>
      <c r="AD210" s="26">
        <v>0</v>
      </c>
      <c r="AE210" s="26">
        <v>0</v>
      </c>
      <c r="AF210" s="26">
        <v>0</v>
      </c>
      <c r="AG210" s="26">
        <v>0</v>
      </c>
      <c r="AH210" s="26">
        <v>0</v>
      </c>
      <c r="AI210" s="27">
        <f t="shared" si="2"/>
        <v>0</v>
      </c>
      <c r="AJ210" s="25">
        <v>7</v>
      </c>
      <c r="AK210" s="26">
        <v>7</v>
      </c>
      <c r="AL210" s="26">
        <v>6</v>
      </c>
      <c r="AM210" s="26">
        <v>10</v>
      </c>
      <c r="AN210" s="26">
        <v>13</v>
      </c>
      <c r="AO210" s="26">
        <v>6</v>
      </c>
      <c r="AP210" s="26">
        <v>2</v>
      </c>
      <c r="AQ210" s="26">
        <v>5</v>
      </c>
      <c r="AR210" s="26">
        <v>0</v>
      </c>
      <c r="AS210" s="26">
        <v>2</v>
      </c>
      <c r="AT210" s="27">
        <f t="shared" si="3"/>
        <v>49</v>
      </c>
      <c r="AU210" s="25">
        <v>6</v>
      </c>
      <c r="AV210" s="26">
        <v>4</v>
      </c>
      <c r="AW210" s="26">
        <v>2</v>
      </c>
      <c r="AX210" s="26">
        <v>9</v>
      </c>
      <c r="AY210" s="26">
        <v>6</v>
      </c>
      <c r="AZ210" s="26">
        <v>4</v>
      </c>
      <c r="BA210" s="26">
        <v>1</v>
      </c>
      <c r="BB210" s="26">
        <v>8</v>
      </c>
      <c r="BC210" s="26">
        <v>0</v>
      </c>
      <c r="BD210" s="26">
        <v>0</v>
      </c>
      <c r="BE210" s="27">
        <f t="shared" si="4"/>
        <v>34</v>
      </c>
      <c r="BF210" s="25">
        <v>3</v>
      </c>
      <c r="BG210" s="26">
        <v>4</v>
      </c>
      <c r="BH210" s="26">
        <v>1</v>
      </c>
      <c r="BI210" s="26">
        <v>1</v>
      </c>
      <c r="BJ210" s="26">
        <v>2</v>
      </c>
      <c r="BK210" s="26">
        <v>2</v>
      </c>
      <c r="BL210" s="26">
        <v>0</v>
      </c>
      <c r="BM210" s="26">
        <v>4</v>
      </c>
      <c r="BN210" s="26">
        <v>0</v>
      </c>
      <c r="BO210" s="26">
        <v>0</v>
      </c>
      <c r="BP210" s="27">
        <f t="shared" si="5"/>
        <v>14</v>
      </c>
      <c r="BQ210" s="25">
        <v>4</v>
      </c>
      <c r="BR210" s="26">
        <v>4</v>
      </c>
      <c r="BS210" s="26">
        <v>2</v>
      </c>
      <c r="BT210" s="26">
        <v>6</v>
      </c>
      <c r="BU210" s="26">
        <v>6</v>
      </c>
      <c r="BV210" s="26">
        <v>0</v>
      </c>
      <c r="BW210" s="26">
        <v>0</v>
      </c>
      <c r="BX210" s="26">
        <v>0</v>
      </c>
      <c r="BY210" s="26">
        <v>5</v>
      </c>
      <c r="BZ210" s="26">
        <v>5</v>
      </c>
      <c r="CA210" s="27">
        <f t="shared" si="18"/>
        <v>18</v>
      </c>
      <c r="CB210" s="25">
        <v>32</v>
      </c>
      <c r="CC210" s="26">
        <v>18</v>
      </c>
      <c r="CD210" s="26">
        <v>15</v>
      </c>
      <c r="CE210" s="26">
        <v>50</v>
      </c>
      <c r="CF210" s="26">
        <v>33</v>
      </c>
      <c r="CG210" s="26">
        <v>5</v>
      </c>
      <c r="CH210" s="26">
        <v>4</v>
      </c>
      <c r="CI210" s="26">
        <v>39</v>
      </c>
      <c r="CJ210" s="26">
        <v>5</v>
      </c>
      <c r="CK210" s="26">
        <v>16</v>
      </c>
      <c r="CL210" s="27">
        <f t="shared" si="7"/>
        <v>164</v>
      </c>
      <c r="CM210" s="25">
        <v>0</v>
      </c>
      <c r="CN210" s="26">
        <v>0</v>
      </c>
      <c r="CO210" s="26">
        <v>0</v>
      </c>
      <c r="CP210" s="26">
        <v>0</v>
      </c>
      <c r="CQ210" s="26">
        <v>0</v>
      </c>
      <c r="CR210" s="26">
        <v>0</v>
      </c>
      <c r="CS210" s="26">
        <v>0</v>
      </c>
      <c r="CT210" s="26">
        <v>0</v>
      </c>
      <c r="CU210" s="26">
        <v>0</v>
      </c>
      <c r="CV210" s="26">
        <v>0</v>
      </c>
      <c r="CW210" s="27">
        <f t="shared" si="19"/>
        <v>0</v>
      </c>
      <c r="CX210" s="26">
        <v>0</v>
      </c>
      <c r="CY210" s="26">
        <v>0</v>
      </c>
      <c r="CZ210" s="26">
        <v>0</v>
      </c>
      <c r="DA210" s="26">
        <v>0</v>
      </c>
      <c r="DB210" s="26">
        <v>0</v>
      </c>
      <c r="DC210" s="26">
        <v>0</v>
      </c>
      <c r="DD210" s="26">
        <v>0</v>
      </c>
      <c r="DE210" s="26">
        <v>0</v>
      </c>
      <c r="DF210" s="26">
        <v>0</v>
      </c>
      <c r="DG210" s="26">
        <v>0</v>
      </c>
      <c r="DH210" s="27">
        <f t="shared" si="9"/>
        <v>0</v>
      </c>
      <c r="DI210" s="25">
        <v>0</v>
      </c>
      <c r="DJ210" s="26">
        <v>0</v>
      </c>
      <c r="DK210" s="26">
        <v>0</v>
      </c>
      <c r="DL210" s="26">
        <v>0</v>
      </c>
      <c r="DM210" s="26">
        <v>0</v>
      </c>
      <c r="DN210" s="26">
        <v>0</v>
      </c>
      <c r="DO210" s="26">
        <v>0</v>
      </c>
      <c r="DP210" s="26">
        <v>0</v>
      </c>
      <c r="DQ210" s="26">
        <v>0</v>
      </c>
      <c r="DR210" s="26">
        <v>0</v>
      </c>
      <c r="DS210" s="27">
        <f t="shared" si="10"/>
        <v>0</v>
      </c>
      <c r="DT210" s="25">
        <v>0</v>
      </c>
      <c r="DU210" s="26">
        <v>0</v>
      </c>
      <c r="DV210" s="26">
        <v>0</v>
      </c>
      <c r="DW210" s="26">
        <v>0</v>
      </c>
      <c r="DX210" s="26">
        <v>0</v>
      </c>
      <c r="DY210" s="26">
        <v>0</v>
      </c>
      <c r="DZ210" s="26">
        <v>0</v>
      </c>
      <c r="EA210" s="26">
        <v>0</v>
      </c>
      <c r="EB210" s="26">
        <v>0</v>
      </c>
      <c r="EC210" s="26">
        <v>0</v>
      </c>
      <c r="ED210" s="27">
        <f t="shared" si="11"/>
        <v>0</v>
      </c>
      <c r="EE210" s="25">
        <v>0</v>
      </c>
      <c r="EF210" s="26">
        <v>0</v>
      </c>
      <c r="EG210" s="26">
        <v>0</v>
      </c>
      <c r="EH210" s="26">
        <v>0</v>
      </c>
      <c r="EI210" s="26">
        <v>0</v>
      </c>
      <c r="EJ210" s="26">
        <v>0</v>
      </c>
      <c r="EK210" s="26">
        <v>0</v>
      </c>
      <c r="EL210" s="26">
        <v>0</v>
      </c>
      <c r="EM210" s="26">
        <v>0</v>
      </c>
      <c r="EN210" s="26">
        <v>0</v>
      </c>
      <c r="EO210" s="27">
        <f t="shared" si="12"/>
        <v>0</v>
      </c>
      <c r="EP210" s="25">
        <v>2</v>
      </c>
      <c r="EQ210" s="26">
        <v>3</v>
      </c>
      <c r="ER210" s="26">
        <v>1</v>
      </c>
      <c r="ES210" s="26">
        <v>0</v>
      </c>
      <c r="ET210" s="26">
        <v>0</v>
      </c>
      <c r="EU210" s="26">
        <v>0</v>
      </c>
      <c r="EV210" s="26">
        <v>0</v>
      </c>
      <c r="EW210" s="27">
        <f t="shared" si="13"/>
        <v>4</v>
      </c>
      <c r="EX210" s="26">
        <v>5</v>
      </c>
      <c r="EY210" s="26">
        <v>2</v>
      </c>
      <c r="EZ210" s="26">
        <v>4</v>
      </c>
      <c r="FA210" s="26">
        <v>5</v>
      </c>
      <c r="FB210" s="26">
        <v>7</v>
      </c>
      <c r="FC210" s="27">
        <f t="shared" si="14"/>
        <v>18</v>
      </c>
      <c r="FD210" s="26">
        <v>19</v>
      </c>
      <c r="FE210" s="26">
        <v>19</v>
      </c>
      <c r="FF210" s="26">
        <v>63</v>
      </c>
      <c r="FG210" s="26">
        <v>57</v>
      </c>
      <c r="FH210" s="26">
        <v>17</v>
      </c>
      <c r="FI210" s="27">
        <f t="shared" si="15"/>
        <v>156</v>
      </c>
      <c r="FJ210" s="26">
        <v>0</v>
      </c>
      <c r="FK210" s="26">
        <v>0</v>
      </c>
      <c r="FL210" s="26">
        <v>0</v>
      </c>
      <c r="FM210" s="26">
        <v>0</v>
      </c>
      <c r="FN210" s="26">
        <v>0</v>
      </c>
      <c r="FO210" s="27">
        <f t="shared" si="16"/>
        <v>0</v>
      </c>
      <c r="FP210" s="26">
        <v>5</v>
      </c>
      <c r="FQ210" s="26">
        <v>6</v>
      </c>
      <c r="FR210" s="26">
        <v>13</v>
      </c>
      <c r="FS210" s="26">
        <v>0</v>
      </c>
      <c r="FT210" s="26">
        <v>0</v>
      </c>
      <c r="FU210" s="27">
        <f t="shared" si="17"/>
        <v>19</v>
      </c>
      <c r="FV210" s="23"/>
    </row>
    <row r="211" spans="1:178" ht="15.75" customHeight="1">
      <c r="A211" s="58"/>
      <c r="B211" s="24" t="s">
        <v>227</v>
      </c>
      <c r="C211" s="25">
        <v>36</v>
      </c>
      <c r="D211" s="26">
        <v>33</v>
      </c>
      <c r="E211" s="26">
        <v>29</v>
      </c>
      <c r="F211" s="26">
        <v>65</v>
      </c>
      <c r="G211" s="26">
        <v>64</v>
      </c>
      <c r="H211" s="26">
        <v>5</v>
      </c>
      <c r="I211" s="26">
        <v>0</v>
      </c>
      <c r="J211" s="26">
        <v>62</v>
      </c>
      <c r="K211" s="26">
        <v>6</v>
      </c>
      <c r="L211" s="26">
        <v>0</v>
      </c>
      <c r="M211" s="27">
        <f t="shared" si="0"/>
        <v>258</v>
      </c>
      <c r="N211" s="25">
        <v>0</v>
      </c>
      <c r="O211" s="26">
        <v>0</v>
      </c>
      <c r="P211" s="26">
        <v>0</v>
      </c>
      <c r="Q211" s="26">
        <v>0</v>
      </c>
      <c r="R211" s="26">
        <v>0</v>
      </c>
      <c r="S211" s="26">
        <v>0</v>
      </c>
      <c r="T211" s="26">
        <v>0</v>
      </c>
      <c r="U211" s="26">
        <v>0</v>
      </c>
      <c r="V211" s="26">
        <v>0</v>
      </c>
      <c r="W211" s="26">
        <v>0</v>
      </c>
      <c r="X211" s="27">
        <f t="shared" si="1"/>
        <v>0</v>
      </c>
      <c r="Y211" s="25">
        <v>0</v>
      </c>
      <c r="Z211" s="26">
        <v>0</v>
      </c>
      <c r="AA211" s="26">
        <v>0</v>
      </c>
      <c r="AB211" s="26">
        <v>0</v>
      </c>
      <c r="AC211" s="26">
        <v>0</v>
      </c>
      <c r="AD211" s="26">
        <v>0</v>
      </c>
      <c r="AE211" s="26">
        <v>0</v>
      </c>
      <c r="AF211" s="26">
        <v>0</v>
      </c>
      <c r="AG211" s="26">
        <v>0</v>
      </c>
      <c r="AH211" s="26">
        <v>0</v>
      </c>
      <c r="AI211" s="27">
        <f t="shared" si="2"/>
        <v>0</v>
      </c>
      <c r="AJ211" s="25">
        <v>13</v>
      </c>
      <c r="AK211" s="26">
        <v>4</v>
      </c>
      <c r="AL211" s="26">
        <v>19</v>
      </c>
      <c r="AM211" s="26">
        <v>17</v>
      </c>
      <c r="AN211" s="26">
        <v>22</v>
      </c>
      <c r="AO211" s="26">
        <v>6</v>
      </c>
      <c r="AP211" s="26">
        <v>0</v>
      </c>
      <c r="AQ211" s="26">
        <v>20</v>
      </c>
      <c r="AR211" s="26">
        <v>0</v>
      </c>
      <c r="AS211" s="26">
        <v>14</v>
      </c>
      <c r="AT211" s="27">
        <f t="shared" si="3"/>
        <v>88</v>
      </c>
      <c r="AU211" s="25">
        <v>2</v>
      </c>
      <c r="AV211" s="26">
        <v>1</v>
      </c>
      <c r="AW211" s="26">
        <v>1</v>
      </c>
      <c r="AX211" s="26">
        <v>1</v>
      </c>
      <c r="AY211" s="26">
        <v>2</v>
      </c>
      <c r="AZ211" s="26">
        <v>0</v>
      </c>
      <c r="BA211" s="26">
        <v>0</v>
      </c>
      <c r="BB211" s="26">
        <v>2</v>
      </c>
      <c r="BC211" s="26">
        <v>0</v>
      </c>
      <c r="BD211" s="26">
        <v>2</v>
      </c>
      <c r="BE211" s="27">
        <f t="shared" si="4"/>
        <v>7</v>
      </c>
      <c r="BF211" s="25">
        <v>0</v>
      </c>
      <c r="BG211" s="26">
        <v>1</v>
      </c>
      <c r="BH211" s="26">
        <v>0</v>
      </c>
      <c r="BI211" s="26">
        <v>0</v>
      </c>
      <c r="BJ211" s="26">
        <v>0</v>
      </c>
      <c r="BK211" s="26">
        <v>0</v>
      </c>
      <c r="BL211" s="26">
        <v>0</v>
      </c>
      <c r="BM211" s="26">
        <v>0</v>
      </c>
      <c r="BN211" s="26">
        <v>0</v>
      </c>
      <c r="BO211" s="26">
        <v>0</v>
      </c>
      <c r="BP211" s="27">
        <f t="shared" si="5"/>
        <v>1</v>
      </c>
      <c r="BQ211" s="25">
        <v>22</v>
      </c>
      <c r="BR211" s="26">
        <v>21</v>
      </c>
      <c r="BS211" s="26">
        <v>12</v>
      </c>
      <c r="BT211" s="26">
        <v>31</v>
      </c>
      <c r="BU211" s="26">
        <v>34</v>
      </c>
      <c r="BV211" s="26">
        <v>3</v>
      </c>
      <c r="BW211" s="26">
        <v>0</v>
      </c>
      <c r="BX211" s="26">
        <v>0</v>
      </c>
      <c r="BY211" s="26">
        <v>38</v>
      </c>
      <c r="BZ211" s="26">
        <v>8</v>
      </c>
      <c r="CA211" s="27">
        <f t="shared" si="18"/>
        <v>101</v>
      </c>
      <c r="CB211" s="25">
        <v>76</v>
      </c>
      <c r="CC211" s="26">
        <v>76</v>
      </c>
      <c r="CD211" s="26">
        <v>70</v>
      </c>
      <c r="CE211" s="26">
        <v>151</v>
      </c>
      <c r="CF211" s="26">
        <v>146</v>
      </c>
      <c r="CG211" s="26">
        <v>34</v>
      </c>
      <c r="CH211" s="26">
        <v>6</v>
      </c>
      <c r="CI211" s="26">
        <v>184</v>
      </c>
      <c r="CJ211" s="26">
        <v>7</v>
      </c>
      <c r="CK211" s="26">
        <v>28</v>
      </c>
      <c r="CL211" s="27">
        <f t="shared" si="7"/>
        <v>667</v>
      </c>
      <c r="CM211" s="25">
        <v>0</v>
      </c>
      <c r="CN211" s="26">
        <v>0</v>
      </c>
      <c r="CO211" s="26">
        <v>0</v>
      </c>
      <c r="CP211" s="26">
        <v>0</v>
      </c>
      <c r="CQ211" s="26">
        <v>0</v>
      </c>
      <c r="CR211" s="26">
        <v>0</v>
      </c>
      <c r="CS211" s="26">
        <v>0</v>
      </c>
      <c r="CT211" s="26">
        <v>0</v>
      </c>
      <c r="CU211" s="26">
        <v>0</v>
      </c>
      <c r="CV211" s="26">
        <v>0</v>
      </c>
      <c r="CW211" s="27">
        <f t="shared" si="19"/>
        <v>0</v>
      </c>
      <c r="CX211" s="26">
        <v>0</v>
      </c>
      <c r="CY211" s="26">
        <v>0</v>
      </c>
      <c r="CZ211" s="26">
        <v>0</v>
      </c>
      <c r="DA211" s="26">
        <v>0</v>
      </c>
      <c r="DB211" s="26">
        <v>0</v>
      </c>
      <c r="DC211" s="26">
        <v>0</v>
      </c>
      <c r="DD211" s="26">
        <v>0</v>
      </c>
      <c r="DE211" s="26">
        <v>0</v>
      </c>
      <c r="DF211" s="26">
        <v>0</v>
      </c>
      <c r="DG211" s="26">
        <v>0</v>
      </c>
      <c r="DH211" s="27">
        <f t="shared" si="9"/>
        <v>0</v>
      </c>
      <c r="DI211" s="25">
        <v>27</v>
      </c>
      <c r="DJ211" s="26">
        <v>91</v>
      </c>
      <c r="DK211" s="26">
        <v>108</v>
      </c>
      <c r="DL211" s="26">
        <v>113</v>
      </c>
      <c r="DM211" s="26">
        <v>209</v>
      </c>
      <c r="DN211" s="26">
        <v>80</v>
      </c>
      <c r="DO211" s="26">
        <v>7</v>
      </c>
      <c r="DP211" s="26">
        <v>192</v>
      </c>
      <c r="DQ211" s="26">
        <v>19</v>
      </c>
      <c r="DR211" s="26">
        <v>2</v>
      </c>
      <c r="DS211" s="27">
        <f t="shared" si="10"/>
        <v>800</v>
      </c>
      <c r="DT211" s="25">
        <v>0</v>
      </c>
      <c r="DU211" s="26">
        <v>0</v>
      </c>
      <c r="DV211" s="26">
        <v>0</v>
      </c>
      <c r="DW211" s="26">
        <v>0</v>
      </c>
      <c r="DX211" s="26">
        <v>0</v>
      </c>
      <c r="DY211" s="26">
        <v>0</v>
      </c>
      <c r="DZ211" s="26">
        <v>0</v>
      </c>
      <c r="EA211" s="26">
        <v>0</v>
      </c>
      <c r="EB211" s="26">
        <v>0</v>
      </c>
      <c r="EC211" s="26">
        <v>0</v>
      </c>
      <c r="ED211" s="27">
        <f t="shared" si="11"/>
        <v>0</v>
      </c>
      <c r="EE211" s="25">
        <v>0</v>
      </c>
      <c r="EF211" s="26">
        <v>0</v>
      </c>
      <c r="EG211" s="26">
        <v>0</v>
      </c>
      <c r="EH211" s="26">
        <v>0</v>
      </c>
      <c r="EI211" s="26">
        <v>0</v>
      </c>
      <c r="EJ211" s="26">
        <v>0</v>
      </c>
      <c r="EK211" s="26">
        <v>0</v>
      </c>
      <c r="EL211" s="26">
        <v>0</v>
      </c>
      <c r="EM211" s="26">
        <v>0</v>
      </c>
      <c r="EN211" s="26">
        <v>0</v>
      </c>
      <c r="EO211" s="27">
        <f t="shared" si="12"/>
        <v>0</v>
      </c>
      <c r="EP211" s="25">
        <v>0</v>
      </c>
      <c r="EQ211" s="26">
        <v>0</v>
      </c>
      <c r="ER211" s="26">
        <v>0</v>
      </c>
      <c r="ES211" s="26">
        <v>0</v>
      </c>
      <c r="ET211" s="26">
        <v>0</v>
      </c>
      <c r="EU211" s="26">
        <v>0</v>
      </c>
      <c r="EV211" s="26">
        <v>0</v>
      </c>
      <c r="EW211" s="27">
        <f t="shared" si="13"/>
        <v>0</v>
      </c>
      <c r="EX211" s="26">
        <v>0</v>
      </c>
      <c r="EY211" s="26">
        <v>0</v>
      </c>
      <c r="EZ211" s="26">
        <v>0</v>
      </c>
      <c r="FA211" s="26">
        <v>0</v>
      </c>
      <c r="FB211" s="26">
        <v>0</v>
      </c>
      <c r="FC211" s="27">
        <f t="shared" si="14"/>
        <v>0</v>
      </c>
      <c r="FD211" s="26">
        <v>11</v>
      </c>
      <c r="FE211" s="26">
        <v>1</v>
      </c>
      <c r="FF211" s="26">
        <v>0</v>
      </c>
      <c r="FG211" s="26">
        <v>50</v>
      </c>
      <c r="FH211" s="26">
        <v>0</v>
      </c>
      <c r="FI211" s="27">
        <f t="shared" si="15"/>
        <v>51</v>
      </c>
      <c r="FJ211" s="26">
        <v>0</v>
      </c>
      <c r="FK211" s="26">
        <v>0</v>
      </c>
      <c r="FL211" s="26">
        <v>0</v>
      </c>
      <c r="FM211" s="26">
        <v>0</v>
      </c>
      <c r="FN211" s="26">
        <v>0</v>
      </c>
      <c r="FO211" s="27">
        <f t="shared" si="16"/>
        <v>0</v>
      </c>
      <c r="FP211" s="26">
        <v>0</v>
      </c>
      <c r="FQ211" s="26">
        <v>0</v>
      </c>
      <c r="FR211" s="26">
        <v>0</v>
      </c>
      <c r="FS211" s="26">
        <v>0</v>
      </c>
      <c r="FT211" s="26">
        <v>0</v>
      </c>
      <c r="FU211" s="27">
        <f t="shared" si="17"/>
        <v>0</v>
      </c>
      <c r="FV211" s="23"/>
    </row>
    <row r="212" spans="1:178" ht="15.75" customHeight="1">
      <c r="A212" s="58"/>
      <c r="B212" s="24" t="s">
        <v>228</v>
      </c>
      <c r="C212" s="25">
        <v>20</v>
      </c>
      <c r="D212" s="26">
        <v>15</v>
      </c>
      <c r="E212" s="26">
        <v>15</v>
      </c>
      <c r="F212" s="26">
        <v>3</v>
      </c>
      <c r="G212" s="26">
        <v>26</v>
      </c>
      <c r="H212" s="26">
        <v>0</v>
      </c>
      <c r="I212" s="26">
        <v>3</v>
      </c>
      <c r="J212" s="26">
        <v>32</v>
      </c>
      <c r="K212" s="26">
        <v>0</v>
      </c>
      <c r="L212" s="26">
        <v>0</v>
      </c>
      <c r="M212" s="27">
        <f t="shared" si="0"/>
        <v>94</v>
      </c>
      <c r="N212" s="25">
        <v>0</v>
      </c>
      <c r="O212" s="26">
        <v>0</v>
      </c>
      <c r="P212" s="26">
        <v>0</v>
      </c>
      <c r="Q212" s="26">
        <v>0</v>
      </c>
      <c r="R212" s="26">
        <v>0</v>
      </c>
      <c r="S212" s="26">
        <v>0</v>
      </c>
      <c r="T212" s="26">
        <v>0</v>
      </c>
      <c r="U212" s="26">
        <v>0</v>
      </c>
      <c r="V212" s="26">
        <v>0</v>
      </c>
      <c r="W212" s="26">
        <v>0</v>
      </c>
      <c r="X212" s="27">
        <f t="shared" si="1"/>
        <v>0</v>
      </c>
      <c r="Y212" s="25">
        <v>0</v>
      </c>
      <c r="Z212" s="26">
        <v>0</v>
      </c>
      <c r="AA212" s="26">
        <v>0</v>
      </c>
      <c r="AB212" s="26">
        <v>0</v>
      </c>
      <c r="AC212" s="26">
        <v>0</v>
      </c>
      <c r="AD212" s="26">
        <v>0</v>
      </c>
      <c r="AE212" s="26">
        <v>0</v>
      </c>
      <c r="AF212" s="26">
        <v>0</v>
      </c>
      <c r="AG212" s="26">
        <v>0</v>
      </c>
      <c r="AH212" s="26">
        <v>0</v>
      </c>
      <c r="AI212" s="27">
        <f t="shared" si="2"/>
        <v>0</v>
      </c>
      <c r="AJ212" s="25">
        <v>0</v>
      </c>
      <c r="AK212" s="26">
        <v>0</v>
      </c>
      <c r="AL212" s="26">
        <v>0</v>
      </c>
      <c r="AM212" s="26">
        <v>0</v>
      </c>
      <c r="AN212" s="26">
        <v>0</v>
      </c>
      <c r="AO212" s="26">
        <v>0</v>
      </c>
      <c r="AP212" s="26">
        <v>0</v>
      </c>
      <c r="AQ212" s="26">
        <v>0</v>
      </c>
      <c r="AR212" s="26">
        <v>0</v>
      </c>
      <c r="AS212" s="26">
        <v>0</v>
      </c>
      <c r="AT212" s="27">
        <f t="shared" si="3"/>
        <v>0</v>
      </c>
      <c r="AU212" s="25">
        <v>1</v>
      </c>
      <c r="AV212" s="26">
        <v>0</v>
      </c>
      <c r="AW212" s="26">
        <v>2</v>
      </c>
      <c r="AX212" s="26">
        <v>1</v>
      </c>
      <c r="AY212" s="26">
        <v>2</v>
      </c>
      <c r="AZ212" s="26">
        <v>0</v>
      </c>
      <c r="BA212" s="26">
        <v>0</v>
      </c>
      <c r="BB212" s="26">
        <v>2</v>
      </c>
      <c r="BC212" s="26">
        <v>0</v>
      </c>
      <c r="BD212" s="26">
        <v>0</v>
      </c>
      <c r="BE212" s="27">
        <f t="shared" si="4"/>
        <v>7</v>
      </c>
      <c r="BF212" s="25">
        <v>0</v>
      </c>
      <c r="BG212" s="26">
        <v>0</v>
      </c>
      <c r="BH212" s="26">
        <v>0</v>
      </c>
      <c r="BI212" s="26">
        <v>0</v>
      </c>
      <c r="BJ212" s="26">
        <v>0</v>
      </c>
      <c r="BK212" s="26">
        <v>0</v>
      </c>
      <c r="BL212" s="26">
        <v>0</v>
      </c>
      <c r="BM212" s="26">
        <v>0</v>
      </c>
      <c r="BN212" s="26">
        <v>0</v>
      </c>
      <c r="BO212" s="26">
        <v>0</v>
      </c>
      <c r="BP212" s="27">
        <f t="shared" si="5"/>
        <v>0</v>
      </c>
      <c r="BQ212" s="25">
        <v>0</v>
      </c>
      <c r="BR212" s="26">
        <v>0</v>
      </c>
      <c r="BS212" s="26">
        <v>0</v>
      </c>
      <c r="BT212" s="26">
        <v>0</v>
      </c>
      <c r="BU212" s="26">
        <v>0</v>
      </c>
      <c r="BV212" s="26">
        <v>0</v>
      </c>
      <c r="BW212" s="26">
        <v>0</v>
      </c>
      <c r="BX212" s="26">
        <v>0</v>
      </c>
      <c r="BY212" s="26">
        <v>0</v>
      </c>
      <c r="BZ212" s="26">
        <v>0</v>
      </c>
      <c r="CA212" s="27">
        <f t="shared" si="18"/>
        <v>0</v>
      </c>
      <c r="CB212" s="25">
        <v>38</v>
      </c>
      <c r="CC212" s="26">
        <v>38</v>
      </c>
      <c r="CD212" s="26">
        <v>34</v>
      </c>
      <c r="CE212" s="26">
        <v>27</v>
      </c>
      <c r="CF212" s="26">
        <v>52</v>
      </c>
      <c r="CG212" s="26">
        <v>9</v>
      </c>
      <c r="CH212" s="26">
        <v>1</v>
      </c>
      <c r="CI212" s="26">
        <v>29</v>
      </c>
      <c r="CJ212" s="26">
        <v>0</v>
      </c>
      <c r="CK212" s="26">
        <v>14</v>
      </c>
      <c r="CL212" s="27">
        <f t="shared" si="7"/>
        <v>190</v>
      </c>
      <c r="CM212" s="25">
        <v>0</v>
      </c>
      <c r="CN212" s="26">
        <v>0</v>
      </c>
      <c r="CO212" s="26">
        <v>0</v>
      </c>
      <c r="CP212" s="26">
        <v>0</v>
      </c>
      <c r="CQ212" s="26">
        <v>0</v>
      </c>
      <c r="CR212" s="26">
        <v>0</v>
      </c>
      <c r="CS212" s="26">
        <v>0</v>
      </c>
      <c r="CT212" s="26">
        <v>0</v>
      </c>
      <c r="CU212" s="26">
        <v>0</v>
      </c>
      <c r="CV212" s="26">
        <v>0</v>
      </c>
      <c r="CW212" s="27">
        <f t="shared" si="19"/>
        <v>0</v>
      </c>
      <c r="CX212" s="26">
        <v>0</v>
      </c>
      <c r="CY212" s="26">
        <v>0</v>
      </c>
      <c r="CZ212" s="26">
        <v>0</v>
      </c>
      <c r="DA212" s="26">
        <v>0</v>
      </c>
      <c r="DB212" s="26">
        <v>0</v>
      </c>
      <c r="DC212" s="26">
        <v>0</v>
      </c>
      <c r="DD212" s="26">
        <v>0</v>
      </c>
      <c r="DE212" s="26">
        <v>0</v>
      </c>
      <c r="DF212" s="26">
        <v>0</v>
      </c>
      <c r="DG212" s="26">
        <v>0</v>
      </c>
      <c r="DH212" s="27">
        <f t="shared" si="9"/>
        <v>0</v>
      </c>
      <c r="DI212" s="25">
        <v>0</v>
      </c>
      <c r="DJ212" s="26">
        <v>0</v>
      </c>
      <c r="DK212" s="26">
        <v>0</v>
      </c>
      <c r="DL212" s="26">
        <v>0</v>
      </c>
      <c r="DM212" s="26">
        <v>0</v>
      </c>
      <c r="DN212" s="26">
        <v>0</v>
      </c>
      <c r="DO212" s="26">
        <v>0</v>
      </c>
      <c r="DP212" s="26">
        <v>0</v>
      </c>
      <c r="DQ212" s="26">
        <v>0</v>
      </c>
      <c r="DR212" s="26">
        <v>0</v>
      </c>
      <c r="DS212" s="27">
        <f t="shared" si="10"/>
        <v>0</v>
      </c>
      <c r="DT212" s="25">
        <v>1</v>
      </c>
      <c r="DU212" s="26">
        <v>0</v>
      </c>
      <c r="DV212" s="26">
        <v>0</v>
      </c>
      <c r="DW212" s="26">
        <v>0</v>
      </c>
      <c r="DX212" s="26">
        <v>0</v>
      </c>
      <c r="DY212" s="26">
        <v>0</v>
      </c>
      <c r="DZ212" s="26">
        <v>0</v>
      </c>
      <c r="EA212" s="26">
        <v>0</v>
      </c>
      <c r="EB212" s="26">
        <v>0</v>
      </c>
      <c r="EC212" s="26">
        <v>0</v>
      </c>
      <c r="ED212" s="27">
        <f t="shared" si="11"/>
        <v>0</v>
      </c>
      <c r="EE212" s="25">
        <v>0</v>
      </c>
      <c r="EF212" s="26">
        <v>0</v>
      </c>
      <c r="EG212" s="26">
        <v>0</v>
      </c>
      <c r="EH212" s="26">
        <v>0</v>
      </c>
      <c r="EI212" s="26">
        <v>0</v>
      </c>
      <c r="EJ212" s="26">
        <v>0</v>
      </c>
      <c r="EK212" s="26">
        <v>0</v>
      </c>
      <c r="EL212" s="26">
        <v>0</v>
      </c>
      <c r="EM212" s="26">
        <v>0</v>
      </c>
      <c r="EN212" s="26">
        <v>0</v>
      </c>
      <c r="EO212" s="27">
        <f t="shared" si="12"/>
        <v>0</v>
      </c>
      <c r="EP212" s="25">
        <v>2</v>
      </c>
      <c r="EQ212" s="26">
        <v>2</v>
      </c>
      <c r="ER212" s="26">
        <v>1</v>
      </c>
      <c r="ES212" s="26">
        <v>1</v>
      </c>
      <c r="ET212" s="26">
        <v>0</v>
      </c>
      <c r="EU212" s="26">
        <v>0</v>
      </c>
      <c r="EV212" s="26">
        <v>0</v>
      </c>
      <c r="EW212" s="27">
        <f t="shared" si="13"/>
        <v>4</v>
      </c>
      <c r="EX212" s="26">
        <v>1</v>
      </c>
      <c r="EY212" s="26">
        <v>0</v>
      </c>
      <c r="EZ212" s="26">
        <v>0</v>
      </c>
      <c r="FA212" s="26">
        <v>1</v>
      </c>
      <c r="FB212" s="26">
        <v>0</v>
      </c>
      <c r="FC212" s="27">
        <f t="shared" si="14"/>
        <v>1</v>
      </c>
      <c r="FD212" s="26">
        <v>7</v>
      </c>
      <c r="FE212" s="26">
        <v>0</v>
      </c>
      <c r="FF212" s="26">
        <v>2</v>
      </c>
      <c r="FG212" s="26">
        <v>405</v>
      </c>
      <c r="FH212" s="26">
        <v>0</v>
      </c>
      <c r="FI212" s="27">
        <f t="shared" si="15"/>
        <v>407</v>
      </c>
      <c r="FJ212" s="26">
        <v>0</v>
      </c>
      <c r="FK212" s="26">
        <v>0</v>
      </c>
      <c r="FL212" s="26">
        <v>0</v>
      </c>
      <c r="FM212" s="26">
        <v>0</v>
      </c>
      <c r="FN212" s="26">
        <v>0</v>
      </c>
      <c r="FO212" s="27">
        <f t="shared" si="16"/>
        <v>0</v>
      </c>
      <c r="FP212" s="26">
        <v>0</v>
      </c>
      <c r="FQ212" s="26">
        <v>0</v>
      </c>
      <c r="FR212" s="26">
        <v>0</v>
      </c>
      <c r="FS212" s="26">
        <v>0</v>
      </c>
      <c r="FT212" s="26">
        <v>0</v>
      </c>
      <c r="FU212" s="27">
        <f t="shared" si="17"/>
        <v>0</v>
      </c>
      <c r="FV212" s="23"/>
    </row>
    <row r="213" spans="1:178" ht="15.75" customHeight="1">
      <c r="A213" s="58"/>
      <c r="B213" s="24" t="s">
        <v>229</v>
      </c>
      <c r="C213" s="25">
        <v>71</v>
      </c>
      <c r="D213" s="26">
        <v>58</v>
      </c>
      <c r="E213" s="26">
        <v>55</v>
      </c>
      <c r="F213" s="26">
        <v>6</v>
      </c>
      <c r="G213" s="26">
        <v>124</v>
      </c>
      <c r="H213" s="26">
        <v>2</v>
      </c>
      <c r="I213" s="26">
        <v>8</v>
      </c>
      <c r="J213" s="26">
        <v>0</v>
      </c>
      <c r="K213" s="26">
        <v>0</v>
      </c>
      <c r="L213" s="26">
        <v>0</v>
      </c>
      <c r="M213" s="27">
        <f t="shared" si="0"/>
        <v>253</v>
      </c>
      <c r="N213" s="25">
        <v>0</v>
      </c>
      <c r="O213" s="26">
        <v>0</v>
      </c>
      <c r="P213" s="26">
        <v>0</v>
      </c>
      <c r="Q213" s="26">
        <v>0</v>
      </c>
      <c r="R213" s="26">
        <v>0</v>
      </c>
      <c r="S213" s="26">
        <v>0</v>
      </c>
      <c r="T213" s="26">
        <v>0</v>
      </c>
      <c r="U213" s="26">
        <v>0</v>
      </c>
      <c r="V213" s="26">
        <v>0</v>
      </c>
      <c r="W213" s="26">
        <v>0</v>
      </c>
      <c r="X213" s="27">
        <f t="shared" si="1"/>
        <v>0</v>
      </c>
      <c r="Y213" s="25">
        <v>0</v>
      </c>
      <c r="Z213" s="26">
        <v>0</v>
      </c>
      <c r="AA213" s="26">
        <v>0</v>
      </c>
      <c r="AB213" s="26">
        <v>0</v>
      </c>
      <c r="AC213" s="26">
        <v>0</v>
      </c>
      <c r="AD213" s="26">
        <v>0</v>
      </c>
      <c r="AE213" s="26">
        <v>0</v>
      </c>
      <c r="AF213" s="26">
        <v>0</v>
      </c>
      <c r="AG213" s="26">
        <v>0</v>
      </c>
      <c r="AH213" s="26">
        <v>0</v>
      </c>
      <c r="AI213" s="27">
        <f t="shared" si="2"/>
        <v>0</v>
      </c>
      <c r="AJ213" s="25">
        <v>9</v>
      </c>
      <c r="AK213" s="26">
        <v>4</v>
      </c>
      <c r="AL213" s="26">
        <v>7</v>
      </c>
      <c r="AM213" s="26">
        <v>0</v>
      </c>
      <c r="AN213" s="26">
        <v>13</v>
      </c>
      <c r="AO213" s="26">
        <v>0</v>
      </c>
      <c r="AP213" s="26">
        <v>0</v>
      </c>
      <c r="AQ213" s="26">
        <v>0</v>
      </c>
      <c r="AR213" s="26">
        <v>0</v>
      </c>
      <c r="AS213" s="26">
        <v>0</v>
      </c>
      <c r="AT213" s="27">
        <f t="shared" si="3"/>
        <v>24</v>
      </c>
      <c r="AU213" s="25">
        <v>4</v>
      </c>
      <c r="AV213" s="26">
        <v>2</v>
      </c>
      <c r="AW213" s="26">
        <v>3</v>
      </c>
      <c r="AX213" s="26">
        <v>0</v>
      </c>
      <c r="AY213" s="26">
        <v>7</v>
      </c>
      <c r="AZ213" s="26">
        <v>0</v>
      </c>
      <c r="BA213" s="26">
        <v>0</v>
      </c>
      <c r="BB213" s="26">
        <v>0</v>
      </c>
      <c r="BC213" s="26">
        <v>0</v>
      </c>
      <c r="BD213" s="26">
        <v>0</v>
      </c>
      <c r="BE213" s="27">
        <f t="shared" si="4"/>
        <v>12</v>
      </c>
      <c r="BF213" s="25">
        <v>0</v>
      </c>
      <c r="BG213" s="26">
        <v>2</v>
      </c>
      <c r="BH213" s="26">
        <v>0</v>
      </c>
      <c r="BI213" s="26">
        <v>0</v>
      </c>
      <c r="BJ213" s="26">
        <v>0</v>
      </c>
      <c r="BK213" s="26">
        <v>0</v>
      </c>
      <c r="BL213" s="26">
        <v>0</v>
      </c>
      <c r="BM213" s="26">
        <v>0</v>
      </c>
      <c r="BN213" s="26">
        <v>0</v>
      </c>
      <c r="BO213" s="26">
        <v>0</v>
      </c>
      <c r="BP213" s="27">
        <f t="shared" si="5"/>
        <v>2</v>
      </c>
      <c r="BQ213" s="25">
        <v>1</v>
      </c>
      <c r="BR213" s="26">
        <v>1</v>
      </c>
      <c r="BS213" s="26">
        <v>1</v>
      </c>
      <c r="BT213" s="26">
        <v>0</v>
      </c>
      <c r="BU213" s="26">
        <v>2</v>
      </c>
      <c r="BV213" s="26">
        <v>0</v>
      </c>
      <c r="BW213" s="26">
        <v>0</v>
      </c>
      <c r="BX213" s="26">
        <v>0</v>
      </c>
      <c r="BY213" s="26">
        <v>0</v>
      </c>
      <c r="BZ213" s="26">
        <v>0</v>
      </c>
      <c r="CA213" s="27">
        <f t="shared" si="18"/>
        <v>4</v>
      </c>
      <c r="CB213" s="25">
        <v>97</v>
      </c>
      <c r="CC213" s="26">
        <v>75</v>
      </c>
      <c r="CD213" s="26">
        <v>62</v>
      </c>
      <c r="CE213" s="26">
        <v>3</v>
      </c>
      <c r="CF213" s="26">
        <v>147</v>
      </c>
      <c r="CG213" s="26">
        <v>3</v>
      </c>
      <c r="CH213" s="26">
        <v>5</v>
      </c>
      <c r="CI213" s="26">
        <v>1</v>
      </c>
      <c r="CJ213" s="26">
        <v>0</v>
      </c>
      <c r="CK213" s="26">
        <v>0</v>
      </c>
      <c r="CL213" s="27">
        <f t="shared" si="7"/>
        <v>296</v>
      </c>
      <c r="CM213" s="25">
        <v>0</v>
      </c>
      <c r="CN213" s="26">
        <v>0</v>
      </c>
      <c r="CO213" s="26">
        <v>0</v>
      </c>
      <c r="CP213" s="26">
        <v>0</v>
      </c>
      <c r="CQ213" s="26">
        <v>0</v>
      </c>
      <c r="CR213" s="26">
        <v>0</v>
      </c>
      <c r="CS213" s="26">
        <v>0</v>
      </c>
      <c r="CT213" s="26">
        <v>0</v>
      </c>
      <c r="CU213" s="26">
        <v>0</v>
      </c>
      <c r="CV213" s="26">
        <v>0</v>
      </c>
      <c r="CW213" s="27">
        <f t="shared" si="19"/>
        <v>0</v>
      </c>
      <c r="CX213" s="26">
        <v>0</v>
      </c>
      <c r="CY213" s="26">
        <v>0</v>
      </c>
      <c r="CZ213" s="26">
        <v>0</v>
      </c>
      <c r="DA213" s="26">
        <v>0</v>
      </c>
      <c r="DB213" s="26">
        <v>0</v>
      </c>
      <c r="DC213" s="26">
        <v>0</v>
      </c>
      <c r="DD213" s="26">
        <v>0</v>
      </c>
      <c r="DE213" s="26">
        <v>0</v>
      </c>
      <c r="DF213" s="26">
        <v>0</v>
      </c>
      <c r="DG213" s="26">
        <v>0</v>
      </c>
      <c r="DH213" s="27">
        <f t="shared" si="9"/>
        <v>0</v>
      </c>
      <c r="DI213" s="25">
        <v>0</v>
      </c>
      <c r="DJ213" s="26">
        <v>0</v>
      </c>
      <c r="DK213" s="26">
        <v>0</v>
      </c>
      <c r="DL213" s="26">
        <v>0</v>
      </c>
      <c r="DM213" s="26">
        <v>0</v>
      </c>
      <c r="DN213" s="26">
        <v>0</v>
      </c>
      <c r="DO213" s="26">
        <v>0</v>
      </c>
      <c r="DP213" s="26">
        <v>0</v>
      </c>
      <c r="DQ213" s="26">
        <v>0</v>
      </c>
      <c r="DR213" s="26">
        <v>0</v>
      </c>
      <c r="DS213" s="27">
        <f t="shared" si="10"/>
        <v>0</v>
      </c>
      <c r="DT213" s="25">
        <v>0</v>
      </c>
      <c r="DU213" s="26">
        <v>0</v>
      </c>
      <c r="DV213" s="26">
        <v>0</v>
      </c>
      <c r="DW213" s="26">
        <v>0</v>
      </c>
      <c r="DX213" s="26">
        <v>0</v>
      </c>
      <c r="DY213" s="26">
        <v>0</v>
      </c>
      <c r="DZ213" s="26">
        <v>0</v>
      </c>
      <c r="EA213" s="26">
        <v>0</v>
      </c>
      <c r="EB213" s="26">
        <v>0</v>
      </c>
      <c r="EC213" s="26">
        <v>0</v>
      </c>
      <c r="ED213" s="27">
        <f t="shared" si="11"/>
        <v>0</v>
      </c>
      <c r="EE213" s="25">
        <v>0</v>
      </c>
      <c r="EF213" s="26">
        <v>0</v>
      </c>
      <c r="EG213" s="26">
        <v>0</v>
      </c>
      <c r="EH213" s="26">
        <v>0</v>
      </c>
      <c r="EI213" s="26">
        <v>0</v>
      </c>
      <c r="EJ213" s="26">
        <v>0</v>
      </c>
      <c r="EK213" s="26">
        <v>0</v>
      </c>
      <c r="EL213" s="26">
        <v>0</v>
      </c>
      <c r="EM213" s="26">
        <v>0</v>
      </c>
      <c r="EN213" s="26">
        <v>0</v>
      </c>
      <c r="EO213" s="27">
        <f t="shared" si="12"/>
        <v>0</v>
      </c>
      <c r="EP213" s="25">
        <v>1</v>
      </c>
      <c r="EQ213" s="26">
        <v>2</v>
      </c>
      <c r="ER213" s="26">
        <v>0</v>
      </c>
      <c r="ES213" s="26">
        <v>0</v>
      </c>
      <c r="ET213" s="26">
        <v>0</v>
      </c>
      <c r="EU213" s="26">
        <v>0</v>
      </c>
      <c r="EV213" s="26">
        <v>0</v>
      </c>
      <c r="EW213" s="27">
        <f t="shared" si="13"/>
        <v>2</v>
      </c>
      <c r="EX213" s="26">
        <v>2</v>
      </c>
      <c r="EY213" s="26">
        <v>0</v>
      </c>
      <c r="EZ213" s="26">
        <v>0</v>
      </c>
      <c r="FA213" s="26">
        <v>5</v>
      </c>
      <c r="FB213" s="26">
        <v>7</v>
      </c>
      <c r="FC213" s="27">
        <f t="shared" si="14"/>
        <v>12</v>
      </c>
      <c r="FD213" s="26">
        <v>9</v>
      </c>
      <c r="FE213" s="26">
        <v>4</v>
      </c>
      <c r="FF213" s="26">
        <v>20</v>
      </c>
      <c r="FG213" s="26">
        <v>28</v>
      </c>
      <c r="FH213" s="26">
        <v>9</v>
      </c>
      <c r="FI213" s="27">
        <f t="shared" si="15"/>
        <v>61</v>
      </c>
      <c r="FJ213" s="26">
        <v>0</v>
      </c>
      <c r="FK213" s="26">
        <v>0</v>
      </c>
      <c r="FL213" s="26">
        <v>0</v>
      </c>
      <c r="FM213" s="26">
        <v>0</v>
      </c>
      <c r="FN213" s="26">
        <v>0</v>
      </c>
      <c r="FO213" s="27">
        <f t="shared" si="16"/>
        <v>0</v>
      </c>
      <c r="FP213" s="26">
        <v>2</v>
      </c>
      <c r="FQ213" s="26">
        <v>2</v>
      </c>
      <c r="FR213" s="26">
        <v>2</v>
      </c>
      <c r="FS213" s="26">
        <v>0</v>
      </c>
      <c r="FT213" s="26">
        <v>0</v>
      </c>
      <c r="FU213" s="27">
        <f t="shared" si="17"/>
        <v>4</v>
      </c>
      <c r="FV213" s="23"/>
    </row>
    <row r="214" spans="1:178" ht="15.75" customHeight="1">
      <c r="A214" s="58"/>
      <c r="B214" s="24" t="s">
        <v>230</v>
      </c>
      <c r="C214" s="25">
        <v>36</v>
      </c>
      <c r="D214" s="26">
        <v>18</v>
      </c>
      <c r="E214" s="26">
        <v>26</v>
      </c>
      <c r="F214" s="26">
        <v>41</v>
      </c>
      <c r="G214" s="26">
        <v>49</v>
      </c>
      <c r="H214" s="26">
        <v>28</v>
      </c>
      <c r="I214" s="26">
        <v>0</v>
      </c>
      <c r="J214" s="26">
        <v>17</v>
      </c>
      <c r="K214" s="26">
        <v>3</v>
      </c>
      <c r="L214" s="26">
        <v>0</v>
      </c>
      <c r="M214" s="27">
        <f t="shared" si="0"/>
        <v>179</v>
      </c>
      <c r="N214" s="25">
        <v>0</v>
      </c>
      <c r="O214" s="26">
        <v>0</v>
      </c>
      <c r="P214" s="26">
        <v>0</v>
      </c>
      <c r="Q214" s="26">
        <v>0</v>
      </c>
      <c r="R214" s="26">
        <v>0</v>
      </c>
      <c r="S214" s="26">
        <v>0</v>
      </c>
      <c r="T214" s="26">
        <v>0</v>
      </c>
      <c r="U214" s="26">
        <v>0</v>
      </c>
      <c r="V214" s="26">
        <v>0</v>
      </c>
      <c r="W214" s="26">
        <v>0</v>
      </c>
      <c r="X214" s="27">
        <f t="shared" si="1"/>
        <v>0</v>
      </c>
      <c r="Y214" s="25">
        <v>0</v>
      </c>
      <c r="Z214" s="26">
        <v>0</v>
      </c>
      <c r="AA214" s="26">
        <v>0</v>
      </c>
      <c r="AB214" s="26">
        <v>0</v>
      </c>
      <c r="AC214" s="26">
        <v>0</v>
      </c>
      <c r="AD214" s="26">
        <v>0</v>
      </c>
      <c r="AE214" s="26">
        <v>0</v>
      </c>
      <c r="AF214" s="26">
        <v>0</v>
      </c>
      <c r="AG214" s="26">
        <v>0</v>
      </c>
      <c r="AH214" s="26">
        <v>0</v>
      </c>
      <c r="AI214" s="27">
        <f t="shared" si="2"/>
        <v>0</v>
      </c>
      <c r="AJ214" s="25">
        <v>4</v>
      </c>
      <c r="AK214" s="26">
        <v>2</v>
      </c>
      <c r="AL214" s="26">
        <v>2</v>
      </c>
      <c r="AM214" s="26">
        <v>8</v>
      </c>
      <c r="AN214" s="26">
        <v>4</v>
      </c>
      <c r="AO214" s="26">
        <v>1</v>
      </c>
      <c r="AP214" s="26">
        <v>1</v>
      </c>
      <c r="AQ214" s="26">
        <v>1</v>
      </c>
      <c r="AR214" s="26">
        <v>0</v>
      </c>
      <c r="AS214" s="26">
        <v>0</v>
      </c>
      <c r="AT214" s="27">
        <f t="shared" si="3"/>
        <v>19</v>
      </c>
      <c r="AU214" s="25">
        <v>4</v>
      </c>
      <c r="AV214" s="26">
        <v>2</v>
      </c>
      <c r="AW214" s="26">
        <v>1</v>
      </c>
      <c r="AX214" s="26">
        <v>2</v>
      </c>
      <c r="AY214" s="26">
        <v>3</v>
      </c>
      <c r="AZ214" s="26">
        <v>0</v>
      </c>
      <c r="BA214" s="26">
        <v>0</v>
      </c>
      <c r="BB214" s="26">
        <v>3</v>
      </c>
      <c r="BC214" s="26">
        <v>0</v>
      </c>
      <c r="BD214" s="26">
        <v>1</v>
      </c>
      <c r="BE214" s="27">
        <f t="shared" si="4"/>
        <v>11</v>
      </c>
      <c r="BF214" s="25">
        <v>0</v>
      </c>
      <c r="BG214" s="26">
        <v>2</v>
      </c>
      <c r="BH214" s="26">
        <v>0</v>
      </c>
      <c r="BI214" s="26">
        <v>0</v>
      </c>
      <c r="BJ214" s="26">
        <v>0</v>
      </c>
      <c r="BK214" s="26">
        <v>0</v>
      </c>
      <c r="BL214" s="26">
        <v>0</v>
      </c>
      <c r="BM214" s="26">
        <v>0</v>
      </c>
      <c r="BN214" s="26">
        <v>0</v>
      </c>
      <c r="BO214" s="26">
        <v>0</v>
      </c>
      <c r="BP214" s="27">
        <f t="shared" si="5"/>
        <v>2</v>
      </c>
      <c r="BQ214" s="25">
        <v>0</v>
      </c>
      <c r="BR214" s="26">
        <v>0</v>
      </c>
      <c r="BS214" s="26">
        <v>0</v>
      </c>
      <c r="BT214" s="26">
        <v>0</v>
      </c>
      <c r="BU214" s="26">
        <v>0</v>
      </c>
      <c r="BV214" s="26">
        <v>0</v>
      </c>
      <c r="BW214" s="26">
        <v>0</v>
      </c>
      <c r="BX214" s="26">
        <v>0</v>
      </c>
      <c r="BY214" s="26">
        <v>0</v>
      </c>
      <c r="BZ214" s="26">
        <v>0</v>
      </c>
      <c r="CA214" s="27">
        <f t="shared" si="18"/>
        <v>0</v>
      </c>
      <c r="CB214" s="25">
        <v>73</v>
      </c>
      <c r="CC214" s="26">
        <v>62</v>
      </c>
      <c r="CD214" s="26">
        <v>47</v>
      </c>
      <c r="CE214" s="26">
        <v>83</v>
      </c>
      <c r="CF214" s="26">
        <v>118</v>
      </c>
      <c r="CG214" s="26">
        <v>46</v>
      </c>
      <c r="CH214" s="26">
        <v>15</v>
      </c>
      <c r="CI214" s="26">
        <v>132</v>
      </c>
      <c r="CJ214" s="26">
        <v>1</v>
      </c>
      <c r="CK214" s="26">
        <v>47</v>
      </c>
      <c r="CL214" s="27">
        <f t="shared" si="7"/>
        <v>503</v>
      </c>
      <c r="CM214" s="25">
        <v>0</v>
      </c>
      <c r="CN214" s="26">
        <v>0</v>
      </c>
      <c r="CO214" s="26">
        <v>0</v>
      </c>
      <c r="CP214" s="26">
        <v>0</v>
      </c>
      <c r="CQ214" s="26">
        <v>0</v>
      </c>
      <c r="CR214" s="26">
        <v>0</v>
      </c>
      <c r="CS214" s="26">
        <v>0</v>
      </c>
      <c r="CT214" s="26">
        <v>0</v>
      </c>
      <c r="CU214" s="26">
        <v>0</v>
      </c>
      <c r="CV214" s="26">
        <v>0</v>
      </c>
      <c r="CW214" s="27">
        <f t="shared" si="19"/>
        <v>0</v>
      </c>
      <c r="CX214" s="26">
        <v>0</v>
      </c>
      <c r="CY214" s="26">
        <v>0</v>
      </c>
      <c r="CZ214" s="26">
        <v>0</v>
      </c>
      <c r="DA214" s="26">
        <v>0</v>
      </c>
      <c r="DB214" s="26">
        <v>0</v>
      </c>
      <c r="DC214" s="26">
        <v>0</v>
      </c>
      <c r="DD214" s="26">
        <v>0</v>
      </c>
      <c r="DE214" s="26">
        <v>0</v>
      </c>
      <c r="DF214" s="26">
        <v>0</v>
      </c>
      <c r="DG214" s="26">
        <v>0</v>
      </c>
      <c r="DH214" s="27">
        <f t="shared" si="9"/>
        <v>0</v>
      </c>
      <c r="DI214" s="25">
        <v>0</v>
      </c>
      <c r="DJ214" s="26">
        <v>0</v>
      </c>
      <c r="DK214" s="26">
        <v>0</v>
      </c>
      <c r="DL214" s="26">
        <v>0</v>
      </c>
      <c r="DM214" s="26">
        <v>0</v>
      </c>
      <c r="DN214" s="26">
        <v>0</v>
      </c>
      <c r="DO214" s="26">
        <v>0</v>
      </c>
      <c r="DP214" s="26">
        <v>0</v>
      </c>
      <c r="DQ214" s="26">
        <v>0</v>
      </c>
      <c r="DR214" s="26">
        <v>0</v>
      </c>
      <c r="DS214" s="27">
        <f t="shared" si="10"/>
        <v>0</v>
      </c>
      <c r="DT214" s="25">
        <v>0</v>
      </c>
      <c r="DU214" s="26">
        <v>0</v>
      </c>
      <c r="DV214" s="26">
        <v>0</v>
      </c>
      <c r="DW214" s="26">
        <v>0</v>
      </c>
      <c r="DX214" s="26">
        <v>0</v>
      </c>
      <c r="DY214" s="26">
        <v>0</v>
      </c>
      <c r="DZ214" s="26">
        <v>0</v>
      </c>
      <c r="EA214" s="26">
        <v>0</v>
      </c>
      <c r="EB214" s="26">
        <v>0</v>
      </c>
      <c r="EC214" s="26">
        <v>0</v>
      </c>
      <c r="ED214" s="27">
        <f t="shared" si="11"/>
        <v>0</v>
      </c>
      <c r="EE214" s="25">
        <v>0</v>
      </c>
      <c r="EF214" s="26">
        <v>0</v>
      </c>
      <c r="EG214" s="26">
        <v>0</v>
      </c>
      <c r="EH214" s="26">
        <v>0</v>
      </c>
      <c r="EI214" s="26">
        <v>0</v>
      </c>
      <c r="EJ214" s="26">
        <v>0</v>
      </c>
      <c r="EK214" s="26">
        <v>0</v>
      </c>
      <c r="EL214" s="26">
        <v>0</v>
      </c>
      <c r="EM214" s="26">
        <v>0</v>
      </c>
      <c r="EN214" s="26">
        <v>0</v>
      </c>
      <c r="EO214" s="27">
        <f t="shared" si="12"/>
        <v>0</v>
      </c>
      <c r="EP214" s="25">
        <v>3</v>
      </c>
      <c r="EQ214" s="26">
        <v>4</v>
      </c>
      <c r="ER214" s="26">
        <v>3</v>
      </c>
      <c r="ES214" s="26">
        <v>0</v>
      </c>
      <c r="ET214" s="26">
        <v>0</v>
      </c>
      <c r="EU214" s="26">
        <v>0</v>
      </c>
      <c r="EV214" s="26">
        <v>0</v>
      </c>
      <c r="EW214" s="27">
        <f t="shared" si="13"/>
        <v>7</v>
      </c>
      <c r="EX214" s="26">
        <v>0</v>
      </c>
      <c r="EY214" s="26">
        <v>0</v>
      </c>
      <c r="EZ214" s="26">
        <v>0</v>
      </c>
      <c r="FA214" s="26">
        <v>0</v>
      </c>
      <c r="FB214" s="26">
        <v>0</v>
      </c>
      <c r="FC214" s="27">
        <f t="shared" si="14"/>
        <v>0</v>
      </c>
      <c r="FD214" s="26">
        <v>9</v>
      </c>
      <c r="FE214" s="26">
        <v>2</v>
      </c>
      <c r="FF214" s="26">
        <v>2</v>
      </c>
      <c r="FG214" s="26">
        <v>56</v>
      </c>
      <c r="FH214" s="26">
        <v>0</v>
      </c>
      <c r="FI214" s="27">
        <f t="shared" si="15"/>
        <v>60</v>
      </c>
      <c r="FJ214" s="26">
        <v>0</v>
      </c>
      <c r="FK214" s="26">
        <v>0</v>
      </c>
      <c r="FL214" s="26">
        <v>0</v>
      </c>
      <c r="FM214" s="26">
        <v>0</v>
      </c>
      <c r="FN214" s="26">
        <v>0</v>
      </c>
      <c r="FO214" s="27">
        <f t="shared" si="16"/>
        <v>0</v>
      </c>
      <c r="FP214" s="26">
        <v>0</v>
      </c>
      <c r="FQ214" s="26">
        <v>0</v>
      </c>
      <c r="FR214" s="26">
        <v>0</v>
      </c>
      <c r="FS214" s="26">
        <v>0</v>
      </c>
      <c r="FT214" s="26">
        <v>0</v>
      </c>
      <c r="FU214" s="27">
        <f t="shared" si="17"/>
        <v>0</v>
      </c>
      <c r="FV214" s="23"/>
    </row>
    <row r="215" spans="1:178" ht="15.75" customHeight="1">
      <c r="A215" s="58"/>
      <c r="B215" s="24" t="s">
        <v>231</v>
      </c>
      <c r="C215" s="25">
        <v>68</v>
      </c>
      <c r="D215" s="26">
        <v>42</v>
      </c>
      <c r="E215" s="26">
        <v>62</v>
      </c>
      <c r="F215" s="26">
        <v>64</v>
      </c>
      <c r="G215" s="26">
        <v>116</v>
      </c>
      <c r="H215" s="26">
        <v>18</v>
      </c>
      <c r="I215" s="26">
        <v>5</v>
      </c>
      <c r="J215" s="26">
        <v>33</v>
      </c>
      <c r="K215" s="26">
        <v>6</v>
      </c>
      <c r="L215" s="26">
        <v>0</v>
      </c>
      <c r="M215" s="27">
        <f t="shared" si="0"/>
        <v>340</v>
      </c>
      <c r="N215" s="25">
        <v>167</v>
      </c>
      <c r="O215" s="26">
        <v>117</v>
      </c>
      <c r="P215" s="26">
        <v>133</v>
      </c>
      <c r="Q215" s="26">
        <v>187</v>
      </c>
      <c r="R215" s="26">
        <v>236</v>
      </c>
      <c r="S215" s="26">
        <v>74</v>
      </c>
      <c r="T215" s="26">
        <v>52</v>
      </c>
      <c r="U215" s="26">
        <v>107</v>
      </c>
      <c r="V215" s="26">
        <v>16</v>
      </c>
      <c r="W215" s="26">
        <v>0</v>
      </c>
      <c r="X215" s="27">
        <f t="shared" si="1"/>
        <v>906</v>
      </c>
      <c r="Y215" s="25">
        <v>0</v>
      </c>
      <c r="Z215" s="26">
        <v>0</v>
      </c>
      <c r="AA215" s="26">
        <v>0</v>
      </c>
      <c r="AB215" s="26">
        <v>0</v>
      </c>
      <c r="AC215" s="26">
        <v>0</v>
      </c>
      <c r="AD215" s="26">
        <v>0</v>
      </c>
      <c r="AE215" s="26">
        <v>0</v>
      </c>
      <c r="AF215" s="26">
        <v>0</v>
      </c>
      <c r="AG215" s="26">
        <v>0</v>
      </c>
      <c r="AH215" s="26">
        <v>0</v>
      </c>
      <c r="AI215" s="27">
        <f t="shared" si="2"/>
        <v>0</v>
      </c>
      <c r="AJ215" s="25">
        <v>36</v>
      </c>
      <c r="AK215" s="26">
        <v>15</v>
      </c>
      <c r="AL215" s="26">
        <v>20</v>
      </c>
      <c r="AM215" s="26">
        <v>21</v>
      </c>
      <c r="AN215" s="26">
        <v>32</v>
      </c>
      <c r="AO215" s="26">
        <v>11</v>
      </c>
      <c r="AP215" s="26">
        <v>1</v>
      </c>
      <c r="AQ215" s="26">
        <v>6</v>
      </c>
      <c r="AR215" s="26">
        <v>0</v>
      </c>
      <c r="AS215" s="26">
        <v>4</v>
      </c>
      <c r="AT215" s="27">
        <f t="shared" si="3"/>
        <v>106</v>
      </c>
      <c r="AU215" s="25">
        <v>38</v>
      </c>
      <c r="AV215" s="26">
        <v>15</v>
      </c>
      <c r="AW215" s="26">
        <v>12</v>
      </c>
      <c r="AX215" s="26">
        <v>20</v>
      </c>
      <c r="AY215" s="26">
        <v>35</v>
      </c>
      <c r="AZ215" s="26">
        <v>1</v>
      </c>
      <c r="BA215" s="26">
        <v>3</v>
      </c>
      <c r="BB215" s="26">
        <v>5</v>
      </c>
      <c r="BC215" s="26">
        <v>0</v>
      </c>
      <c r="BD215" s="26">
        <v>4</v>
      </c>
      <c r="BE215" s="27">
        <f t="shared" si="4"/>
        <v>91</v>
      </c>
      <c r="BF215" s="25">
        <v>5</v>
      </c>
      <c r="BG215" s="26">
        <v>15</v>
      </c>
      <c r="BH215" s="26">
        <v>4</v>
      </c>
      <c r="BI215" s="26">
        <v>6</v>
      </c>
      <c r="BJ215" s="26">
        <v>3</v>
      </c>
      <c r="BK215" s="26">
        <v>1</v>
      </c>
      <c r="BL215" s="26">
        <v>0</v>
      </c>
      <c r="BM215" s="26">
        <v>2</v>
      </c>
      <c r="BN215" s="26">
        <v>0</v>
      </c>
      <c r="BO215" s="26">
        <v>1</v>
      </c>
      <c r="BP215" s="27">
        <f t="shared" si="5"/>
        <v>31</v>
      </c>
      <c r="BQ215" s="25">
        <v>2</v>
      </c>
      <c r="BR215" s="26">
        <v>1</v>
      </c>
      <c r="BS215" s="26">
        <v>1</v>
      </c>
      <c r="BT215" s="26">
        <v>3</v>
      </c>
      <c r="BU215" s="26">
        <v>0</v>
      </c>
      <c r="BV215" s="26">
        <v>2</v>
      </c>
      <c r="BW215" s="26">
        <v>1</v>
      </c>
      <c r="BX215" s="26">
        <v>0</v>
      </c>
      <c r="BY215" s="26">
        <v>1</v>
      </c>
      <c r="BZ215" s="26">
        <v>0</v>
      </c>
      <c r="CA215" s="27">
        <f t="shared" si="18"/>
        <v>8</v>
      </c>
      <c r="CB215" s="25">
        <v>317</v>
      </c>
      <c r="CC215" s="26">
        <v>251</v>
      </c>
      <c r="CD215" s="26">
        <v>306</v>
      </c>
      <c r="CE215" s="26">
        <v>455</v>
      </c>
      <c r="CF215" s="26">
        <v>468</v>
      </c>
      <c r="CG215" s="26">
        <v>199</v>
      </c>
      <c r="CH215" s="26">
        <v>103</v>
      </c>
      <c r="CI215" s="26">
        <v>390</v>
      </c>
      <c r="CJ215" s="26">
        <v>37</v>
      </c>
      <c r="CK215" s="26">
        <v>272</v>
      </c>
      <c r="CL215" s="27">
        <f t="shared" si="7"/>
        <v>2172</v>
      </c>
      <c r="CM215" s="25">
        <v>0</v>
      </c>
      <c r="CN215" s="26">
        <v>0</v>
      </c>
      <c r="CO215" s="26">
        <v>0</v>
      </c>
      <c r="CP215" s="26">
        <v>0</v>
      </c>
      <c r="CQ215" s="26">
        <v>0</v>
      </c>
      <c r="CR215" s="26">
        <v>0</v>
      </c>
      <c r="CS215" s="26">
        <v>0</v>
      </c>
      <c r="CT215" s="26">
        <v>0</v>
      </c>
      <c r="CU215" s="26">
        <v>0</v>
      </c>
      <c r="CV215" s="26">
        <v>0</v>
      </c>
      <c r="CW215" s="27">
        <f t="shared" si="19"/>
        <v>0</v>
      </c>
      <c r="CX215" s="26">
        <v>0</v>
      </c>
      <c r="CY215" s="26">
        <v>0</v>
      </c>
      <c r="CZ215" s="26">
        <v>0</v>
      </c>
      <c r="DA215" s="26">
        <v>0</v>
      </c>
      <c r="DB215" s="26">
        <v>0</v>
      </c>
      <c r="DC215" s="26">
        <v>0</v>
      </c>
      <c r="DD215" s="26">
        <v>0</v>
      </c>
      <c r="DE215" s="26">
        <v>0</v>
      </c>
      <c r="DF215" s="26">
        <v>0</v>
      </c>
      <c r="DG215" s="26">
        <v>0</v>
      </c>
      <c r="DH215" s="27">
        <f t="shared" si="9"/>
        <v>0</v>
      </c>
      <c r="DI215" s="25">
        <v>1</v>
      </c>
      <c r="DJ215" s="26">
        <v>0</v>
      </c>
      <c r="DK215" s="26">
        <v>0</v>
      </c>
      <c r="DL215" s="26">
        <v>15</v>
      </c>
      <c r="DM215" s="26">
        <v>4</v>
      </c>
      <c r="DN215" s="26">
        <v>0</v>
      </c>
      <c r="DO215" s="26">
        <v>0</v>
      </c>
      <c r="DP215" s="26">
        <v>20</v>
      </c>
      <c r="DQ215" s="26">
        <v>2</v>
      </c>
      <c r="DR215" s="26">
        <v>18</v>
      </c>
      <c r="DS215" s="27">
        <f t="shared" si="10"/>
        <v>39</v>
      </c>
      <c r="DT215" s="25">
        <v>0</v>
      </c>
      <c r="DU215" s="26">
        <v>0</v>
      </c>
      <c r="DV215" s="26">
        <v>0</v>
      </c>
      <c r="DW215" s="26">
        <v>0</v>
      </c>
      <c r="DX215" s="26">
        <v>0</v>
      </c>
      <c r="DY215" s="26">
        <v>0</v>
      </c>
      <c r="DZ215" s="26">
        <v>0</v>
      </c>
      <c r="EA215" s="26">
        <v>0</v>
      </c>
      <c r="EB215" s="26">
        <v>0</v>
      </c>
      <c r="EC215" s="26">
        <v>0</v>
      </c>
      <c r="ED215" s="27">
        <f t="shared" si="11"/>
        <v>0</v>
      </c>
      <c r="EE215" s="25">
        <v>0</v>
      </c>
      <c r="EF215" s="26">
        <v>0</v>
      </c>
      <c r="EG215" s="26">
        <v>0</v>
      </c>
      <c r="EH215" s="26">
        <v>0</v>
      </c>
      <c r="EI215" s="26">
        <v>0</v>
      </c>
      <c r="EJ215" s="26">
        <v>0</v>
      </c>
      <c r="EK215" s="26">
        <v>0</v>
      </c>
      <c r="EL215" s="26">
        <v>0</v>
      </c>
      <c r="EM215" s="26">
        <v>0</v>
      </c>
      <c r="EN215" s="26">
        <v>0</v>
      </c>
      <c r="EO215" s="27">
        <f t="shared" si="12"/>
        <v>0</v>
      </c>
      <c r="EP215" s="25">
        <v>0</v>
      </c>
      <c r="EQ215" s="26">
        <v>0</v>
      </c>
      <c r="ER215" s="26">
        <v>0</v>
      </c>
      <c r="ES215" s="26">
        <v>0</v>
      </c>
      <c r="ET215" s="26">
        <v>0</v>
      </c>
      <c r="EU215" s="26">
        <v>0</v>
      </c>
      <c r="EV215" s="26">
        <v>0</v>
      </c>
      <c r="EW215" s="27">
        <f t="shared" si="13"/>
        <v>0</v>
      </c>
      <c r="EX215" s="26">
        <v>1</v>
      </c>
      <c r="EY215" s="26">
        <v>0</v>
      </c>
      <c r="EZ215" s="26">
        <v>0</v>
      </c>
      <c r="FA215" s="26">
        <v>3</v>
      </c>
      <c r="FB215" s="26">
        <v>1</v>
      </c>
      <c r="FC215" s="27">
        <f t="shared" si="14"/>
        <v>4</v>
      </c>
      <c r="FD215" s="26">
        <v>81</v>
      </c>
      <c r="FE215" s="26">
        <v>76</v>
      </c>
      <c r="FF215" s="26">
        <v>207</v>
      </c>
      <c r="FG215" s="26">
        <v>152</v>
      </c>
      <c r="FH215" s="26">
        <v>0</v>
      </c>
      <c r="FI215" s="27">
        <f t="shared" si="15"/>
        <v>435</v>
      </c>
      <c r="FJ215" s="26">
        <v>17</v>
      </c>
      <c r="FK215" s="26">
        <v>123</v>
      </c>
      <c r="FL215" s="26">
        <v>177</v>
      </c>
      <c r="FM215" s="26">
        <v>0</v>
      </c>
      <c r="FN215" s="26">
        <v>0</v>
      </c>
      <c r="FO215" s="27">
        <f t="shared" si="16"/>
        <v>300</v>
      </c>
      <c r="FP215" s="26">
        <v>0</v>
      </c>
      <c r="FQ215" s="26">
        <v>0</v>
      </c>
      <c r="FR215" s="26">
        <v>0</v>
      </c>
      <c r="FS215" s="26">
        <v>0</v>
      </c>
      <c r="FT215" s="26">
        <v>0</v>
      </c>
      <c r="FU215" s="27">
        <f t="shared" si="17"/>
        <v>0</v>
      </c>
      <c r="FV215" s="23"/>
    </row>
    <row r="216" spans="1:178" ht="15.75" customHeight="1">
      <c r="A216" s="58"/>
      <c r="B216" s="24" t="s">
        <v>232</v>
      </c>
      <c r="C216" s="25">
        <v>92</v>
      </c>
      <c r="D216" s="26">
        <v>54</v>
      </c>
      <c r="E216" s="26">
        <v>83</v>
      </c>
      <c r="F216" s="26">
        <v>137</v>
      </c>
      <c r="G216" s="26">
        <v>140</v>
      </c>
      <c r="H216" s="26">
        <v>41</v>
      </c>
      <c r="I216" s="26">
        <v>2</v>
      </c>
      <c r="J216" s="26">
        <v>107</v>
      </c>
      <c r="K216" s="26">
        <v>12</v>
      </c>
      <c r="L216" s="26">
        <v>0</v>
      </c>
      <c r="M216" s="27">
        <f t="shared" si="0"/>
        <v>564</v>
      </c>
      <c r="N216" s="25">
        <v>0</v>
      </c>
      <c r="O216" s="26">
        <v>0</v>
      </c>
      <c r="P216" s="26">
        <v>0</v>
      </c>
      <c r="Q216" s="26">
        <v>0</v>
      </c>
      <c r="R216" s="26">
        <v>0</v>
      </c>
      <c r="S216" s="26">
        <v>0</v>
      </c>
      <c r="T216" s="26">
        <v>0</v>
      </c>
      <c r="U216" s="26">
        <v>0</v>
      </c>
      <c r="V216" s="26">
        <v>0</v>
      </c>
      <c r="W216" s="26">
        <v>0</v>
      </c>
      <c r="X216" s="27">
        <f t="shared" si="1"/>
        <v>0</v>
      </c>
      <c r="Y216" s="25">
        <v>0</v>
      </c>
      <c r="Z216" s="26">
        <v>0</v>
      </c>
      <c r="AA216" s="26">
        <v>0</v>
      </c>
      <c r="AB216" s="26">
        <v>0</v>
      </c>
      <c r="AC216" s="26">
        <v>0</v>
      </c>
      <c r="AD216" s="26">
        <v>0</v>
      </c>
      <c r="AE216" s="26">
        <v>0</v>
      </c>
      <c r="AF216" s="26">
        <v>0</v>
      </c>
      <c r="AG216" s="26">
        <v>0</v>
      </c>
      <c r="AH216" s="26">
        <v>0</v>
      </c>
      <c r="AI216" s="27">
        <f t="shared" si="2"/>
        <v>0</v>
      </c>
      <c r="AJ216" s="25">
        <v>9</v>
      </c>
      <c r="AK216" s="26">
        <v>5</v>
      </c>
      <c r="AL216" s="26">
        <v>5</v>
      </c>
      <c r="AM216" s="26">
        <v>18</v>
      </c>
      <c r="AN216" s="26">
        <v>11</v>
      </c>
      <c r="AO216" s="26">
        <v>0</v>
      </c>
      <c r="AP216" s="26">
        <v>0</v>
      </c>
      <c r="AQ216" s="26">
        <v>9</v>
      </c>
      <c r="AR216" s="26">
        <v>0</v>
      </c>
      <c r="AS216" s="26">
        <v>2</v>
      </c>
      <c r="AT216" s="27">
        <f t="shared" si="3"/>
        <v>48</v>
      </c>
      <c r="AU216" s="25">
        <v>5</v>
      </c>
      <c r="AV216" s="26">
        <v>3</v>
      </c>
      <c r="AW216" s="26">
        <v>2</v>
      </c>
      <c r="AX216" s="26">
        <v>7</v>
      </c>
      <c r="AY216" s="26">
        <v>5</v>
      </c>
      <c r="AZ216" s="26">
        <v>1</v>
      </c>
      <c r="BA216" s="26">
        <v>0</v>
      </c>
      <c r="BB216" s="26">
        <v>8</v>
      </c>
      <c r="BC216" s="26">
        <v>0</v>
      </c>
      <c r="BD216" s="26">
        <v>0</v>
      </c>
      <c r="BE216" s="27">
        <f t="shared" si="4"/>
        <v>26</v>
      </c>
      <c r="BF216" s="25">
        <v>1</v>
      </c>
      <c r="BG216" s="26">
        <v>3</v>
      </c>
      <c r="BH216" s="26">
        <v>0</v>
      </c>
      <c r="BI216" s="26">
        <v>6</v>
      </c>
      <c r="BJ216" s="26">
        <v>1</v>
      </c>
      <c r="BK216" s="26">
        <v>3</v>
      </c>
      <c r="BL216" s="26">
        <v>0</v>
      </c>
      <c r="BM216" s="26">
        <v>3</v>
      </c>
      <c r="BN216" s="26">
        <v>0</v>
      </c>
      <c r="BO216" s="26">
        <v>0</v>
      </c>
      <c r="BP216" s="27">
        <f t="shared" si="5"/>
        <v>16</v>
      </c>
      <c r="BQ216" s="25">
        <v>16</v>
      </c>
      <c r="BR216" s="26">
        <v>9</v>
      </c>
      <c r="BS216" s="26">
        <v>21</v>
      </c>
      <c r="BT216" s="26">
        <v>34</v>
      </c>
      <c r="BU216" s="26">
        <v>34</v>
      </c>
      <c r="BV216" s="26">
        <v>12</v>
      </c>
      <c r="BW216" s="26">
        <v>1</v>
      </c>
      <c r="BX216" s="26">
        <v>0</v>
      </c>
      <c r="BY216" s="26">
        <v>24</v>
      </c>
      <c r="BZ216" s="26">
        <v>0</v>
      </c>
      <c r="CA216" s="27">
        <f t="shared" si="18"/>
        <v>111</v>
      </c>
      <c r="CB216" s="25">
        <v>107</v>
      </c>
      <c r="CC216" s="26">
        <v>81</v>
      </c>
      <c r="CD216" s="26">
        <v>65</v>
      </c>
      <c r="CE216" s="26">
        <v>169</v>
      </c>
      <c r="CF216" s="26">
        <v>148</v>
      </c>
      <c r="CG216" s="26">
        <v>54</v>
      </c>
      <c r="CH216" s="26">
        <v>9</v>
      </c>
      <c r="CI216" s="26">
        <v>121</v>
      </c>
      <c r="CJ216" s="26">
        <v>2</v>
      </c>
      <c r="CK216" s="26">
        <v>2</v>
      </c>
      <c r="CL216" s="27">
        <f t="shared" si="7"/>
        <v>647</v>
      </c>
      <c r="CM216" s="25">
        <v>0</v>
      </c>
      <c r="CN216" s="26">
        <v>0</v>
      </c>
      <c r="CO216" s="26">
        <v>0</v>
      </c>
      <c r="CP216" s="26">
        <v>0</v>
      </c>
      <c r="CQ216" s="26">
        <v>0</v>
      </c>
      <c r="CR216" s="26">
        <v>0</v>
      </c>
      <c r="CS216" s="26">
        <v>0</v>
      </c>
      <c r="CT216" s="26">
        <v>0</v>
      </c>
      <c r="CU216" s="26">
        <v>0</v>
      </c>
      <c r="CV216" s="26">
        <v>0</v>
      </c>
      <c r="CW216" s="27">
        <f t="shared" si="19"/>
        <v>0</v>
      </c>
      <c r="CX216" s="26">
        <v>0</v>
      </c>
      <c r="CY216" s="26">
        <v>0</v>
      </c>
      <c r="CZ216" s="26">
        <v>0</v>
      </c>
      <c r="DA216" s="26">
        <v>0</v>
      </c>
      <c r="DB216" s="26">
        <v>0</v>
      </c>
      <c r="DC216" s="26">
        <v>0</v>
      </c>
      <c r="DD216" s="26">
        <v>0</v>
      </c>
      <c r="DE216" s="26">
        <v>0</v>
      </c>
      <c r="DF216" s="26">
        <v>0</v>
      </c>
      <c r="DG216" s="26">
        <v>0</v>
      </c>
      <c r="DH216" s="27">
        <f t="shared" si="9"/>
        <v>0</v>
      </c>
      <c r="DI216" s="25">
        <v>0</v>
      </c>
      <c r="DJ216" s="26">
        <v>0</v>
      </c>
      <c r="DK216" s="26">
        <v>0</v>
      </c>
      <c r="DL216" s="26">
        <v>0</v>
      </c>
      <c r="DM216" s="26">
        <v>0</v>
      </c>
      <c r="DN216" s="26">
        <v>0</v>
      </c>
      <c r="DO216" s="26">
        <v>0</v>
      </c>
      <c r="DP216" s="26">
        <v>0</v>
      </c>
      <c r="DQ216" s="26">
        <v>0</v>
      </c>
      <c r="DR216" s="26">
        <v>0</v>
      </c>
      <c r="DS216" s="27">
        <f t="shared" si="10"/>
        <v>0</v>
      </c>
      <c r="DT216" s="25">
        <v>0</v>
      </c>
      <c r="DU216" s="26">
        <v>0</v>
      </c>
      <c r="DV216" s="26">
        <v>0</v>
      </c>
      <c r="DW216" s="26">
        <v>0</v>
      </c>
      <c r="DX216" s="26">
        <v>0</v>
      </c>
      <c r="DY216" s="26">
        <v>0</v>
      </c>
      <c r="DZ216" s="26">
        <v>0</v>
      </c>
      <c r="EA216" s="26">
        <v>0</v>
      </c>
      <c r="EB216" s="26">
        <v>0</v>
      </c>
      <c r="EC216" s="26">
        <v>0</v>
      </c>
      <c r="ED216" s="27">
        <f t="shared" si="11"/>
        <v>0</v>
      </c>
      <c r="EE216" s="25">
        <v>0</v>
      </c>
      <c r="EF216" s="26">
        <v>0</v>
      </c>
      <c r="EG216" s="26">
        <v>0</v>
      </c>
      <c r="EH216" s="26">
        <v>0</v>
      </c>
      <c r="EI216" s="26">
        <v>0</v>
      </c>
      <c r="EJ216" s="26">
        <v>0</v>
      </c>
      <c r="EK216" s="26">
        <v>0</v>
      </c>
      <c r="EL216" s="26">
        <v>0</v>
      </c>
      <c r="EM216" s="26">
        <v>0</v>
      </c>
      <c r="EN216" s="26">
        <v>0</v>
      </c>
      <c r="EO216" s="27">
        <f t="shared" si="12"/>
        <v>0</v>
      </c>
      <c r="EP216" s="25">
        <v>25</v>
      </c>
      <c r="EQ216" s="26">
        <v>55</v>
      </c>
      <c r="ER216" s="26">
        <v>15</v>
      </c>
      <c r="ES216" s="26">
        <v>1</v>
      </c>
      <c r="ET216" s="26">
        <v>1</v>
      </c>
      <c r="EU216" s="26">
        <v>3</v>
      </c>
      <c r="EV216" s="26">
        <v>0</v>
      </c>
      <c r="EW216" s="27">
        <f t="shared" si="13"/>
        <v>75</v>
      </c>
      <c r="EX216" s="26">
        <v>3</v>
      </c>
      <c r="EY216" s="26">
        <v>0</v>
      </c>
      <c r="EZ216" s="26">
        <v>0</v>
      </c>
      <c r="FA216" s="26">
        <v>5</v>
      </c>
      <c r="FB216" s="26">
        <v>5</v>
      </c>
      <c r="FC216" s="27">
        <f t="shared" si="14"/>
        <v>10</v>
      </c>
      <c r="FD216" s="26">
        <v>55</v>
      </c>
      <c r="FE216" s="26">
        <v>21</v>
      </c>
      <c r="FF216" s="26">
        <v>35</v>
      </c>
      <c r="FG216" s="26">
        <v>377</v>
      </c>
      <c r="FH216" s="26">
        <v>0</v>
      </c>
      <c r="FI216" s="27">
        <f t="shared" si="15"/>
        <v>433</v>
      </c>
      <c r="FJ216" s="26">
        <v>0</v>
      </c>
      <c r="FK216" s="26">
        <v>0</v>
      </c>
      <c r="FL216" s="26">
        <v>0</v>
      </c>
      <c r="FM216" s="26">
        <v>0</v>
      </c>
      <c r="FN216" s="26">
        <v>0</v>
      </c>
      <c r="FO216" s="27">
        <f t="shared" si="16"/>
        <v>0</v>
      </c>
      <c r="FP216" s="26">
        <v>2</v>
      </c>
      <c r="FQ216" s="26">
        <v>2</v>
      </c>
      <c r="FR216" s="26">
        <v>3</v>
      </c>
      <c r="FS216" s="26">
        <v>2</v>
      </c>
      <c r="FT216" s="26">
        <v>8</v>
      </c>
      <c r="FU216" s="27">
        <f t="shared" si="17"/>
        <v>15</v>
      </c>
      <c r="FV216" s="23"/>
    </row>
    <row r="217" spans="1:178" ht="15.75" customHeight="1">
      <c r="A217" s="58"/>
      <c r="B217" s="24" t="s">
        <v>233</v>
      </c>
      <c r="C217" s="25">
        <v>102</v>
      </c>
      <c r="D217" s="26">
        <v>109</v>
      </c>
      <c r="E217" s="26">
        <v>108</v>
      </c>
      <c r="F217" s="26">
        <v>92</v>
      </c>
      <c r="G217" s="26">
        <v>184</v>
      </c>
      <c r="H217" s="26">
        <v>45</v>
      </c>
      <c r="I217" s="26">
        <v>18</v>
      </c>
      <c r="J217" s="26">
        <v>111</v>
      </c>
      <c r="K217" s="26">
        <v>31</v>
      </c>
      <c r="L217" s="26">
        <v>0</v>
      </c>
      <c r="M217" s="27">
        <f t="shared" si="0"/>
        <v>667</v>
      </c>
      <c r="N217" s="25">
        <v>3</v>
      </c>
      <c r="O217" s="26">
        <v>0</v>
      </c>
      <c r="P217" s="26">
        <v>1</v>
      </c>
      <c r="Q217" s="26">
        <v>0</v>
      </c>
      <c r="R217" s="26">
        <v>2</v>
      </c>
      <c r="S217" s="26">
        <v>0</v>
      </c>
      <c r="T217" s="26">
        <v>0</v>
      </c>
      <c r="U217" s="26">
        <v>2</v>
      </c>
      <c r="V217" s="26">
        <v>0</v>
      </c>
      <c r="W217" s="26">
        <v>0</v>
      </c>
      <c r="X217" s="27">
        <f t="shared" si="1"/>
        <v>5</v>
      </c>
      <c r="Y217" s="25">
        <v>0</v>
      </c>
      <c r="Z217" s="26">
        <v>0</v>
      </c>
      <c r="AA217" s="26">
        <v>0</v>
      </c>
      <c r="AB217" s="26">
        <v>0</v>
      </c>
      <c r="AC217" s="26">
        <v>0</v>
      </c>
      <c r="AD217" s="26">
        <v>0</v>
      </c>
      <c r="AE217" s="26">
        <v>0</v>
      </c>
      <c r="AF217" s="26">
        <v>0</v>
      </c>
      <c r="AG217" s="26">
        <v>0</v>
      </c>
      <c r="AH217" s="26">
        <v>0</v>
      </c>
      <c r="AI217" s="27">
        <f t="shared" si="2"/>
        <v>0</v>
      </c>
      <c r="AJ217" s="25">
        <v>8</v>
      </c>
      <c r="AK217" s="26">
        <v>7</v>
      </c>
      <c r="AL217" s="26">
        <v>6</v>
      </c>
      <c r="AM217" s="26">
        <v>5</v>
      </c>
      <c r="AN217" s="26">
        <v>7</v>
      </c>
      <c r="AO217" s="26">
        <v>5</v>
      </c>
      <c r="AP217" s="26">
        <v>0</v>
      </c>
      <c r="AQ217" s="26">
        <v>7</v>
      </c>
      <c r="AR217" s="26">
        <v>0</v>
      </c>
      <c r="AS217" s="26">
        <v>1</v>
      </c>
      <c r="AT217" s="27">
        <f t="shared" si="3"/>
        <v>37</v>
      </c>
      <c r="AU217" s="25">
        <v>3</v>
      </c>
      <c r="AV217" s="26">
        <v>1</v>
      </c>
      <c r="AW217" s="26">
        <v>1</v>
      </c>
      <c r="AX217" s="26">
        <v>3</v>
      </c>
      <c r="AY217" s="26">
        <v>1</v>
      </c>
      <c r="AZ217" s="26">
        <v>1</v>
      </c>
      <c r="BA217" s="26">
        <v>0</v>
      </c>
      <c r="BB217" s="26">
        <v>0</v>
      </c>
      <c r="BC217" s="26">
        <v>0</v>
      </c>
      <c r="BD217" s="26">
        <v>0</v>
      </c>
      <c r="BE217" s="27">
        <f t="shared" si="4"/>
        <v>7</v>
      </c>
      <c r="BF217" s="25">
        <v>1</v>
      </c>
      <c r="BG217" s="26">
        <v>1</v>
      </c>
      <c r="BH217" s="26">
        <v>0</v>
      </c>
      <c r="BI217" s="26">
        <v>0</v>
      </c>
      <c r="BJ217" s="26">
        <v>0</v>
      </c>
      <c r="BK217" s="26">
        <v>1</v>
      </c>
      <c r="BL217" s="26">
        <v>0</v>
      </c>
      <c r="BM217" s="26">
        <v>0</v>
      </c>
      <c r="BN217" s="26">
        <v>0</v>
      </c>
      <c r="BO217" s="26">
        <v>0</v>
      </c>
      <c r="BP217" s="27">
        <f t="shared" si="5"/>
        <v>2</v>
      </c>
      <c r="BQ217" s="25">
        <v>0</v>
      </c>
      <c r="BR217" s="26">
        <v>0</v>
      </c>
      <c r="BS217" s="26">
        <v>0</v>
      </c>
      <c r="BT217" s="26">
        <v>0</v>
      </c>
      <c r="BU217" s="26">
        <v>0</v>
      </c>
      <c r="BV217" s="26">
        <v>0</v>
      </c>
      <c r="BW217" s="26">
        <v>0</v>
      </c>
      <c r="BX217" s="26">
        <v>0</v>
      </c>
      <c r="BY217" s="26">
        <v>0</v>
      </c>
      <c r="BZ217" s="26">
        <v>0</v>
      </c>
      <c r="CA217" s="27">
        <f t="shared" si="18"/>
        <v>0</v>
      </c>
      <c r="CB217" s="25">
        <v>105</v>
      </c>
      <c r="CC217" s="26">
        <v>105</v>
      </c>
      <c r="CD217" s="26">
        <v>86</v>
      </c>
      <c r="CE217" s="26">
        <v>120</v>
      </c>
      <c r="CF217" s="26">
        <v>154</v>
      </c>
      <c r="CG217" s="26">
        <v>92</v>
      </c>
      <c r="CH217" s="26">
        <v>13</v>
      </c>
      <c r="CI217" s="26">
        <v>148</v>
      </c>
      <c r="CJ217" s="26">
        <v>25</v>
      </c>
      <c r="CK217" s="26">
        <v>30</v>
      </c>
      <c r="CL217" s="27">
        <f t="shared" si="7"/>
        <v>718</v>
      </c>
      <c r="CM217" s="25">
        <v>0</v>
      </c>
      <c r="CN217" s="26">
        <v>0</v>
      </c>
      <c r="CO217" s="26">
        <v>0</v>
      </c>
      <c r="CP217" s="26">
        <v>0</v>
      </c>
      <c r="CQ217" s="26">
        <v>0</v>
      </c>
      <c r="CR217" s="26">
        <v>0</v>
      </c>
      <c r="CS217" s="26">
        <v>0</v>
      </c>
      <c r="CT217" s="26">
        <v>0</v>
      </c>
      <c r="CU217" s="26">
        <v>0</v>
      </c>
      <c r="CV217" s="26">
        <v>0</v>
      </c>
      <c r="CW217" s="27">
        <f t="shared" si="19"/>
        <v>0</v>
      </c>
      <c r="CX217" s="26">
        <v>0</v>
      </c>
      <c r="CY217" s="26">
        <v>0</v>
      </c>
      <c r="CZ217" s="26">
        <v>0</v>
      </c>
      <c r="DA217" s="26">
        <v>0</v>
      </c>
      <c r="DB217" s="26">
        <v>0</v>
      </c>
      <c r="DC217" s="26">
        <v>0</v>
      </c>
      <c r="DD217" s="26">
        <v>0</v>
      </c>
      <c r="DE217" s="26">
        <v>0</v>
      </c>
      <c r="DF217" s="26">
        <v>0</v>
      </c>
      <c r="DG217" s="26">
        <v>0</v>
      </c>
      <c r="DH217" s="27">
        <f t="shared" si="9"/>
        <v>0</v>
      </c>
      <c r="DI217" s="25">
        <v>53</v>
      </c>
      <c r="DJ217" s="26">
        <v>186</v>
      </c>
      <c r="DK217" s="26">
        <v>157</v>
      </c>
      <c r="DL217" s="26">
        <v>173</v>
      </c>
      <c r="DM217" s="26">
        <v>294</v>
      </c>
      <c r="DN217" s="26">
        <v>188</v>
      </c>
      <c r="DO217" s="26">
        <v>30</v>
      </c>
      <c r="DP217" s="26">
        <v>764</v>
      </c>
      <c r="DQ217" s="26">
        <v>38</v>
      </c>
      <c r="DR217" s="26">
        <v>137</v>
      </c>
      <c r="DS217" s="27">
        <f t="shared" si="10"/>
        <v>1792</v>
      </c>
      <c r="DT217" s="25">
        <v>5</v>
      </c>
      <c r="DU217" s="26">
        <v>0</v>
      </c>
      <c r="DV217" s="26">
        <v>1</v>
      </c>
      <c r="DW217" s="26">
        <v>0</v>
      </c>
      <c r="DX217" s="26">
        <v>0</v>
      </c>
      <c r="DY217" s="26">
        <v>0</v>
      </c>
      <c r="DZ217" s="26">
        <v>0</v>
      </c>
      <c r="EA217" s="26">
        <v>10</v>
      </c>
      <c r="EB217" s="26">
        <v>0</v>
      </c>
      <c r="EC217" s="26">
        <v>5</v>
      </c>
      <c r="ED217" s="27">
        <f t="shared" si="11"/>
        <v>11</v>
      </c>
      <c r="EE217" s="25">
        <v>0</v>
      </c>
      <c r="EF217" s="26">
        <v>0</v>
      </c>
      <c r="EG217" s="26">
        <v>0</v>
      </c>
      <c r="EH217" s="26">
        <v>0</v>
      </c>
      <c r="EI217" s="26">
        <v>0</v>
      </c>
      <c r="EJ217" s="26">
        <v>0</v>
      </c>
      <c r="EK217" s="26">
        <v>0</v>
      </c>
      <c r="EL217" s="26">
        <v>0</v>
      </c>
      <c r="EM217" s="26">
        <v>0</v>
      </c>
      <c r="EN217" s="26">
        <v>0</v>
      </c>
      <c r="EO217" s="27">
        <f t="shared" si="12"/>
        <v>0</v>
      </c>
      <c r="EP217" s="25">
        <v>20</v>
      </c>
      <c r="EQ217" s="26">
        <v>32</v>
      </c>
      <c r="ER217" s="26">
        <v>35</v>
      </c>
      <c r="ES217" s="26">
        <v>6</v>
      </c>
      <c r="ET217" s="26">
        <v>4</v>
      </c>
      <c r="EU217" s="26">
        <v>0</v>
      </c>
      <c r="EV217" s="26">
        <v>0</v>
      </c>
      <c r="EW217" s="27">
        <f t="shared" si="13"/>
        <v>77</v>
      </c>
      <c r="EX217" s="26">
        <v>0</v>
      </c>
      <c r="EY217" s="26">
        <v>0</v>
      </c>
      <c r="EZ217" s="26">
        <v>0</v>
      </c>
      <c r="FA217" s="26">
        <v>0</v>
      </c>
      <c r="FB217" s="26">
        <v>0</v>
      </c>
      <c r="FC217" s="27">
        <f t="shared" si="14"/>
        <v>0</v>
      </c>
      <c r="FD217" s="26">
        <v>15</v>
      </c>
      <c r="FE217" s="26">
        <v>7</v>
      </c>
      <c r="FF217" s="26">
        <v>20</v>
      </c>
      <c r="FG217" s="26">
        <v>27</v>
      </c>
      <c r="FH217" s="26">
        <v>0</v>
      </c>
      <c r="FI217" s="27">
        <f t="shared" si="15"/>
        <v>54</v>
      </c>
      <c r="FJ217" s="26">
        <v>4</v>
      </c>
      <c r="FK217" s="26">
        <v>11</v>
      </c>
      <c r="FL217" s="26">
        <v>4</v>
      </c>
      <c r="FM217" s="26">
        <v>0</v>
      </c>
      <c r="FN217" s="26">
        <v>0</v>
      </c>
      <c r="FO217" s="27">
        <f t="shared" si="16"/>
        <v>15</v>
      </c>
      <c r="FP217" s="26">
        <v>2</v>
      </c>
      <c r="FQ217" s="26">
        <v>3</v>
      </c>
      <c r="FR217" s="26">
        <v>10</v>
      </c>
      <c r="FS217" s="26">
        <v>0</v>
      </c>
      <c r="FT217" s="26">
        <v>0</v>
      </c>
      <c r="FU217" s="27">
        <f t="shared" si="17"/>
        <v>13</v>
      </c>
      <c r="FV217" s="23"/>
    </row>
    <row r="218" spans="1:178" ht="15.75" customHeight="1">
      <c r="A218" s="58"/>
      <c r="B218" s="24" t="s">
        <v>234</v>
      </c>
      <c r="C218" s="25">
        <v>14</v>
      </c>
      <c r="D218" s="26">
        <v>9</v>
      </c>
      <c r="E218" s="26">
        <v>7</v>
      </c>
      <c r="F218" s="26">
        <v>10</v>
      </c>
      <c r="G218" s="26">
        <v>16</v>
      </c>
      <c r="H218" s="26">
        <v>1</v>
      </c>
      <c r="I218" s="26">
        <v>0</v>
      </c>
      <c r="J218" s="26">
        <v>7</v>
      </c>
      <c r="K218" s="26">
        <v>1</v>
      </c>
      <c r="L218" s="26">
        <v>0</v>
      </c>
      <c r="M218" s="27">
        <f t="shared" si="0"/>
        <v>50</v>
      </c>
      <c r="N218" s="25">
        <v>0</v>
      </c>
      <c r="O218" s="26">
        <v>0</v>
      </c>
      <c r="P218" s="26">
        <v>0</v>
      </c>
      <c r="Q218" s="26">
        <v>0</v>
      </c>
      <c r="R218" s="26">
        <v>0</v>
      </c>
      <c r="S218" s="26">
        <v>0</v>
      </c>
      <c r="T218" s="26">
        <v>0</v>
      </c>
      <c r="U218" s="26">
        <v>0</v>
      </c>
      <c r="V218" s="26">
        <v>0</v>
      </c>
      <c r="W218" s="26">
        <v>0</v>
      </c>
      <c r="X218" s="27">
        <f t="shared" si="1"/>
        <v>0</v>
      </c>
      <c r="Y218" s="25">
        <v>1</v>
      </c>
      <c r="Z218" s="26">
        <v>2</v>
      </c>
      <c r="AA218" s="26">
        <v>4</v>
      </c>
      <c r="AB218" s="26">
        <v>4</v>
      </c>
      <c r="AC218" s="26">
        <v>4</v>
      </c>
      <c r="AD218" s="26">
        <v>5</v>
      </c>
      <c r="AE218" s="26">
        <v>0</v>
      </c>
      <c r="AF218" s="26">
        <v>0</v>
      </c>
      <c r="AG218" s="26">
        <v>0</v>
      </c>
      <c r="AH218" s="26">
        <v>0</v>
      </c>
      <c r="AI218" s="27">
        <f t="shared" si="2"/>
        <v>19</v>
      </c>
      <c r="AJ218" s="25">
        <v>2</v>
      </c>
      <c r="AK218" s="26">
        <v>0</v>
      </c>
      <c r="AL218" s="26">
        <v>0</v>
      </c>
      <c r="AM218" s="26">
        <v>0</v>
      </c>
      <c r="AN218" s="26">
        <v>0</v>
      </c>
      <c r="AO218" s="26">
        <v>1</v>
      </c>
      <c r="AP218" s="26">
        <v>0</v>
      </c>
      <c r="AQ218" s="26">
        <v>1</v>
      </c>
      <c r="AR218" s="26">
        <v>0</v>
      </c>
      <c r="AS218" s="26">
        <v>1</v>
      </c>
      <c r="AT218" s="27">
        <f t="shared" si="3"/>
        <v>2</v>
      </c>
      <c r="AU218" s="25">
        <v>1</v>
      </c>
      <c r="AV218" s="26">
        <v>1</v>
      </c>
      <c r="AW218" s="26">
        <v>0</v>
      </c>
      <c r="AX218" s="26">
        <v>1</v>
      </c>
      <c r="AY218" s="26">
        <v>1</v>
      </c>
      <c r="AZ218" s="26">
        <v>0</v>
      </c>
      <c r="BA218" s="26">
        <v>1</v>
      </c>
      <c r="BB218" s="26">
        <v>0</v>
      </c>
      <c r="BC218" s="26">
        <v>0</v>
      </c>
      <c r="BD218" s="26">
        <v>0</v>
      </c>
      <c r="BE218" s="27">
        <f t="shared" si="4"/>
        <v>4</v>
      </c>
      <c r="BF218" s="25">
        <v>2</v>
      </c>
      <c r="BG218" s="26">
        <v>1</v>
      </c>
      <c r="BH218" s="26">
        <v>1</v>
      </c>
      <c r="BI218" s="26">
        <v>2</v>
      </c>
      <c r="BJ218" s="26">
        <v>3</v>
      </c>
      <c r="BK218" s="26">
        <v>0</v>
      </c>
      <c r="BL218" s="26">
        <v>0</v>
      </c>
      <c r="BM218" s="26">
        <v>3</v>
      </c>
      <c r="BN218" s="26">
        <v>0</v>
      </c>
      <c r="BO218" s="26">
        <v>3</v>
      </c>
      <c r="BP218" s="27">
        <f t="shared" si="5"/>
        <v>10</v>
      </c>
      <c r="BQ218" s="25">
        <v>14</v>
      </c>
      <c r="BR218" s="26">
        <v>8</v>
      </c>
      <c r="BS218" s="26">
        <v>15</v>
      </c>
      <c r="BT218" s="26">
        <v>13</v>
      </c>
      <c r="BU218" s="26">
        <v>22</v>
      </c>
      <c r="BV218" s="26">
        <v>2</v>
      </c>
      <c r="BW218" s="26">
        <v>0</v>
      </c>
      <c r="BX218" s="26">
        <v>0</v>
      </c>
      <c r="BY218" s="26">
        <v>27</v>
      </c>
      <c r="BZ218" s="26">
        <v>22</v>
      </c>
      <c r="CA218" s="27">
        <f t="shared" si="18"/>
        <v>60</v>
      </c>
      <c r="CB218" s="25">
        <v>47</v>
      </c>
      <c r="CC218" s="26">
        <v>26</v>
      </c>
      <c r="CD218" s="26">
        <v>27</v>
      </c>
      <c r="CE218" s="26">
        <v>50</v>
      </c>
      <c r="CF218" s="26">
        <v>40</v>
      </c>
      <c r="CG218" s="26">
        <v>46</v>
      </c>
      <c r="CH218" s="26">
        <v>2</v>
      </c>
      <c r="CI218" s="26">
        <v>55</v>
      </c>
      <c r="CJ218" s="26">
        <v>3</v>
      </c>
      <c r="CK218" s="26">
        <v>31</v>
      </c>
      <c r="CL218" s="27">
        <f t="shared" si="7"/>
        <v>246</v>
      </c>
      <c r="CM218" s="25">
        <v>0</v>
      </c>
      <c r="CN218" s="26">
        <v>0</v>
      </c>
      <c r="CO218" s="26">
        <v>0</v>
      </c>
      <c r="CP218" s="26">
        <v>0</v>
      </c>
      <c r="CQ218" s="26">
        <v>0</v>
      </c>
      <c r="CR218" s="26">
        <v>0</v>
      </c>
      <c r="CS218" s="26">
        <v>0</v>
      </c>
      <c r="CT218" s="26">
        <v>0</v>
      </c>
      <c r="CU218" s="26">
        <v>0</v>
      </c>
      <c r="CV218" s="26">
        <v>0</v>
      </c>
      <c r="CW218" s="27">
        <f t="shared" si="19"/>
        <v>0</v>
      </c>
      <c r="CX218" s="26">
        <v>0</v>
      </c>
      <c r="CY218" s="26">
        <v>0</v>
      </c>
      <c r="CZ218" s="26">
        <v>0</v>
      </c>
      <c r="DA218" s="26">
        <v>0</v>
      </c>
      <c r="DB218" s="26">
        <v>0</v>
      </c>
      <c r="DC218" s="26">
        <v>0</v>
      </c>
      <c r="DD218" s="26">
        <v>0</v>
      </c>
      <c r="DE218" s="26">
        <v>0</v>
      </c>
      <c r="DF218" s="26">
        <v>0</v>
      </c>
      <c r="DG218" s="26">
        <v>0</v>
      </c>
      <c r="DH218" s="27">
        <f t="shared" si="9"/>
        <v>0</v>
      </c>
      <c r="DI218" s="25">
        <v>0</v>
      </c>
      <c r="DJ218" s="26">
        <v>0</v>
      </c>
      <c r="DK218" s="26">
        <v>0</v>
      </c>
      <c r="DL218" s="26">
        <v>0</v>
      </c>
      <c r="DM218" s="26">
        <v>0</v>
      </c>
      <c r="DN218" s="26">
        <v>0</v>
      </c>
      <c r="DO218" s="26">
        <v>0</v>
      </c>
      <c r="DP218" s="26">
        <v>0</v>
      </c>
      <c r="DQ218" s="26">
        <v>0</v>
      </c>
      <c r="DR218" s="26">
        <v>0</v>
      </c>
      <c r="DS218" s="27">
        <f t="shared" si="10"/>
        <v>0</v>
      </c>
      <c r="DT218" s="25">
        <v>0</v>
      </c>
      <c r="DU218" s="26">
        <v>0</v>
      </c>
      <c r="DV218" s="26">
        <v>0</v>
      </c>
      <c r="DW218" s="26">
        <v>0</v>
      </c>
      <c r="DX218" s="26">
        <v>0</v>
      </c>
      <c r="DY218" s="26">
        <v>0</v>
      </c>
      <c r="DZ218" s="26">
        <v>0</v>
      </c>
      <c r="EA218" s="26">
        <v>0</v>
      </c>
      <c r="EB218" s="26">
        <v>0</v>
      </c>
      <c r="EC218" s="26">
        <v>0</v>
      </c>
      <c r="ED218" s="27">
        <f t="shared" si="11"/>
        <v>0</v>
      </c>
      <c r="EE218" s="25">
        <v>0</v>
      </c>
      <c r="EF218" s="26">
        <v>0</v>
      </c>
      <c r="EG218" s="26">
        <v>0</v>
      </c>
      <c r="EH218" s="26">
        <v>0</v>
      </c>
      <c r="EI218" s="26">
        <v>0</v>
      </c>
      <c r="EJ218" s="26">
        <v>0</v>
      </c>
      <c r="EK218" s="26">
        <v>0</v>
      </c>
      <c r="EL218" s="26">
        <v>0</v>
      </c>
      <c r="EM218" s="26">
        <v>0</v>
      </c>
      <c r="EN218" s="26">
        <v>0</v>
      </c>
      <c r="EO218" s="27">
        <f t="shared" si="12"/>
        <v>0</v>
      </c>
      <c r="EP218" s="25">
        <v>0</v>
      </c>
      <c r="EQ218" s="26">
        <v>0</v>
      </c>
      <c r="ER218" s="26">
        <v>0</v>
      </c>
      <c r="ES218" s="26">
        <v>0</v>
      </c>
      <c r="ET218" s="26">
        <v>0</v>
      </c>
      <c r="EU218" s="26">
        <v>0</v>
      </c>
      <c r="EV218" s="26">
        <v>0</v>
      </c>
      <c r="EW218" s="27">
        <f t="shared" si="13"/>
        <v>0</v>
      </c>
      <c r="EX218" s="26">
        <v>8</v>
      </c>
      <c r="EY218" s="26">
        <v>0</v>
      </c>
      <c r="EZ218" s="26">
        <v>0</v>
      </c>
      <c r="FA218" s="26">
        <v>24</v>
      </c>
      <c r="FB218" s="26">
        <v>10</v>
      </c>
      <c r="FC218" s="27">
        <f t="shared" si="14"/>
        <v>34</v>
      </c>
      <c r="FD218" s="26">
        <v>27</v>
      </c>
      <c r="FE218" s="26">
        <v>23</v>
      </c>
      <c r="FF218" s="26">
        <v>90</v>
      </c>
      <c r="FG218" s="26">
        <v>1963</v>
      </c>
      <c r="FH218" s="26">
        <v>0</v>
      </c>
      <c r="FI218" s="27">
        <f t="shared" si="15"/>
        <v>2076</v>
      </c>
      <c r="FJ218" s="26">
        <v>0</v>
      </c>
      <c r="FK218" s="26">
        <v>0</v>
      </c>
      <c r="FL218" s="26">
        <v>0</v>
      </c>
      <c r="FM218" s="26">
        <v>0</v>
      </c>
      <c r="FN218" s="26">
        <v>0</v>
      </c>
      <c r="FO218" s="27">
        <f t="shared" si="16"/>
        <v>0</v>
      </c>
      <c r="FP218" s="26">
        <v>3</v>
      </c>
      <c r="FQ218" s="26">
        <v>3</v>
      </c>
      <c r="FR218" s="26">
        <v>4</v>
      </c>
      <c r="FS218" s="26">
        <v>0</v>
      </c>
      <c r="FT218" s="26">
        <v>0</v>
      </c>
      <c r="FU218" s="27">
        <f t="shared" si="17"/>
        <v>7</v>
      </c>
      <c r="FV218" s="23"/>
    </row>
    <row r="219" spans="1:178" ht="15.75" customHeight="1">
      <c r="A219" s="57" t="s">
        <v>22</v>
      </c>
      <c r="B219" s="16" t="s">
        <v>42</v>
      </c>
      <c r="C219" s="17">
        <v>745</v>
      </c>
      <c r="D219" s="18">
        <v>409</v>
      </c>
      <c r="E219" s="18">
        <v>427</v>
      </c>
      <c r="F219" s="18">
        <v>532</v>
      </c>
      <c r="G219" s="18">
        <v>914</v>
      </c>
      <c r="H219" s="18">
        <v>172</v>
      </c>
      <c r="I219" s="18">
        <v>57</v>
      </c>
      <c r="J219" s="18">
        <v>381</v>
      </c>
      <c r="K219" s="18">
        <v>101</v>
      </c>
      <c r="L219" s="18">
        <v>0</v>
      </c>
      <c r="M219" s="19">
        <f t="shared" si="0"/>
        <v>2892</v>
      </c>
      <c r="N219" s="17">
        <v>15</v>
      </c>
      <c r="O219" s="18">
        <v>6</v>
      </c>
      <c r="P219" s="18">
        <v>9</v>
      </c>
      <c r="Q219" s="18">
        <v>1</v>
      </c>
      <c r="R219" s="18">
        <v>15</v>
      </c>
      <c r="S219" s="18">
        <v>2</v>
      </c>
      <c r="T219" s="18">
        <v>0</v>
      </c>
      <c r="U219" s="18">
        <v>4</v>
      </c>
      <c r="V219" s="18">
        <v>0</v>
      </c>
      <c r="W219" s="18">
        <v>0</v>
      </c>
      <c r="X219" s="19">
        <f t="shared" si="1"/>
        <v>37</v>
      </c>
      <c r="Y219" s="17">
        <v>1</v>
      </c>
      <c r="Z219" s="18">
        <v>0</v>
      </c>
      <c r="AA219" s="18">
        <v>2</v>
      </c>
      <c r="AB219" s="18">
        <v>2</v>
      </c>
      <c r="AC219" s="18">
        <v>2</v>
      </c>
      <c r="AD219" s="18">
        <v>1</v>
      </c>
      <c r="AE219" s="18">
        <v>0</v>
      </c>
      <c r="AF219" s="18">
        <v>0</v>
      </c>
      <c r="AG219" s="18">
        <v>0</v>
      </c>
      <c r="AH219" s="18">
        <v>0</v>
      </c>
      <c r="AI219" s="19">
        <f t="shared" si="2"/>
        <v>7</v>
      </c>
      <c r="AJ219" s="17">
        <v>342</v>
      </c>
      <c r="AK219" s="18">
        <v>266</v>
      </c>
      <c r="AL219" s="18">
        <v>235</v>
      </c>
      <c r="AM219" s="18">
        <v>235</v>
      </c>
      <c r="AN219" s="18">
        <v>540</v>
      </c>
      <c r="AO219" s="18">
        <v>129</v>
      </c>
      <c r="AP219" s="18">
        <v>55</v>
      </c>
      <c r="AQ219" s="18">
        <v>362</v>
      </c>
      <c r="AR219" s="18">
        <v>0</v>
      </c>
      <c r="AS219" s="18">
        <v>229</v>
      </c>
      <c r="AT219" s="19">
        <f t="shared" si="3"/>
        <v>1822</v>
      </c>
      <c r="AU219" s="17">
        <v>387</v>
      </c>
      <c r="AV219" s="18">
        <v>212</v>
      </c>
      <c r="AW219" s="18">
        <v>226</v>
      </c>
      <c r="AX219" s="18">
        <v>286</v>
      </c>
      <c r="AY219" s="18">
        <v>444</v>
      </c>
      <c r="AZ219" s="18">
        <v>125</v>
      </c>
      <c r="BA219" s="18">
        <v>46</v>
      </c>
      <c r="BB219" s="18">
        <v>413</v>
      </c>
      <c r="BC219" s="18">
        <v>0</v>
      </c>
      <c r="BD219" s="18">
        <v>244</v>
      </c>
      <c r="BE219" s="19">
        <f t="shared" si="4"/>
        <v>1752</v>
      </c>
      <c r="BF219" s="17">
        <v>169</v>
      </c>
      <c r="BG219" s="18">
        <v>212</v>
      </c>
      <c r="BH219" s="18">
        <v>63</v>
      </c>
      <c r="BI219" s="18">
        <v>108</v>
      </c>
      <c r="BJ219" s="18">
        <v>147</v>
      </c>
      <c r="BK219" s="18">
        <v>59</v>
      </c>
      <c r="BL219" s="18">
        <v>25</v>
      </c>
      <c r="BM219" s="18">
        <v>103</v>
      </c>
      <c r="BN219" s="18">
        <v>0</v>
      </c>
      <c r="BO219" s="18">
        <v>48</v>
      </c>
      <c r="BP219" s="19">
        <f t="shared" si="5"/>
        <v>717</v>
      </c>
      <c r="BQ219" s="17">
        <v>96</v>
      </c>
      <c r="BR219" s="18">
        <v>25</v>
      </c>
      <c r="BS219" s="18">
        <v>36</v>
      </c>
      <c r="BT219" s="18">
        <v>57</v>
      </c>
      <c r="BU219" s="18">
        <v>84</v>
      </c>
      <c r="BV219" s="18">
        <v>29</v>
      </c>
      <c r="BW219" s="18">
        <v>14</v>
      </c>
      <c r="BX219" s="18">
        <v>0</v>
      </c>
      <c r="BY219" s="18">
        <v>61</v>
      </c>
      <c r="BZ219" s="18">
        <v>17</v>
      </c>
      <c r="CA219" s="19">
        <f t="shared" si="18"/>
        <v>245</v>
      </c>
      <c r="CB219" s="17">
        <v>57</v>
      </c>
      <c r="CC219" s="18">
        <v>35</v>
      </c>
      <c r="CD219" s="18">
        <v>28</v>
      </c>
      <c r="CE219" s="18">
        <v>51</v>
      </c>
      <c r="CF219" s="18">
        <v>52</v>
      </c>
      <c r="CG219" s="18">
        <v>13</v>
      </c>
      <c r="CH219" s="18">
        <v>8</v>
      </c>
      <c r="CI219" s="18">
        <v>69</v>
      </c>
      <c r="CJ219" s="18">
        <v>3</v>
      </c>
      <c r="CK219" s="18">
        <v>43</v>
      </c>
      <c r="CL219" s="19">
        <f t="shared" si="7"/>
        <v>256</v>
      </c>
      <c r="CM219" s="17">
        <v>47</v>
      </c>
      <c r="CN219" s="18">
        <v>54</v>
      </c>
      <c r="CO219" s="18">
        <v>38</v>
      </c>
      <c r="CP219" s="18">
        <v>51</v>
      </c>
      <c r="CQ219" s="18">
        <v>94</v>
      </c>
      <c r="CR219" s="18">
        <v>10</v>
      </c>
      <c r="CS219" s="18">
        <v>6</v>
      </c>
      <c r="CT219" s="18">
        <v>51</v>
      </c>
      <c r="CU219" s="18">
        <v>0</v>
      </c>
      <c r="CV219" s="18">
        <v>33</v>
      </c>
      <c r="CW219" s="19">
        <f t="shared" si="19"/>
        <v>304</v>
      </c>
      <c r="CX219" s="18">
        <v>8</v>
      </c>
      <c r="CY219" s="18">
        <v>0</v>
      </c>
      <c r="CZ219" s="18">
        <v>0</v>
      </c>
      <c r="DA219" s="18">
        <v>0</v>
      </c>
      <c r="DB219" s="18">
        <v>0</v>
      </c>
      <c r="DC219" s="18">
        <v>0</v>
      </c>
      <c r="DD219" s="18">
        <v>0</v>
      </c>
      <c r="DE219" s="18">
        <v>8</v>
      </c>
      <c r="DF219" s="18">
        <v>8</v>
      </c>
      <c r="DG219" s="18">
        <v>0</v>
      </c>
      <c r="DH219" s="19">
        <f t="shared" si="9"/>
        <v>8</v>
      </c>
      <c r="DI219" s="17">
        <v>1</v>
      </c>
      <c r="DJ219" s="18">
        <v>0</v>
      </c>
      <c r="DK219" s="18">
        <v>0</v>
      </c>
      <c r="DL219" s="18">
        <v>0</v>
      </c>
      <c r="DM219" s="18">
        <v>0</v>
      </c>
      <c r="DN219" s="18">
        <v>0</v>
      </c>
      <c r="DO219" s="18">
        <v>0</v>
      </c>
      <c r="DP219" s="18">
        <v>0</v>
      </c>
      <c r="DQ219" s="18">
        <v>0</v>
      </c>
      <c r="DR219" s="18">
        <v>0</v>
      </c>
      <c r="DS219" s="19">
        <f t="shared" si="10"/>
        <v>0</v>
      </c>
      <c r="DT219" s="17">
        <v>0</v>
      </c>
      <c r="DU219" s="18">
        <v>0</v>
      </c>
      <c r="DV219" s="18">
        <v>0</v>
      </c>
      <c r="DW219" s="18">
        <v>0</v>
      </c>
      <c r="DX219" s="18">
        <v>0</v>
      </c>
      <c r="DY219" s="18">
        <v>0</v>
      </c>
      <c r="DZ219" s="18">
        <v>0</v>
      </c>
      <c r="EA219" s="18">
        <v>0</v>
      </c>
      <c r="EB219" s="18">
        <v>0</v>
      </c>
      <c r="EC219" s="18">
        <v>0</v>
      </c>
      <c r="ED219" s="19">
        <f t="shared" si="11"/>
        <v>0</v>
      </c>
      <c r="EE219" s="17">
        <v>0</v>
      </c>
      <c r="EF219" s="18">
        <v>0</v>
      </c>
      <c r="EG219" s="18">
        <v>0</v>
      </c>
      <c r="EH219" s="18">
        <v>0</v>
      </c>
      <c r="EI219" s="18">
        <v>0</v>
      </c>
      <c r="EJ219" s="18">
        <v>0</v>
      </c>
      <c r="EK219" s="18">
        <v>0</v>
      </c>
      <c r="EL219" s="18">
        <v>0</v>
      </c>
      <c r="EM219" s="18">
        <v>0</v>
      </c>
      <c r="EN219" s="18">
        <v>0</v>
      </c>
      <c r="EO219" s="19">
        <f t="shared" si="12"/>
        <v>0</v>
      </c>
      <c r="EP219" s="17">
        <v>152</v>
      </c>
      <c r="EQ219" s="18">
        <v>77</v>
      </c>
      <c r="ER219" s="18">
        <v>116</v>
      </c>
      <c r="ES219" s="18">
        <v>0</v>
      </c>
      <c r="ET219" s="18">
        <v>0</v>
      </c>
      <c r="EU219" s="18">
        <v>64</v>
      </c>
      <c r="EV219" s="18">
        <v>0</v>
      </c>
      <c r="EW219" s="19">
        <f t="shared" si="13"/>
        <v>257</v>
      </c>
      <c r="EX219" s="18">
        <v>88</v>
      </c>
      <c r="EY219" s="18">
        <v>13</v>
      </c>
      <c r="EZ219" s="18">
        <v>5</v>
      </c>
      <c r="FA219" s="18">
        <v>154</v>
      </c>
      <c r="FB219" s="18">
        <v>91</v>
      </c>
      <c r="FC219" s="19">
        <f t="shared" si="14"/>
        <v>263</v>
      </c>
      <c r="FD219" s="18">
        <v>756</v>
      </c>
      <c r="FE219" s="18">
        <v>713</v>
      </c>
      <c r="FF219" s="18">
        <v>2250</v>
      </c>
      <c r="FG219" s="18">
        <v>14757</v>
      </c>
      <c r="FH219" s="18">
        <v>2601</v>
      </c>
      <c r="FI219" s="19">
        <f t="shared" si="15"/>
        <v>20321</v>
      </c>
      <c r="FJ219" s="18">
        <v>0</v>
      </c>
      <c r="FK219" s="18">
        <v>0</v>
      </c>
      <c r="FL219" s="18">
        <v>0</v>
      </c>
      <c r="FM219" s="18">
        <v>0</v>
      </c>
      <c r="FN219" s="18">
        <v>0</v>
      </c>
      <c r="FO219" s="19">
        <f t="shared" si="16"/>
        <v>0</v>
      </c>
      <c r="FP219" s="18">
        <v>15</v>
      </c>
      <c r="FQ219" s="18">
        <v>28</v>
      </c>
      <c r="FR219" s="18">
        <v>31</v>
      </c>
      <c r="FS219" s="18">
        <v>3</v>
      </c>
      <c r="FT219" s="18">
        <v>6</v>
      </c>
      <c r="FU219" s="19">
        <f t="shared" si="17"/>
        <v>68</v>
      </c>
      <c r="FV219" s="15"/>
    </row>
    <row r="220" spans="1:178" ht="15.75" customHeight="1">
      <c r="A220" s="58"/>
      <c r="B220" s="24" t="s">
        <v>235</v>
      </c>
      <c r="C220" s="25">
        <v>121</v>
      </c>
      <c r="D220" s="26">
        <v>60</v>
      </c>
      <c r="E220" s="26">
        <v>60</v>
      </c>
      <c r="F220" s="26">
        <v>81</v>
      </c>
      <c r="G220" s="26">
        <v>143</v>
      </c>
      <c r="H220" s="26">
        <v>28</v>
      </c>
      <c r="I220" s="26">
        <v>6</v>
      </c>
      <c r="J220" s="26">
        <v>50</v>
      </c>
      <c r="K220" s="26">
        <v>9</v>
      </c>
      <c r="L220" s="26">
        <v>0</v>
      </c>
      <c r="M220" s="27">
        <f t="shared" si="0"/>
        <v>428</v>
      </c>
      <c r="N220" s="25">
        <v>0</v>
      </c>
      <c r="O220" s="26">
        <v>0</v>
      </c>
      <c r="P220" s="26">
        <v>0</v>
      </c>
      <c r="Q220" s="26">
        <v>0</v>
      </c>
      <c r="R220" s="26">
        <v>0</v>
      </c>
      <c r="S220" s="26">
        <v>0</v>
      </c>
      <c r="T220" s="26">
        <v>0</v>
      </c>
      <c r="U220" s="26">
        <v>0</v>
      </c>
      <c r="V220" s="26">
        <v>0</v>
      </c>
      <c r="W220" s="26">
        <v>0</v>
      </c>
      <c r="X220" s="27">
        <f t="shared" si="1"/>
        <v>0</v>
      </c>
      <c r="Y220" s="25">
        <v>0</v>
      </c>
      <c r="Z220" s="26">
        <v>0</v>
      </c>
      <c r="AA220" s="26">
        <v>0</v>
      </c>
      <c r="AB220" s="26">
        <v>0</v>
      </c>
      <c r="AC220" s="26">
        <v>0</v>
      </c>
      <c r="AD220" s="26">
        <v>0</v>
      </c>
      <c r="AE220" s="26">
        <v>0</v>
      </c>
      <c r="AF220" s="26">
        <v>0</v>
      </c>
      <c r="AG220" s="26">
        <v>0</v>
      </c>
      <c r="AH220" s="26">
        <v>0</v>
      </c>
      <c r="AI220" s="27">
        <f t="shared" si="2"/>
        <v>0</v>
      </c>
      <c r="AJ220" s="25">
        <v>101</v>
      </c>
      <c r="AK220" s="26">
        <v>98</v>
      </c>
      <c r="AL220" s="26">
        <v>82</v>
      </c>
      <c r="AM220" s="26">
        <v>56</v>
      </c>
      <c r="AN220" s="26">
        <v>186</v>
      </c>
      <c r="AO220" s="26">
        <v>61</v>
      </c>
      <c r="AP220" s="26">
        <v>18</v>
      </c>
      <c r="AQ220" s="26">
        <v>98</v>
      </c>
      <c r="AR220" s="26">
        <v>0</v>
      </c>
      <c r="AS220" s="26">
        <v>77</v>
      </c>
      <c r="AT220" s="27">
        <f t="shared" si="3"/>
        <v>599</v>
      </c>
      <c r="AU220" s="25">
        <v>106</v>
      </c>
      <c r="AV220" s="26">
        <v>57</v>
      </c>
      <c r="AW220" s="26">
        <v>58</v>
      </c>
      <c r="AX220" s="26">
        <v>83</v>
      </c>
      <c r="AY220" s="26">
        <v>123</v>
      </c>
      <c r="AZ220" s="26">
        <v>68</v>
      </c>
      <c r="BA220" s="26">
        <v>26</v>
      </c>
      <c r="BB220" s="26">
        <v>130</v>
      </c>
      <c r="BC220" s="26">
        <v>0</v>
      </c>
      <c r="BD220" s="26">
        <v>75</v>
      </c>
      <c r="BE220" s="27">
        <f t="shared" si="4"/>
        <v>545</v>
      </c>
      <c r="BF220" s="25">
        <v>39</v>
      </c>
      <c r="BG220" s="26">
        <v>57</v>
      </c>
      <c r="BH220" s="26">
        <v>22</v>
      </c>
      <c r="BI220" s="26">
        <v>39</v>
      </c>
      <c r="BJ220" s="26">
        <v>43</v>
      </c>
      <c r="BK220" s="26">
        <v>42</v>
      </c>
      <c r="BL220" s="26">
        <v>10</v>
      </c>
      <c r="BM220" s="26">
        <v>28</v>
      </c>
      <c r="BN220" s="26">
        <v>0</v>
      </c>
      <c r="BO220" s="26">
        <v>12</v>
      </c>
      <c r="BP220" s="27">
        <f t="shared" si="5"/>
        <v>241</v>
      </c>
      <c r="BQ220" s="25">
        <v>30</v>
      </c>
      <c r="BR220" s="26">
        <v>9</v>
      </c>
      <c r="BS220" s="26">
        <v>15</v>
      </c>
      <c r="BT220" s="26">
        <v>12</v>
      </c>
      <c r="BU220" s="26">
        <v>27</v>
      </c>
      <c r="BV220" s="26">
        <v>20</v>
      </c>
      <c r="BW220" s="26">
        <v>7</v>
      </c>
      <c r="BX220" s="26">
        <v>0</v>
      </c>
      <c r="BY220" s="26">
        <v>19</v>
      </c>
      <c r="BZ220" s="26">
        <v>3</v>
      </c>
      <c r="CA220" s="27">
        <f t="shared" si="18"/>
        <v>90</v>
      </c>
      <c r="CB220" s="25">
        <v>1</v>
      </c>
      <c r="CC220" s="26">
        <v>1</v>
      </c>
      <c r="CD220" s="26">
        <v>1</v>
      </c>
      <c r="CE220" s="26">
        <v>1</v>
      </c>
      <c r="CF220" s="26">
        <v>2</v>
      </c>
      <c r="CG220" s="26">
        <v>2</v>
      </c>
      <c r="CH220" s="26">
        <v>1</v>
      </c>
      <c r="CI220" s="26">
        <v>2</v>
      </c>
      <c r="CJ220" s="26">
        <v>0</v>
      </c>
      <c r="CK220" s="26">
        <v>0</v>
      </c>
      <c r="CL220" s="27">
        <f t="shared" si="7"/>
        <v>10</v>
      </c>
      <c r="CM220" s="25">
        <v>0</v>
      </c>
      <c r="CN220" s="26">
        <v>0</v>
      </c>
      <c r="CO220" s="26">
        <v>0</v>
      </c>
      <c r="CP220" s="26">
        <v>0</v>
      </c>
      <c r="CQ220" s="26">
        <v>0</v>
      </c>
      <c r="CR220" s="26">
        <v>0</v>
      </c>
      <c r="CS220" s="26">
        <v>0</v>
      </c>
      <c r="CT220" s="26">
        <v>0</v>
      </c>
      <c r="CU220" s="26">
        <v>0</v>
      </c>
      <c r="CV220" s="26">
        <v>0</v>
      </c>
      <c r="CW220" s="27">
        <f t="shared" si="19"/>
        <v>0</v>
      </c>
      <c r="CX220" s="26">
        <v>1</v>
      </c>
      <c r="CY220" s="26">
        <v>0</v>
      </c>
      <c r="CZ220" s="26">
        <v>0</v>
      </c>
      <c r="DA220" s="26">
        <v>0</v>
      </c>
      <c r="DB220" s="26">
        <v>0</v>
      </c>
      <c r="DC220" s="26">
        <v>0</v>
      </c>
      <c r="DD220" s="26">
        <v>0</v>
      </c>
      <c r="DE220" s="26">
        <v>1</v>
      </c>
      <c r="DF220" s="26">
        <v>1</v>
      </c>
      <c r="DG220" s="26">
        <v>0</v>
      </c>
      <c r="DH220" s="27">
        <f t="shared" si="9"/>
        <v>1</v>
      </c>
      <c r="DI220" s="25">
        <v>0</v>
      </c>
      <c r="DJ220" s="26">
        <v>0</v>
      </c>
      <c r="DK220" s="26">
        <v>0</v>
      </c>
      <c r="DL220" s="26">
        <v>0</v>
      </c>
      <c r="DM220" s="26">
        <v>0</v>
      </c>
      <c r="DN220" s="26">
        <v>0</v>
      </c>
      <c r="DO220" s="26">
        <v>0</v>
      </c>
      <c r="DP220" s="26">
        <v>0</v>
      </c>
      <c r="DQ220" s="26">
        <v>0</v>
      </c>
      <c r="DR220" s="26">
        <v>0</v>
      </c>
      <c r="DS220" s="27">
        <f t="shared" si="10"/>
        <v>0</v>
      </c>
      <c r="DT220" s="25">
        <v>0</v>
      </c>
      <c r="DU220" s="26">
        <v>0</v>
      </c>
      <c r="DV220" s="26">
        <v>0</v>
      </c>
      <c r="DW220" s="26">
        <v>0</v>
      </c>
      <c r="DX220" s="26">
        <v>0</v>
      </c>
      <c r="DY220" s="26">
        <v>0</v>
      </c>
      <c r="DZ220" s="26">
        <v>0</v>
      </c>
      <c r="EA220" s="26">
        <v>0</v>
      </c>
      <c r="EB220" s="26">
        <v>0</v>
      </c>
      <c r="EC220" s="26">
        <v>0</v>
      </c>
      <c r="ED220" s="27">
        <f t="shared" si="11"/>
        <v>0</v>
      </c>
      <c r="EE220" s="25">
        <v>0</v>
      </c>
      <c r="EF220" s="26">
        <v>0</v>
      </c>
      <c r="EG220" s="26">
        <v>0</v>
      </c>
      <c r="EH220" s="26">
        <v>0</v>
      </c>
      <c r="EI220" s="26">
        <v>0</v>
      </c>
      <c r="EJ220" s="26">
        <v>0</v>
      </c>
      <c r="EK220" s="26">
        <v>0</v>
      </c>
      <c r="EL220" s="26">
        <v>0</v>
      </c>
      <c r="EM220" s="26">
        <v>0</v>
      </c>
      <c r="EN220" s="26">
        <v>0</v>
      </c>
      <c r="EO220" s="27">
        <f t="shared" si="12"/>
        <v>0</v>
      </c>
      <c r="EP220" s="25">
        <v>34</v>
      </c>
      <c r="EQ220" s="26">
        <v>16</v>
      </c>
      <c r="ER220" s="26">
        <v>23</v>
      </c>
      <c r="ES220" s="26">
        <v>0</v>
      </c>
      <c r="ET220" s="26">
        <v>0</v>
      </c>
      <c r="EU220" s="26">
        <v>21</v>
      </c>
      <c r="EV220" s="26">
        <v>0</v>
      </c>
      <c r="EW220" s="27">
        <f t="shared" si="13"/>
        <v>60</v>
      </c>
      <c r="EX220" s="26">
        <v>15</v>
      </c>
      <c r="EY220" s="26">
        <v>0</v>
      </c>
      <c r="EZ220" s="26">
        <v>0</v>
      </c>
      <c r="FA220" s="26">
        <v>10</v>
      </c>
      <c r="FB220" s="26">
        <v>8</v>
      </c>
      <c r="FC220" s="27">
        <f t="shared" si="14"/>
        <v>18</v>
      </c>
      <c r="FD220" s="26">
        <v>216</v>
      </c>
      <c r="FE220" s="26">
        <v>88</v>
      </c>
      <c r="FF220" s="26">
        <v>384</v>
      </c>
      <c r="FG220" s="26">
        <v>1072</v>
      </c>
      <c r="FH220" s="26">
        <v>0</v>
      </c>
      <c r="FI220" s="27">
        <f t="shared" si="15"/>
        <v>1544</v>
      </c>
      <c r="FJ220" s="26">
        <v>0</v>
      </c>
      <c r="FK220" s="26">
        <v>0</v>
      </c>
      <c r="FL220" s="26">
        <v>0</v>
      </c>
      <c r="FM220" s="26">
        <v>0</v>
      </c>
      <c r="FN220" s="26">
        <v>0</v>
      </c>
      <c r="FO220" s="27">
        <f t="shared" si="16"/>
        <v>0</v>
      </c>
      <c r="FP220" s="26">
        <v>0</v>
      </c>
      <c r="FQ220" s="26">
        <v>0</v>
      </c>
      <c r="FR220" s="26">
        <v>0</v>
      </c>
      <c r="FS220" s="26">
        <v>0</v>
      </c>
      <c r="FT220" s="26">
        <v>0</v>
      </c>
      <c r="FU220" s="27">
        <f t="shared" si="17"/>
        <v>0</v>
      </c>
      <c r="FV220" s="23"/>
    </row>
    <row r="221" spans="1:178" ht="15.75" customHeight="1">
      <c r="A221" s="58"/>
      <c r="B221" s="24" t="s">
        <v>236</v>
      </c>
      <c r="C221" s="25">
        <v>31</v>
      </c>
      <c r="D221" s="26">
        <v>21</v>
      </c>
      <c r="E221" s="26">
        <v>11</v>
      </c>
      <c r="F221" s="26">
        <v>8</v>
      </c>
      <c r="G221" s="26">
        <v>27</v>
      </c>
      <c r="H221" s="26">
        <v>1</v>
      </c>
      <c r="I221" s="26">
        <v>3</v>
      </c>
      <c r="J221" s="26">
        <v>13</v>
      </c>
      <c r="K221" s="26">
        <v>9</v>
      </c>
      <c r="L221" s="26">
        <v>0</v>
      </c>
      <c r="M221" s="27">
        <f t="shared" si="0"/>
        <v>84</v>
      </c>
      <c r="N221" s="25">
        <v>0</v>
      </c>
      <c r="O221" s="26">
        <v>0</v>
      </c>
      <c r="P221" s="26">
        <v>0</v>
      </c>
      <c r="Q221" s="26">
        <v>0</v>
      </c>
      <c r="R221" s="26">
        <v>0</v>
      </c>
      <c r="S221" s="26">
        <v>0</v>
      </c>
      <c r="T221" s="26">
        <v>0</v>
      </c>
      <c r="U221" s="26">
        <v>0</v>
      </c>
      <c r="V221" s="26">
        <v>0</v>
      </c>
      <c r="W221" s="26">
        <v>0</v>
      </c>
      <c r="X221" s="27">
        <f t="shared" si="1"/>
        <v>0</v>
      </c>
      <c r="Y221" s="25">
        <v>0</v>
      </c>
      <c r="Z221" s="26">
        <v>0</v>
      </c>
      <c r="AA221" s="26">
        <v>0</v>
      </c>
      <c r="AB221" s="26">
        <v>0</v>
      </c>
      <c r="AC221" s="26">
        <v>0</v>
      </c>
      <c r="AD221" s="26">
        <v>0</v>
      </c>
      <c r="AE221" s="26">
        <v>0</v>
      </c>
      <c r="AF221" s="26">
        <v>0</v>
      </c>
      <c r="AG221" s="26">
        <v>0</v>
      </c>
      <c r="AH221" s="26">
        <v>0</v>
      </c>
      <c r="AI221" s="27">
        <f t="shared" si="2"/>
        <v>0</v>
      </c>
      <c r="AJ221" s="25">
        <v>46</v>
      </c>
      <c r="AK221" s="26">
        <v>20</v>
      </c>
      <c r="AL221" s="26">
        <v>22</v>
      </c>
      <c r="AM221" s="26">
        <v>24</v>
      </c>
      <c r="AN221" s="26">
        <v>61</v>
      </c>
      <c r="AO221" s="26">
        <v>2</v>
      </c>
      <c r="AP221" s="26">
        <v>4</v>
      </c>
      <c r="AQ221" s="26">
        <v>59</v>
      </c>
      <c r="AR221" s="26">
        <v>0</v>
      </c>
      <c r="AS221" s="26">
        <v>48</v>
      </c>
      <c r="AT221" s="27">
        <f t="shared" si="3"/>
        <v>192</v>
      </c>
      <c r="AU221" s="25">
        <v>59</v>
      </c>
      <c r="AV221" s="26">
        <v>29</v>
      </c>
      <c r="AW221" s="26">
        <v>43</v>
      </c>
      <c r="AX221" s="26">
        <v>34</v>
      </c>
      <c r="AY221" s="26">
        <v>62</v>
      </c>
      <c r="AZ221" s="26">
        <v>9</v>
      </c>
      <c r="BA221" s="26">
        <v>4</v>
      </c>
      <c r="BB221" s="26">
        <v>97</v>
      </c>
      <c r="BC221" s="26">
        <v>0</v>
      </c>
      <c r="BD221" s="26">
        <v>73</v>
      </c>
      <c r="BE221" s="27">
        <f t="shared" si="4"/>
        <v>278</v>
      </c>
      <c r="BF221" s="25">
        <v>1</v>
      </c>
      <c r="BG221" s="26">
        <v>29</v>
      </c>
      <c r="BH221" s="26">
        <v>0</v>
      </c>
      <c r="BI221" s="26">
        <v>0</v>
      </c>
      <c r="BJ221" s="26">
        <v>0</v>
      </c>
      <c r="BK221" s="26">
        <v>0</v>
      </c>
      <c r="BL221" s="26">
        <v>0</v>
      </c>
      <c r="BM221" s="26">
        <v>1</v>
      </c>
      <c r="BN221" s="26">
        <v>0</v>
      </c>
      <c r="BO221" s="26">
        <v>1</v>
      </c>
      <c r="BP221" s="27">
        <f t="shared" si="5"/>
        <v>30</v>
      </c>
      <c r="BQ221" s="25">
        <v>0</v>
      </c>
      <c r="BR221" s="26">
        <v>0</v>
      </c>
      <c r="BS221" s="26">
        <v>0</v>
      </c>
      <c r="BT221" s="26">
        <v>0</v>
      </c>
      <c r="BU221" s="26">
        <v>0</v>
      </c>
      <c r="BV221" s="26">
        <v>0</v>
      </c>
      <c r="BW221" s="26">
        <v>0</v>
      </c>
      <c r="BX221" s="26">
        <v>0</v>
      </c>
      <c r="BY221" s="26">
        <v>0</v>
      </c>
      <c r="BZ221" s="26">
        <v>0</v>
      </c>
      <c r="CA221" s="27">
        <f t="shared" si="18"/>
        <v>0</v>
      </c>
      <c r="CB221" s="25">
        <v>0</v>
      </c>
      <c r="CC221" s="26">
        <v>0</v>
      </c>
      <c r="CD221" s="26">
        <v>0</v>
      </c>
      <c r="CE221" s="26">
        <v>0</v>
      </c>
      <c r="CF221" s="26">
        <v>0</v>
      </c>
      <c r="CG221" s="26">
        <v>0</v>
      </c>
      <c r="CH221" s="26">
        <v>0</v>
      </c>
      <c r="CI221" s="26">
        <v>0</v>
      </c>
      <c r="CJ221" s="26">
        <v>0</v>
      </c>
      <c r="CK221" s="26">
        <v>0</v>
      </c>
      <c r="CL221" s="27">
        <f t="shared" si="7"/>
        <v>0</v>
      </c>
      <c r="CM221" s="25">
        <v>14</v>
      </c>
      <c r="CN221" s="26">
        <v>12</v>
      </c>
      <c r="CO221" s="26">
        <v>7</v>
      </c>
      <c r="CP221" s="26">
        <v>7</v>
      </c>
      <c r="CQ221" s="26">
        <v>19</v>
      </c>
      <c r="CR221" s="26">
        <v>0</v>
      </c>
      <c r="CS221" s="26">
        <v>0</v>
      </c>
      <c r="CT221" s="26">
        <v>12</v>
      </c>
      <c r="CU221" s="26">
        <v>0</v>
      </c>
      <c r="CV221" s="26">
        <v>11</v>
      </c>
      <c r="CW221" s="27">
        <f t="shared" si="19"/>
        <v>57</v>
      </c>
      <c r="CX221" s="26">
        <v>2</v>
      </c>
      <c r="CY221" s="26">
        <v>0</v>
      </c>
      <c r="CZ221" s="26">
        <v>0</v>
      </c>
      <c r="DA221" s="26">
        <v>0</v>
      </c>
      <c r="DB221" s="26">
        <v>0</v>
      </c>
      <c r="DC221" s="26">
        <v>0</v>
      </c>
      <c r="DD221" s="26">
        <v>0</v>
      </c>
      <c r="DE221" s="26">
        <v>2</v>
      </c>
      <c r="DF221" s="26">
        <v>2</v>
      </c>
      <c r="DG221" s="26">
        <v>0</v>
      </c>
      <c r="DH221" s="27">
        <f t="shared" si="9"/>
        <v>2</v>
      </c>
      <c r="DI221" s="25">
        <v>0</v>
      </c>
      <c r="DJ221" s="26">
        <v>0</v>
      </c>
      <c r="DK221" s="26">
        <v>0</v>
      </c>
      <c r="DL221" s="26">
        <v>0</v>
      </c>
      <c r="DM221" s="26">
        <v>0</v>
      </c>
      <c r="DN221" s="26">
        <v>0</v>
      </c>
      <c r="DO221" s="26">
        <v>0</v>
      </c>
      <c r="DP221" s="26">
        <v>0</v>
      </c>
      <c r="DQ221" s="26">
        <v>0</v>
      </c>
      <c r="DR221" s="26">
        <v>0</v>
      </c>
      <c r="DS221" s="27">
        <f t="shared" si="10"/>
        <v>0</v>
      </c>
      <c r="DT221" s="25">
        <v>0</v>
      </c>
      <c r="DU221" s="26">
        <v>0</v>
      </c>
      <c r="DV221" s="26">
        <v>0</v>
      </c>
      <c r="DW221" s="26">
        <v>0</v>
      </c>
      <c r="DX221" s="26">
        <v>0</v>
      </c>
      <c r="DY221" s="26">
        <v>0</v>
      </c>
      <c r="DZ221" s="26">
        <v>0</v>
      </c>
      <c r="EA221" s="26">
        <v>0</v>
      </c>
      <c r="EB221" s="26">
        <v>0</v>
      </c>
      <c r="EC221" s="26">
        <v>0</v>
      </c>
      <c r="ED221" s="27">
        <f t="shared" si="11"/>
        <v>0</v>
      </c>
      <c r="EE221" s="25">
        <v>0</v>
      </c>
      <c r="EF221" s="26">
        <v>0</v>
      </c>
      <c r="EG221" s="26">
        <v>0</v>
      </c>
      <c r="EH221" s="26">
        <v>0</v>
      </c>
      <c r="EI221" s="26">
        <v>0</v>
      </c>
      <c r="EJ221" s="26">
        <v>0</v>
      </c>
      <c r="EK221" s="26">
        <v>0</v>
      </c>
      <c r="EL221" s="26">
        <v>0</v>
      </c>
      <c r="EM221" s="26">
        <v>0</v>
      </c>
      <c r="EN221" s="26">
        <v>0</v>
      </c>
      <c r="EO221" s="27">
        <f t="shared" si="12"/>
        <v>0</v>
      </c>
      <c r="EP221" s="25">
        <v>14</v>
      </c>
      <c r="EQ221" s="26">
        <v>8</v>
      </c>
      <c r="ER221" s="26">
        <v>9</v>
      </c>
      <c r="ES221" s="26">
        <v>0</v>
      </c>
      <c r="ET221" s="26">
        <v>0</v>
      </c>
      <c r="EU221" s="26">
        <v>1</v>
      </c>
      <c r="EV221" s="26">
        <v>0</v>
      </c>
      <c r="EW221" s="27">
        <f t="shared" si="13"/>
        <v>18</v>
      </c>
      <c r="EX221" s="26">
        <v>9</v>
      </c>
      <c r="EY221" s="26">
        <v>2</v>
      </c>
      <c r="EZ221" s="26">
        <v>0</v>
      </c>
      <c r="FA221" s="26">
        <v>6</v>
      </c>
      <c r="FB221" s="26">
        <v>4</v>
      </c>
      <c r="FC221" s="27">
        <f t="shared" si="14"/>
        <v>12</v>
      </c>
      <c r="FD221" s="26">
        <v>112</v>
      </c>
      <c r="FE221" s="26">
        <v>108</v>
      </c>
      <c r="FF221" s="26">
        <v>329</v>
      </c>
      <c r="FG221" s="26">
        <v>1083</v>
      </c>
      <c r="FH221" s="26">
        <v>0</v>
      </c>
      <c r="FI221" s="27">
        <f t="shared" si="15"/>
        <v>1520</v>
      </c>
      <c r="FJ221" s="26">
        <v>0</v>
      </c>
      <c r="FK221" s="26">
        <v>0</v>
      </c>
      <c r="FL221" s="26">
        <v>0</v>
      </c>
      <c r="FM221" s="26">
        <v>0</v>
      </c>
      <c r="FN221" s="26">
        <v>0</v>
      </c>
      <c r="FO221" s="27">
        <f t="shared" si="16"/>
        <v>0</v>
      </c>
      <c r="FP221" s="26">
        <v>0</v>
      </c>
      <c r="FQ221" s="26">
        <v>0</v>
      </c>
      <c r="FR221" s="26">
        <v>0</v>
      </c>
      <c r="FS221" s="26">
        <v>0</v>
      </c>
      <c r="FT221" s="26">
        <v>0</v>
      </c>
      <c r="FU221" s="27">
        <f t="shared" si="17"/>
        <v>0</v>
      </c>
      <c r="FV221" s="23"/>
    </row>
    <row r="222" spans="1:178" ht="15.75" customHeight="1">
      <c r="A222" s="58"/>
      <c r="B222" s="24" t="s">
        <v>237</v>
      </c>
      <c r="C222" s="25">
        <v>126</v>
      </c>
      <c r="D222" s="26">
        <v>57</v>
      </c>
      <c r="E222" s="26">
        <v>60</v>
      </c>
      <c r="F222" s="26">
        <v>92</v>
      </c>
      <c r="G222" s="26">
        <v>115</v>
      </c>
      <c r="H222" s="26">
        <v>19</v>
      </c>
      <c r="I222" s="26">
        <v>5</v>
      </c>
      <c r="J222" s="26">
        <v>70</v>
      </c>
      <c r="K222" s="26">
        <v>9</v>
      </c>
      <c r="L222" s="26">
        <v>0</v>
      </c>
      <c r="M222" s="27">
        <f t="shared" si="0"/>
        <v>418</v>
      </c>
      <c r="N222" s="25">
        <v>0</v>
      </c>
      <c r="O222" s="26">
        <v>0</v>
      </c>
      <c r="P222" s="26">
        <v>0</v>
      </c>
      <c r="Q222" s="26">
        <v>0</v>
      </c>
      <c r="R222" s="26">
        <v>0</v>
      </c>
      <c r="S222" s="26">
        <v>0</v>
      </c>
      <c r="T222" s="26">
        <v>0</v>
      </c>
      <c r="U222" s="26">
        <v>0</v>
      </c>
      <c r="V222" s="26">
        <v>0</v>
      </c>
      <c r="W222" s="26">
        <v>0</v>
      </c>
      <c r="X222" s="27">
        <f t="shared" si="1"/>
        <v>0</v>
      </c>
      <c r="Y222" s="25">
        <v>0</v>
      </c>
      <c r="Z222" s="26">
        <v>0</v>
      </c>
      <c r="AA222" s="26">
        <v>0</v>
      </c>
      <c r="AB222" s="26">
        <v>0</v>
      </c>
      <c r="AC222" s="26">
        <v>0</v>
      </c>
      <c r="AD222" s="26">
        <v>0</v>
      </c>
      <c r="AE222" s="26">
        <v>0</v>
      </c>
      <c r="AF222" s="26">
        <v>0</v>
      </c>
      <c r="AG222" s="26">
        <v>0</v>
      </c>
      <c r="AH222" s="26">
        <v>0</v>
      </c>
      <c r="AI222" s="27">
        <f t="shared" si="2"/>
        <v>0</v>
      </c>
      <c r="AJ222" s="25">
        <v>16</v>
      </c>
      <c r="AK222" s="26">
        <v>6</v>
      </c>
      <c r="AL222" s="26">
        <v>6</v>
      </c>
      <c r="AM222" s="26">
        <v>4</v>
      </c>
      <c r="AN222" s="26">
        <v>12</v>
      </c>
      <c r="AO222" s="26">
        <v>2</v>
      </c>
      <c r="AP222" s="26">
        <v>0</v>
      </c>
      <c r="AQ222" s="26">
        <v>13</v>
      </c>
      <c r="AR222" s="26">
        <v>0</v>
      </c>
      <c r="AS222" s="26">
        <v>0</v>
      </c>
      <c r="AT222" s="27">
        <f t="shared" si="3"/>
        <v>43</v>
      </c>
      <c r="AU222" s="25">
        <v>29</v>
      </c>
      <c r="AV222" s="26">
        <v>5</v>
      </c>
      <c r="AW222" s="26">
        <v>7</v>
      </c>
      <c r="AX222" s="26">
        <v>16</v>
      </c>
      <c r="AY222" s="26">
        <v>11</v>
      </c>
      <c r="AZ222" s="26">
        <v>1</v>
      </c>
      <c r="BA222" s="26">
        <v>0</v>
      </c>
      <c r="BB222" s="26">
        <v>24</v>
      </c>
      <c r="BC222" s="26">
        <v>0</v>
      </c>
      <c r="BD222" s="26">
        <v>7</v>
      </c>
      <c r="BE222" s="27">
        <f t="shared" si="4"/>
        <v>64</v>
      </c>
      <c r="BF222" s="25">
        <v>21</v>
      </c>
      <c r="BG222" s="26">
        <v>5</v>
      </c>
      <c r="BH222" s="26">
        <v>4</v>
      </c>
      <c r="BI222" s="26">
        <v>4</v>
      </c>
      <c r="BJ222" s="26">
        <v>12</v>
      </c>
      <c r="BK222" s="26">
        <v>3</v>
      </c>
      <c r="BL222" s="26">
        <v>1</v>
      </c>
      <c r="BM222" s="26">
        <v>20</v>
      </c>
      <c r="BN222" s="26">
        <v>0</v>
      </c>
      <c r="BO222" s="26">
        <v>7</v>
      </c>
      <c r="BP222" s="27">
        <f t="shared" si="5"/>
        <v>49</v>
      </c>
      <c r="BQ222" s="25">
        <v>3</v>
      </c>
      <c r="BR222" s="26">
        <v>1</v>
      </c>
      <c r="BS222" s="26">
        <v>0</v>
      </c>
      <c r="BT222" s="26">
        <v>4</v>
      </c>
      <c r="BU222" s="26">
        <v>2</v>
      </c>
      <c r="BV222" s="26">
        <v>0</v>
      </c>
      <c r="BW222" s="26">
        <v>0</v>
      </c>
      <c r="BX222" s="26">
        <v>0</v>
      </c>
      <c r="BY222" s="26">
        <v>3</v>
      </c>
      <c r="BZ222" s="26">
        <v>0</v>
      </c>
      <c r="CA222" s="27">
        <f t="shared" si="18"/>
        <v>7</v>
      </c>
      <c r="CB222" s="25">
        <v>0</v>
      </c>
      <c r="CC222" s="26">
        <v>0</v>
      </c>
      <c r="CD222" s="26">
        <v>0</v>
      </c>
      <c r="CE222" s="26">
        <v>0</v>
      </c>
      <c r="CF222" s="26">
        <v>0</v>
      </c>
      <c r="CG222" s="26">
        <v>0</v>
      </c>
      <c r="CH222" s="26">
        <v>0</v>
      </c>
      <c r="CI222" s="26">
        <v>0</v>
      </c>
      <c r="CJ222" s="26">
        <v>0</v>
      </c>
      <c r="CK222" s="26">
        <v>0</v>
      </c>
      <c r="CL222" s="27">
        <f t="shared" si="7"/>
        <v>0</v>
      </c>
      <c r="CM222" s="25">
        <v>3</v>
      </c>
      <c r="CN222" s="26">
        <v>1</v>
      </c>
      <c r="CO222" s="26">
        <v>1</v>
      </c>
      <c r="CP222" s="26">
        <v>1</v>
      </c>
      <c r="CQ222" s="26">
        <v>2</v>
      </c>
      <c r="CR222" s="26">
        <v>0</v>
      </c>
      <c r="CS222" s="26">
        <v>0</v>
      </c>
      <c r="CT222" s="26">
        <v>0</v>
      </c>
      <c r="CU222" s="26">
        <v>0</v>
      </c>
      <c r="CV222" s="26">
        <v>0</v>
      </c>
      <c r="CW222" s="27">
        <f t="shared" si="19"/>
        <v>5</v>
      </c>
      <c r="CX222" s="26">
        <v>0</v>
      </c>
      <c r="CY222" s="26">
        <v>0</v>
      </c>
      <c r="CZ222" s="26">
        <v>0</v>
      </c>
      <c r="DA222" s="26">
        <v>0</v>
      </c>
      <c r="DB222" s="26">
        <v>0</v>
      </c>
      <c r="DC222" s="26">
        <v>0</v>
      </c>
      <c r="DD222" s="26">
        <v>0</v>
      </c>
      <c r="DE222" s="26">
        <v>0</v>
      </c>
      <c r="DF222" s="26">
        <v>0</v>
      </c>
      <c r="DG222" s="26">
        <v>0</v>
      </c>
      <c r="DH222" s="27">
        <f t="shared" si="9"/>
        <v>0</v>
      </c>
      <c r="DI222" s="25">
        <v>0</v>
      </c>
      <c r="DJ222" s="26">
        <v>0</v>
      </c>
      <c r="DK222" s="26">
        <v>0</v>
      </c>
      <c r="DL222" s="26">
        <v>0</v>
      </c>
      <c r="DM222" s="26">
        <v>0</v>
      </c>
      <c r="DN222" s="26">
        <v>0</v>
      </c>
      <c r="DO222" s="26">
        <v>0</v>
      </c>
      <c r="DP222" s="26">
        <v>0</v>
      </c>
      <c r="DQ222" s="26">
        <v>0</v>
      </c>
      <c r="DR222" s="26">
        <v>0</v>
      </c>
      <c r="DS222" s="27">
        <f t="shared" si="10"/>
        <v>0</v>
      </c>
      <c r="DT222" s="25">
        <v>0</v>
      </c>
      <c r="DU222" s="26">
        <v>0</v>
      </c>
      <c r="DV222" s="26">
        <v>0</v>
      </c>
      <c r="DW222" s="26">
        <v>0</v>
      </c>
      <c r="DX222" s="26">
        <v>0</v>
      </c>
      <c r="DY222" s="26">
        <v>0</v>
      </c>
      <c r="DZ222" s="26">
        <v>0</v>
      </c>
      <c r="EA222" s="26">
        <v>0</v>
      </c>
      <c r="EB222" s="26">
        <v>0</v>
      </c>
      <c r="EC222" s="26">
        <v>0</v>
      </c>
      <c r="ED222" s="27">
        <f t="shared" si="11"/>
        <v>0</v>
      </c>
      <c r="EE222" s="25">
        <v>0</v>
      </c>
      <c r="EF222" s="26">
        <v>0</v>
      </c>
      <c r="EG222" s="26">
        <v>0</v>
      </c>
      <c r="EH222" s="26">
        <v>0</v>
      </c>
      <c r="EI222" s="26">
        <v>0</v>
      </c>
      <c r="EJ222" s="26">
        <v>0</v>
      </c>
      <c r="EK222" s="26">
        <v>0</v>
      </c>
      <c r="EL222" s="26">
        <v>0</v>
      </c>
      <c r="EM222" s="26">
        <v>0</v>
      </c>
      <c r="EN222" s="26">
        <v>0</v>
      </c>
      <c r="EO222" s="27">
        <f t="shared" si="12"/>
        <v>0</v>
      </c>
      <c r="EP222" s="25">
        <v>21</v>
      </c>
      <c r="EQ222" s="26">
        <v>10</v>
      </c>
      <c r="ER222" s="26">
        <v>20</v>
      </c>
      <c r="ES222" s="26">
        <v>0</v>
      </c>
      <c r="ET222" s="26">
        <v>0</v>
      </c>
      <c r="EU222" s="26">
        <v>2</v>
      </c>
      <c r="EV222" s="26">
        <v>0</v>
      </c>
      <c r="EW222" s="27">
        <f t="shared" si="13"/>
        <v>32</v>
      </c>
      <c r="EX222" s="26">
        <v>5</v>
      </c>
      <c r="EY222" s="26">
        <v>5</v>
      </c>
      <c r="EZ222" s="26">
        <v>1</v>
      </c>
      <c r="FA222" s="26">
        <v>6</v>
      </c>
      <c r="FB222" s="26">
        <v>5</v>
      </c>
      <c r="FC222" s="27">
        <f t="shared" si="14"/>
        <v>17</v>
      </c>
      <c r="FD222" s="26">
        <v>97</v>
      </c>
      <c r="FE222" s="26">
        <v>134</v>
      </c>
      <c r="FF222" s="26">
        <v>328</v>
      </c>
      <c r="FG222" s="26">
        <v>6</v>
      </c>
      <c r="FH222" s="26">
        <v>0</v>
      </c>
      <c r="FI222" s="27">
        <f t="shared" si="15"/>
        <v>468</v>
      </c>
      <c r="FJ222" s="26">
        <v>0</v>
      </c>
      <c r="FK222" s="26">
        <v>0</v>
      </c>
      <c r="FL222" s="26">
        <v>0</v>
      </c>
      <c r="FM222" s="26">
        <v>0</v>
      </c>
      <c r="FN222" s="26">
        <v>0</v>
      </c>
      <c r="FO222" s="27">
        <f t="shared" si="16"/>
        <v>0</v>
      </c>
      <c r="FP222" s="26">
        <v>2</v>
      </c>
      <c r="FQ222" s="26">
        <v>2</v>
      </c>
      <c r="FR222" s="26">
        <v>0</v>
      </c>
      <c r="FS222" s="26">
        <v>0</v>
      </c>
      <c r="FT222" s="26">
        <v>0</v>
      </c>
      <c r="FU222" s="27">
        <f t="shared" si="17"/>
        <v>2</v>
      </c>
      <c r="FV222" s="23"/>
    </row>
    <row r="223" spans="1:178" ht="15.75" customHeight="1">
      <c r="A223" s="58"/>
      <c r="B223" s="24" t="s">
        <v>238</v>
      </c>
      <c r="C223" s="25">
        <v>68</v>
      </c>
      <c r="D223" s="26">
        <v>46</v>
      </c>
      <c r="E223" s="26">
        <v>40</v>
      </c>
      <c r="F223" s="26">
        <v>46</v>
      </c>
      <c r="G223" s="26">
        <v>84</v>
      </c>
      <c r="H223" s="26">
        <v>6</v>
      </c>
      <c r="I223" s="26">
        <v>7</v>
      </c>
      <c r="J223" s="26">
        <v>56</v>
      </c>
      <c r="K223" s="26">
        <v>6</v>
      </c>
      <c r="L223" s="26">
        <v>0</v>
      </c>
      <c r="M223" s="27">
        <f t="shared" si="0"/>
        <v>285</v>
      </c>
      <c r="N223" s="25">
        <v>0</v>
      </c>
      <c r="O223" s="26">
        <v>0</v>
      </c>
      <c r="P223" s="26">
        <v>0</v>
      </c>
      <c r="Q223" s="26">
        <v>0</v>
      </c>
      <c r="R223" s="26">
        <v>0</v>
      </c>
      <c r="S223" s="26">
        <v>0</v>
      </c>
      <c r="T223" s="26">
        <v>0</v>
      </c>
      <c r="U223" s="26">
        <v>0</v>
      </c>
      <c r="V223" s="26">
        <v>0</v>
      </c>
      <c r="W223" s="26">
        <v>0</v>
      </c>
      <c r="X223" s="27">
        <f t="shared" si="1"/>
        <v>0</v>
      </c>
      <c r="Y223" s="25">
        <v>0</v>
      </c>
      <c r="Z223" s="26">
        <v>0</v>
      </c>
      <c r="AA223" s="26">
        <v>0</v>
      </c>
      <c r="AB223" s="26">
        <v>0</v>
      </c>
      <c r="AC223" s="26">
        <v>0</v>
      </c>
      <c r="AD223" s="26">
        <v>0</v>
      </c>
      <c r="AE223" s="26">
        <v>0</v>
      </c>
      <c r="AF223" s="26">
        <v>0</v>
      </c>
      <c r="AG223" s="26">
        <v>0</v>
      </c>
      <c r="AH223" s="26">
        <v>0</v>
      </c>
      <c r="AI223" s="27">
        <f t="shared" si="2"/>
        <v>0</v>
      </c>
      <c r="AJ223" s="25">
        <v>44</v>
      </c>
      <c r="AK223" s="26">
        <v>35</v>
      </c>
      <c r="AL223" s="26">
        <v>41</v>
      </c>
      <c r="AM223" s="26">
        <v>49</v>
      </c>
      <c r="AN223" s="26">
        <v>73</v>
      </c>
      <c r="AO223" s="26">
        <v>11</v>
      </c>
      <c r="AP223" s="26">
        <v>11</v>
      </c>
      <c r="AQ223" s="26">
        <v>84</v>
      </c>
      <c r="AR223" s="26">
        <v>0</v>
      </c>
      <c r="AS223" s="26">
        <v>57</v>
      </c>
      <c r="AT223" s="27">
        <f t="shared" si="3"/>
        <v>304</v>
      </c>
      <c r="AU223" s="25">
        <v>41</v>
      </c>
      <c r="AV223" s="26">
        <v>24</v>
      </c>
      <c r="AW223" s="26">
        <v>16</v>
      </c>
      <c r="AX223" s="26">
        <v>28</v>
      </c>
      <c r="AY223" s="26">
        <v>37</v>
      </c>
      <c r="AZ223" s="26">
        <v>9</v>
      </c>
      <c r="BA223" s="26">
        <v>9</v>
      </c>
      <c r="BB223" s="26">
        <v>72</v>
      </c>
      <c r="BC223" s="26">
        <v>0</v>
      </c>
      <c r="BD223" s="26">
        <v>47</v>
      </c>
      <c r="BE223" s="27">
        <f t="shared" si="4"/>
        <v>195</v>
      </c>
      <c r="BF223" s="25">
        <v>16</v>
      </c>
      <c r="BG223" s="26">
        <v>24</v>
      </c>
      <c r="BH223" s="26">
        <v>5</v>
      </c>
      <c r="BI223" s="26">
        <v>9</v>
      </c>
      <c r="BJ223" s="26">
        <v>14</v>
      </c>
      <c r="BK223" s="26">
        <v>0</v>
      </c>
      <c r="BL223" s="26">
        <v>1</v>
      </c>
      <c r="BM223" s="26">
        <v>13</v>
      </c>
      <c r="BN223" s="26">
        <v>0</v>
      </c>
      <c r="BO223" s="26">
        <v>10</v>
      </c>
      <c r="BP223" s="27">
        <f t="shared" si="5"/>
        <v>66</v>
      </c>
      <c r="BQ223" s="25">
        <v>14</v>
      </c>
      <c r="BR223" s="26">
        <v>8</v>
      </c>
      <c r="BS223" s="26">
        <v>5</v>
      </c>
      <c r="BT223" s="26">
        <v>20</v>
      </c>
      <c r="BU223" s="26">
        <v>16</v>
      </c>
      <c r="BV223" s="26">
        <v>2</v>
      </c>
      <c r="BW223" s="26">
        <v>5</v>
      </c>
      <c r="BX223" s="26">
        <v>0</v>
      </c>
      <c r="BY223" s="26">
        <v>13</v>
      </c>
      <c r="BZ223" s="26">
        <v>7</v>
      </c>
      <c r="CA223" s="27">
        <f t="shared" si="18"/>
        <v>56</v>
      </c>
      <c r="CB223" s="25">
        <v>32</v>
      </c>
      <c r="CC223" s="26">
        <v>23</v>
      </c>
      <c r="CD223" s="26">
        <v>22</v>
      </c>
      <c r="CE223" s="26">
        <v>26</v>
      </c>
      <c r="CF223" s="26">
        <v>33</v>
      </c>
      <c r="CG223" s="26">
        <v>6</v>
      </c>
      <c r="CH223" s="26">
        <v>6</v>
      </c>
      <c r="CI223" s="26">
        <v>49</v>
      </c>
      <c r="CJ223" s="26">
        <v>2</v>
      </c>
      <c r="CK223" s="26">
        <v>30</v>
      </c>
      <c r="CL223" s="27">
        <f t="shared" si="7"/>
        <v>165</v>
      </c>
      <c r="CM223" s="25">
        <v>15</v>
      </c>
      <c r="CN223" s="26">
        <v>16</v>
      </c>
      <c r="CO223" s="26">
        <v>11</v>
      </c>
      <c r="CP223" s="26">
        <v>30</v>
      </c>
      <c r="CQ223" s="26">
        <v>27</v>
      </c>
      <c r="CR223" s="26">
        <v>4</v>
      </c>
      <c r="CS223" s="26">
        <v>5</v>
      </c>
      <c r="CT223" s="26">
        <v>32</v>
      </c>
      <c r="CU223" s="26">
        <v>0</v>
      </c>
      <c r="CV223" s="26">
        <v>21</v>
      </c>
      <c r="CW223" s="27">
        <f t="shared" si="19"/>
        <v>125</v>
      </c>
      <c r="CX223" s="26">
        <v>0</v>
      </c>
      <c r="CY223" s="26">
        <v>0</v>
      </c>
      <c r="CZ223" s="26">
        <v>0</v>
      </c>
      <c r="DA223" s="26">
        <v>0</v>
      </c>
      <c r="DB223" s="26">
        <v>0</v>
      </c>
      <c r="DC223" s="26">
        <v>0</v>
      </c>
      <c r="DD223" s="26">
        <v>0</v>
      </c>
      <c r="DE223" s="26">
        <v>0</v>
      </c>
      <c r="DF223" s="26">
        <v>0</v>
      </c>
      <c r="DG223" s="26">
        <v>0</v>
      </c>
      <c r="DH223" s="27">
        <f t="shared" si="9"/>
        <v>0</v>
      </c>
      <c r="DI223" s="25">
        <v>0</v>
      </c>
      <c r="DJ223" s="26">
        <v>0</v>
      </c>
      <c r="DK223" s="26">
        <v>0</v>
      </c>
      <c r="DL223" s="26">
        <v>0</v>
      </c>
      <c r="DM223" s="26">
        <v>0</v>
      </c>
      <c r="DN223" s="26">
        <v>0</v>
      </c>
      <c r="DO223" s="26">
        <v>0</v>
      </c>
      <c r="DP223" s="26">
        <v>0</v>
      </c>
      <c r="DQ223" s="26">
        <v>0</v>
      </c>
      <c r="DR223" s="26">
        <v>0</v>
      </c>
      <c r="DS223" s="27">
        <f t="shared" si="10"/>
        <v>0</v>
      </c>
      <c r="DT223" s="25">
        <v>0</v>
      </c>
      <c r="DU223" s="26">
        <v>0</v>
      </c>
      <c r="DV223" s="26">
        <v>0</v>
      </c>
      <c r="DW223" s="26">
        <v>0</v>
      </c>
      <c r="DX223" s="26">
        <v>0</v>
      </c>
      <c r="DY223" s="26">
        <v>0</v>
      </c>
      <c r="DZ223" s="26">
        <v>0</v>
      </c>
      <c r="EA223" s="26">
        <v>0</v>
      </c>
      <c r="EB223" s="26">
        <v>0</v>
      </c>
      <c r="EC223" s="26">
        <v>0</v>
      </c>
      <c r="ED223" s="27">
        <f t="shared" si="11"/>
        <v>0</v>
      </c>
      <c r="EE223" s="25">
        <v>0</v>
      </c>
      <c r="EF223" s="26">
        <v>0</v>
      </c>
      <c r="EG223" s="26">
        <v>0</v>
      </c>
      <c r="EH223" s="26">
        <v>0</v>
      </c>
      <c r="EI223" s="26">
        <v>0</v>
      </c>
      <c r="EJ223" s="26">
        <v>0</v>
      </c>
      <c r="EK223" s="26">
        <v>0</v>
      </c>
      <c r="EL223" s="26">
        <v>0</v>
      </c>
      <c r="EM223" s="26">
        <v>0</v>
      </c>
      <c r="EN223" s="26">
        <v>0</v>
      </c>
      <c r="EO223" s="27">
        <f t="shared" si="12"/>
        <v>0</v>
      </c>
      <c r="EP223" s="25">
        <v>12</v>
      </c>
      <c r="EQ223" s="26">
        <v>5</v>
      </c>
      <c r="ER223" s="26">
        <v>12</v>
      </c>
      <c r="ES223" s="26">
        <v>0</v>
      </c>
      <c r="ET223" s="26">
        <v>0</v>
      </c>
      <c r="EU223" s="26">
        <v>8</v>
      </c>
      <c r="EV223" s="26">
        <v>0</v>
      </c>
      <c r="EW223" s="27">
        <f t="shared" si="13"/>
        <v>25</v>
      </c>
      <c r="EX223" s="26">
        <v>0</v>
      </c>
      <c r="EY223" s="26">
        <v>0</v>
      </c>
      <c r="EZ223" s="26">
        <v>0</v>
      </c>
      <c r="FA223" s="26">
        <v>0</v>
      </c>
      <c r="FB223" s="26">
        <v>0</v>
      </c>
      <c r="FC223" s="27">
        <f t="shared" si="14"/>
        <v>0</v>
      </c>
      <c r="FD223" s="26">
        <v>83</v>
      </c>
      <c r="FE223" s="26">
        <v>68</v>
      </c>
      <c r="FF223" s="26">
        <v>359</v>
      </c>
      <c r="FG223" s="26">
        <v>563</v>
      </c>
      <c r="FH223" s="26">
        <v>0</v>
      </c>
      <c r="FI223" s="27">
        <f t="shared" si="15"/>
        <v>990</v>
      </c>
      <c r="FJ223" s="26">
        <v>0</v>
      </c>
      <c r="FK223" s="26">
        <v>0</v>
      </c>
      <c r="FL223" s="26">
        <v>0</v>
      </c>
      <c r="FM223" s="26">
        <v>0</v>
      </c>
      <c r="FN223" s="26">
        <v>0</v>
      </c>
      <c r="FO223" s="27">
        <f t="shared" si="16"/>
        <v>0</v>
      </c>
      <c r="FP223" s="26">
        <v>0</v>
      </c>
      <c r="FQ223" s="26">
        <v>0</v>
      </c>
      <c r="FR223" s="26">
        <v>0</v>
      </c>
      <c r="FS223" s="26">
        <v>0</v>
      </c>
      <c r="FT223" s="26">
        <v>0</v>
      </c>
      <c r="FU223" s="27">
        <f t="shared" si="17"/>
        <v>0</v>
      </c>
      <c r="FV223" s="23"/>
    </row>
    <row r="224" spans="1:178" ht="15.75" customHeight="1">
      <c r="A224" s="58"/>
      <c r="B224" s="24" t="s">
        <v>239</v>
      </c>
      <c r="C224" s="25">
        <v>113</v>
      </c>
      <c r="D224" s="26">
        <v>74</v>
      </c>
      <c r="E224" s="26">
        <v>101</v>
      </c>
      <c r="F224" s="26">
        <v>87</v>
      </c>
      <c r="G224" s="26">
        <v>186</v>
      </c>
      <c r="H224" s="26">
        <v>58</v>
      </c>
      <c r="I224" s="26">
        <v>23</v>
      </c>
      <c r="J224" s="26">
        <v>49</v>
      </c>
      <c r="K224" s="26">
        <v>18</v>
      </c>
      <c r="L224" s="26">
        <v>0</v>
      </c>
      <c r="M224" s="27">
        <f t="shared" si="0"/>
        <v>578</v>
      </c>
      <c r="N224" s="25">
        <v>0</v>
      </c>
      <c r="O224" s="26">
        <v>0</v>
      </c>
      <c r="P224" s="26">
        <v>0</v>
      </c>
      <c r="Q224" s="26">
        <v>0</v>
      </c>
      <c r="R224" s="26">
        <v>0</v>
      </c>
      <c r="S224" s="26">
        <v>0</v>
      </c>
      <c r="T224" s="26">
        <v>0</v>
      </c>
      <c r="U224" s="26">
        <v>0</v>
      </c>
      <c r="V224" s="26">
        <v>0</v>
      </c>
      <c r="W224" s="26">
        <v>0</v>
      </c>
      <c r="X224" s="27">
        <f t="shared" si="1"/>
        <v>0</v>
      </c>
      <c r="Y224" s="25">
        <v>1</v>
      </c>
      <c r="Z224" s="26">
        <v>0</v>
      </c>
      <c r="AA224" s="26">
        <v>2</v>
      </c>
      <c r="AB224" s="26">
        <v>2</v>
      </c>
      <c r="AC224" s="26">
        <v>2</v>
      </c>
      <c r="AD224" s="26">
        <v>1</v>
      </c>
      <c r="AE224" s="26">
        <v>0</v>
      </c>
      <c r="AF224" s="26">
        <v>0</v>
      </c>
      <c r="AG224" s="26">
        <v>0</v>
      </c>
      <c r="AH224" s="26">
        <v>0</v>
      </c>
      <c r="AI224" s="27">
        <f t="shared" si="2"/>
        <v>7</v>
      </c>
      <c r="AJ224" s="25">
        <v>10</v>
      </c>
      <c r="AK224" s="26">
        <v>11</v>
      </c>
      <c r="AL224" s="26">
        <v>11</v>
      </c>
      <c r="AM224" s="26">
        <v>10</v>
      </c>
      <c r="AN224" s="26">
        <v>23</v>
      </c>
      <c r="AO224" s="26">
        <v>3</v>
      </c>
      <c r="AP224" s="26">
        <v>1</v>
      </c>
      <c r="AQ224" s="26">
        <v>14</v>
      </c>
      <c r="AR224" s="26">
        <v>0</v>
      </c>
      <c r="AS224" s="26">
        <v>3</v>
      </c>
      <c r="AT224" s="27">
        <f t="shared" si="3"/>
        <v>73</v>
      </c>
      <c r="AU224" s="25">
        <v>19</v>
      </c>
      <c r="AV224" s="26">
        <v>5</v>
      </c>
      <c r="AW224" s="26">
        <v>8</v>
      </c>
      <c r="AX224" s="26">
        <v>9</v>
      </c>
      <c r="AY224" s="26">
        <v>18</v>
      </c>
      <c r="AZ224" s="26">
        <v>4</v>
      </c>
      <c r="BA224" s="26">
        <v>0</v>
      </c>
      <c r="BB224" s="26">
        <v>7</v>
      </c>
      <c r="BC224" s="26">
        <v>0</v>
      </c>
      <c r="BD224" s="26">
        <v>1</v>
      </c>
      <c r="BE224" s="27">
        <f t="shared" si="4"/>
        <v>51</v>
      </c>
      <c r="BF224" s="25">
        <v>3</v>
      </c>
      <c r="BG224" s="26">
        <v>5</v>
      </c>
      <c r="BH224" s="26">
        <v>11</v>
      </c>
      <c r="BI224" s="26">
        <v>3</v>
      </c>
      <c r="BJ224" s="26">
        <v>9</v>
      </c>
      <c r="BK224" s="26">
        <v>1</v>
      </c>
      <c r="BL224" s="26">
        <v>2</v>
      </c>
      <c r="BM224" s="26">
        <v>5</v>
      </c>
      <c r="BN224" s="26">
        <v>0</v>
      </c>
      <c r="BO224" s="26">
        <v>1</v>
      </c>
      <c r="BP224" s="27">
        <f t="shared" si="5"/>
        <v>36</v>
      </c>
      <c r="BQ224" s="25">
        <v>5</v>
      </c>
      <c r="BR224" s="26">
        <v>0</v>
      </c>
      <c r="BS224" s="26">
        <v>3</v>
      </c>
      <c r="BT224" s="26">
        <v>2</v>
      </c>
      <c r="BU224" s="26">
        <v>4</v>
      </c>
      <c r="BV224" s="26">
        <v>0</v>
      </c>
      <c r="BW224" s="26">
        <v>0</v>
      </c>
      <c r="BX224" s="26">
        <v>0</v>
      </c>
      <c r="BY224" s="26">
        <v>3</v>
      </c>
      <c r="BZ224" s="26">
        <v>0</v>
      </c>
      <c r="CA224" s="27">
        <f t="shared" si="18"/>
        <v>9</v>
      </c>
      <c r="CB224" s="25">
        <v>0</v>
      </c>
      <c r="CC224" s="26">
        <v>0</v>
      </c>
      <c r="CD224" s="26">
        <v>0</v>
      </c>
      <c r="CE224" s="26">
        <v>0</v>
      </c>
      <c r="CF224" s="26">
        <v>0</v>
      </c>
      <c r="CG224" s="26">
        <v>0</v>
      </c>
      <c r="CH224" s="26">
        <v>0</v>
      </c>
      <c r="CI224" s="26">
        <v>0</v>
      </c>
      <c r="CJ224" s="26">
        <v>0</v>
      </c>
      <c r="CK224" s="26">
        <v>0</v>
      </c>
      <c r="CL224" s="27">
        <f t="shared" si="7"/>
        <v>0</v>
      </c>
      <c r="CM224" s="25">
        <v>0</v>
      </c>
      <c r="CN224" s="26">
        <v>0</v>
      </c>
      <c r="CO224" s="26">
        <v>0</v>
      </c>
      <c r="CP224" s="26">
        <v>0</v>
      </c>
      <c r="CQ224" s="26">
        <v>0</v>
      </c>
      <c r="CR224" s="26">
        <v>0</v>
      </c>
      <c r="CS224" s="26">
        <v>0</v>
      </c>
      <c r="CT224" s="26">
        <v>0</v>
      </c>
      <c r="CU224" s="26">
        <v>0</v>
      </c>
      <c r="CV224" s="26">
        <v>0</v>
      </c>
      <c r="CW224" s="27">
        <f t="shared" si="19"/>
        <v>0</v>
      </c>
      <c r="CX224" s="26">
        <v>0</v>
      </c>
      <c r="CY224" s="26">
        <v>0</v>
      </c>
      <c r="CZ224" s="26">
        <v>0</v>
      </c>
      <c r="DA224" s="26">
        <v>0</v>
      </c>
      <c r="DB224" s="26">
        <v>0</v>
      </c>
      <c r="DC224" s="26">
        <v>0</v>
      </c>
      <c r="DD224" s="26">
        <v>0</v>
      </c>
      <c r="DE224" s="26">
        <v>0</v>
      </c>
      <c r="DF224" s="26">
        <v>0</v>
      </c>
      <c r="DG224" s="26">
        <v>0</v>
      </c>
      <c r="DH224" s="27">
        <f t="shared" si="9"/>
        <v>0</v>
      </c>
      <c r="DI224" s="25">
        <v>1</v>
      </c>
      <c r="DJ224" s="26">
        <v>0</v>
      </c>
      <c r="DK224" s="26">
        <v>0</v>
      </c>
      <c r="DL224" s="26">
        <v>0</v>
      </c>
      <c r="DM224" s="26">
        <v>0</v>
      </c>
      <c r="DN224" s="26">
        <v>0</v>
      </c>
      <c r="DO224" s="26">
        <v>0</v>
      </c>
      <c r="DP224" s="26">
        <v>0</v>
      </c>
      <c r="DQ224" s="26">
        <v>0</v>
      </c>
      <c r="DR224" s="26">
        <v>0</v>
      </c>
      <c r="DS224" s="27">
        <f t="shared" si="10"/>
        <v>0</v>
      </c>
      <c r="DT224" s="25">
        <v>0</v>
      </c>
      <c r="DU224" s="26">
        <v>0</v>
      </c>
      <c r="DV224" s="26">
        <v>0</v>
      </c>
      <c r="DW224" s="26">
        <v>0</v>
      </c>
      <c r="DX224" s="26">
        <v>0</v>
      </c>
      <c r="DY224" s="26">
        <v>0</v>
      </c>
      <c r="DZ224" s="26">
        <v>0</v>
      </c>
      <c r="EA224" s="26">
        <v>0</v>
      </c>
      <c r="EB224" s="26">
        <v>0</v>
      </c>
      <c r="EC224" s="26">
        <v>0</v>
      </c>
      <c r="ED224" s="27">
        <f t="shared" si="11"/>
        <v>0</v>
      </c>
      <c r="EE224" s="25">
        <v>0</v>
      </c>
      <c r="EF224" s="26">
        <v>0</v>
      </c>
      <c r="EG224" s="26">
        <v>0</v>
      </c>
      <c r="EH224" s="26">
        <v>0</v>
      </c>
      <c r="EI224" s="26">
        <v>0</v>
      </c>
      <c r="EJ224" s="26">
        <v>0</v>
      </c>
      <c r="EK224" s="26">
        <v>0</v>
      </c>
      <c r="EL224" s="26">
        <v>0</v>
      </c>
      <c r="EM224" s="26">
        <v>0</v>
      </c>
      <c r="EN224" s="26">
        <v>0</v>
      </c>
      <c r="EO224" s="27">
        <f t="shared" si="12"/>
        <v>0</v>
      </c>
      <c r="EP224" s="25">
        <v>59</v>
      </c>
      <c r="EQ224" s="26">
        <v>33</v>
      </c>
      <c r="ER224" s="26">
        <v>40</v>
      </c>
      <c r="ES224" s="26">
        <v>0</v>
      </c>
      <c r="ET224" s="26">
        <v>0</v>
      </c>
      <c r="EU224" s="26">
        <v>30</v>
      </c>
      <c r="EV224" s="26">
        <v>0</v>
      </c>
      <c r="EW224" s="27">
        <f t="shared" si="13"/>
        <v>103</v>
      </c>
      <c r="EX224" s="26">
        <v>38</v>
      </c>
      <c r="EY224" s="26">
        <v>0</v>
      </c>
      <c r="EZ224" s="26">
        <v>0</v>
      </c>
      <c r="FA224" s="26">
        <v>41</v>
      </c>
      <c r="FB224" s="26">
        <v>23</v>
      </c>
      <c r="FC224" s="27">
        <f t="shared" si="14"/>
        <v>64</v>
      </c>
      <c r="FD224" s="26">
        <v>49</v>
      </c>
      <c r="FE224" s="26">
        <v>66</v>
      </c>
      <c r="FF224" s="26">
        <v>274</v>
      </c>
      <c r="FG224" s="26">
        <v>4605</v>
      </c>
      <c r="FH224" s="26">
        <v>0</v>
      </c>
      <c r="FI224" s="27">
        <f t="shared" si="15"/>
        <v>4945</v>
      </c>
      <c r="FJ224" s="26">
        <v>0</v>
      </c>
      <c r="FK224" s="26">
        <v>0</v>
      </c>
      <c r="FL224" s="26">
        <v>0</v>
      </c>
      <c r="FM224" s="26">
        <v>0</v>
      </c>
      <c r="FN224" s="26">
        <v>0</v>
      </c>
      <c r="FO224" s="27">
        <f t="shared" si="16"/>
        <v>0</v>
      </c>
      <c r="FP224" s="26">
        <v>6</v>
      </c>
      <c r="FQ224" s="26">
        <v>16</v>
      </c>
      <c r="FR224" s="26">
        <v>21</v>
      </c>
      <c r="FS224" s="26">
        <v>3</v>
      </c>
      <c r="FT224" s="26">
        <v>6</v>
      </c>
      <c r="FU224" s="27">
        <f t="shared" si="17"/>
        <v>46</v>
      </c>
      <c r="FV224" s="23"/>
    </row>
    <row r="225" spans="1:178" ht="15.75" customHeight="1">
      <c r="A225" s="58"/>
      <c r="B225" s="24" t="s">
        <v>240</v>
      </c>
      <c r="C225" s="25">
        <v>99</v>
      </c>
      <c r="D225" s="26">
        <v>45</v>
      </c>
      <c r="E225" s="26">
        <v>34</v>
      </c>
      <c r="F225" s="26">
        <v>43</v>
      </c>
      <c r="G225" s="26">
        <v>108</v>
      </c>
      <c r="H225" s="26">
        <v>19</v>
      </c>
      <c r="I225" s="26">
        <v>2</v>
      </c>
      <c r="J225" s="26">
        <v>45</v>
      </c>
      <c r="K225" s="26">
        <v>15</v>
      </c>
      <c r="L225" s="26">
        <v>0</v>
      </c>
      <c r="M225" s="27">
        <f t="shared" si="0"/>
        <v>296</v>
      </c>
      <c r="N225" s="25">
        <v>0</v>
      </c>
      <c r="O225" s="26">
        <v>0</v>
      </c>
      <c r="P225" s="26">
        <v>0</v>
      </c>
      <c r="Q225" s="26">
        <v>0</v>
      </c>
      <c r="R225" s="26">
        <v>0</v>
      </c>
      <c r="S225" s="26">
        <v>0</v>
      </c>
      <c r="T225" s="26">
        <v>0</v>
      </c>
      <c r="U225" s="26">
        <v>0</v>
      </c>
      <c r="V225" s="26">
        <v>0</v>
      </c>
      <c r="W225" s="26">
        <v>0</v>
      </c>
      <c r="X225" s="27">
        <f t="shared" si="1"/>
        <v>0</v>
      </c>
      <c r="Y225" s="25">
        <v>0</v>
      </c>
      <c r="Z225" s="26">
        <v>0</v>
      </c>
      <c r="AA225" s="26">
        <v>0</v>
      </c>
      <c r="AB225" s="26">
        <v>0</v>
      </c>
      <c r="AC225" s="26">
        <v>0</v>
      </c>
      <c r="AD225" s="26">
        <v>0</v>
      </c>
      <c r="AE225" s="26">
        <v>0</v>
      </c>
      <c r="AF225" s="26">
        <v>0</v>
      </c>
      <c r="AG225" s="26">
        <v>0</v>
      </c>
      <c r="AH225" s="26">
        <v>0</v>
      </c>
      <c r="AI225" s="27">
        <f t="shared" si="2"/>
        <v>0</v>
      </c>
      <c r="AJ225" s="25">
        <v>47</v>
      </c>
      <c r="AK225" s="26">
        <v>20</v>
      </c>
      <c r="AL225" s="26">
        <v>22</v>
      </c>
      <c r="AM225" s="26">
        <v>31</v>
      </c>
      <c r="AN225" s="26">
        <v>53</v>
      </c>
      <c r="AO225" s="26">
        <v>9</v>
      </c>
      <c r="AP225" s="26">
        <v>5</v>
      </c>
      <c r="AQ225" s="26">
        <v>10</v>
      </c>
      <c r="AR225" s="26">
        <v>0</v>
      </c>
      <c r="AS225" s="26">
        <v>3</v>
      </c>
      <c r="AT225" s="27">
        <f t="shared" si="3"/>
        <v>150</v>
      </c>
      <c r="AU225" s="25">
        <v>48</v>
      </c>
      <c r="AV225" s="26">
        <v>19</v>
      </c>
      <c r="AW225" s="26">
        <v>12</v>
      </c>
      <c r="AX225" s="26">
        <v>25</v>
      </c>
      <c r="AY225" s="26">
        <v>30</v>
      </c>
      <c r="AZ225" s="26">
        <v>6</v>
      </c>
      <c r="BA225" s="26">
        <v>1</v>
      </c>
      <c r="BB225" s="26">
        <v>29</v>
      </c>
      <c r="BC225" s="26">
        <v>0</v>
      </c>
      <c r="BD225" s="26">
        <v>21</v>
      </c>
      <c r="BE225" s="27">
        <f t="shared" si="4"/>
        <v>122</v>
      </c>
      <c r="BF225" s="25">
        <v>57</v>
      </c>
      <c r="BG225" s="26">
        <v>19</v>
      </c>
      <c r="BH225" s="26">
        <v>13</v>
      </c>
      <c r="BI225" s="26">
        <v>27</v>
      </c>
      <c r="BJ225" s="26">
        <v>45</v>
      </c>
      <c r="BK225" s="26">
        <v>7</v>
      </c>
      <c r="BL225" s="26">
        <v>6</v>
      </c>
      <c r="BM225" s="26">
        <v>25</v>
      </c>
      <c r="BN225" s="26">
        <v>0</v>
      </c>
      <c r="BO225" s="26">
        <v>10</v>
      </c>
      <c r="BP225" s="27">
        <f t="shared" si="5"/>
        <v>142</v>
      </c>
      <c r="BQ225" s="25">
        <v>34</v>
      </c>
      <c r="BR225" s="26">
        <v>7</v>
      </c>
      <c r="BS225" s="26">
        <v>13</v>
      </c>
      <c r="BT225" s="26">
        <v>11</v>
      </c>
      <c r="BU225" s="26">
        <v>35</v>
      </c>
      <c r="BV225" s="26">
        <v>7</v>
      </c>
      <c r="BW225" s="26">
        <v>1</v>
      </c>
      <c r="BX225" s="26">
        <v>0</v>
      </c>
      <c r="BY225" s="26">
        <v>17</v>
      </c>
      <c r="BZ225" s="26">
        <v>5</v>
      </c>
      <c r="CA225" s="27">
        <f t="shared" si="18"/>
        <v>74</v>
      </c>
      <c r="CB225" s="25">
        <v>5</v>
      </c>
      <c r="CC225" s="26">
        <v>2</v>
      </c>
      <c r="CD225" s="26">
        <v>2</v>
      </c>
      <c r="CE225" s="26">
        <v>4</v>
      </c>
      <c r="CF225" s="26">
        <v>1</v>
      </c>
      <c r="CG225" s="26">
        <v>0</v>
      </c>
      <c r="CH225" s="26">
        <v>0</v>
      </c>
      <c r="CI225" s="26">
        <v>4</v>
      </c>
      <c r="CJ225" s="26">
        <v>0</v>
      </c>
      <c r="CK225" s="26">
        <v>0</v>
      </c>
      <c r="CL225" s="27">
        <f t="shared" si="7"/>
        <v>13</v>
      </c>
      <c r="CM225" s="25">
        <v>3</v>
      </c>
      <c r="CN225" s="26">
        <v>2</v>
      </c>
      <c r="CO225" s="26">
        <v>2</v>
      </c>
      <c r="CP225" s="26">
        <v>3</v>
      </c>
      <c r="CQ225" s="26">
        <v>4</v>
      </c>
      <c r="CR225" s="26">
        <v>0</v>
      </c>
      <c r="CS225" s="26">
        <v>0</v>
      </c>
      <c r="CT225" s="26">
        <v>0</v>
      </c>
      <c r="CU225" s="26">
        <v>0</v>
      </c>
      <c r="CV225" s="26">
        <v>0</v>
      </c>
      <c r="CW225" s="27">
        <f t="shared" si="19"/>
        <v>11</v>
      </c>
      <c r="CX225" s="26">
        <v>2</v>
      </c>
      <c r="CY225" s="26">
        <v>0</v>
      </c>
      <c r="CZ225" s="26">
        <v>0</v>
      </c>
      <c r="DA225" s="26">
        <v>0</v>
      </c>
      <c r="DB225" s="26">
        <v>0</v>
      </c>
      <c r="DC225" s="26">
        <v>0</v>
      </c>
      <c r="DD225" s="26">
        <v>0</v>
      </c>
      <c r="DE225" s="26">
        <v>2</v>
      </c>
      <c r="DF225" s="26">
        <v>2</v>
      </c>
      <c r="DG225" s="26">
        <v>0</v>
      </c>
      <c r="DH225" s="27">
        <f t="shared" si="9"/>
        <v>2</v>
      </c>
      <c r="DI225" s="25">
        <v>0</v>
      </c>
      <c r="DJ225" s="26">
        <v>0</v>
      </c>
      <c r="DK225" s="26">
        <v>0</v>
      </c>
      <c r="DL225" s="26">
        <v>0</v>
      </c>
      <c r="DM225" s="26">
        <v>0</v>
      </c>
      <c r="DN225" s="26">
        <v>0</v>
      </c>
      <c r="DO225" s="26">
        <v>0</v>
      </c>
      <c r="DP225" s="26">
        <v>0</v>
      </c>
      <c r="DQ225" s="26">
        <v>0</v>
      </c>
      <c r="DR225" s="26">
        <v>0</v>
      </c>
      <c r="DS225" s="27">
        <f t="shared" si="10"/>
        <v>0</v>
      </c>
      <c r="DT225" s="25">
        <v>0</v>
      </c>
      <c r="DU225" s="26">
        <v>0</v>
      </c>
      <c r="DV225" s="26">
        <v>0</v>
      </c>
      <c r="DW225" s="26">
        <v>0</v>
      </c>
      <c r="DX225" s="26">
        <v>0</v>
      </c>
      <c r="DY225" s="26">
        <v>0</v>
      </c>
      <c r="DZ225" s="26">
        <v>0</v>
      </c>
      <c r="EA225" s="26">
        <v>0</v>
      </c>
      <c r="EB225" s="26">
        <v>0</v>
      </c>
      <c r="EC225" s="26">
        <v>0</v>
      </c>
      <c r="ED225" s="27">
        <f t="shared" si="11"/>
        <v>0</v>
      </c>
      <c r="EE225" s="25">
        <v>0</v>
      </c>
      <c r="EF225" s="26">
        <v>0</v>
      </c>
      <c r="EG225" s="26">
        <v>0</v>
      </c>
      <c r="EH225" s="26">
        <v>0</v>
      </c>
      <c r="EI225" s="26">
        <v>0</v>
      </c>
      <c r="EJ225" s="26">
        <v>0</v>
      </c>
      <c r="EK225" s="26">
        <v>0</v>
      </c>
      <c r="EL225" s="26">
        <v>0</v>
      </c>
      <c r="EM225" s="26">
        <v>0</v>
      </c>
      <c r="EN225" s="26">
        <v>0</v>
      </c>
      <c r="EO225" s="27">
        <f t="shared" si="12"/>
        <v>0</v>
      </c>
      <c r="EP225" s="25">
        <v>10</v>
      </c>
      <c r="EQ225" s="26">
        <v>3</v>
      </c>
      <c r="ER225" s="26">
        <v>12</v>
      </c>
      <c r="ES225" s="26">
        <v>0</v>
      </c>
      <c r="ET225" s="26">
        <v>0</v>
      </c>
      <c r="EU225" s="26">
        <v>2</v>
      </c>
      <c r="EV225" s="26">
        <v>0</v>
      </c>
      <c r="EW225" s="27">
        <f t="shared" si="13"/>
        <v>17</v>
      </c>
      <c r="EX225" s="26">
        <v>16</v>
      </c>
      <c r="EY225" s="26">
        <v>6</v>
      </c>
      <c r="EZ225" s="26">
        <v>4</v>
      </c>
      <c r="FA225" s="26">
        <v>29</v>
      </c>
      <c r="FB225" s="26">
        <v>26</v>
      </c>
      <c r="FC225" s="27">
        <f t="shared" si="14"/>
        <v>65</v>
      </c>
      <c r="FD225" s="26">
        <v>102</v>
      </c>
      <c r="FE225" s="26">
        <v>141</v>
      </c>
      <c r="FF225" s="26">
        <v>416</v>
      </c>
      <c r="FG225" s="26">
        <v>1687</v>
      </c>
      <c r="FH225" s="26">
        <v>0</v>
      </c>
      <c r="FI225" s="27">
        <f t="shared" si="15"/>
        <v>2244</v>
      </c>
      <c r="FJ225" s="26">
        <v>0</v>
      </c>
      <c r="FK225" s="26">
        <v>0</v>
      </c>
      <c r="FL225" s="26">
        <v>0</v>
      </c>
      <c r="FM225" s="26">
        <v>0</v>
      </c>
      <c r="FN225" s="26">
        <v>0</v>
      </c>
      <c r="FO225" s="27">
        <f t="shared" si="16"/>
        <v>0</v>
      </c>
      <c r="FP225" s="26">
        <v>4</v>
      </c>
      <c r="FQ225" s="26">
        <v>3</v>
      </c>
      <c r="FR225" s="26">
        <v>5</v>
      </c>
      <c r="FS225" s="26">
        <v>0</v>
      </c>
      <c r="FT225" s="26">
        <v>0</v>
      </c>
      <c r="FU225" s="27">
        <f t="shared" si="17"/>
        <v>8</v>
      </c>
      <c r="FV225" s="23"/>
    </row>
    <row r="226" spans="1:178" ht="15.75" customHeight="1">
      <c r="A226" s="58"/>
      <c r="B226" s="24" t="s">
        <v>241</v>
      </c>
      <c r="C226" s="25">
        <v>54</v>
      </c>
      <c r="D226" s="26">
        <v>22</v>
      </c>
      <c r="E226" s="26">
        <v>25</v>
      </c>
      <c r="F226" s="26">
        <v>39</v>
      </c>
      <c r="G226" s="26">
        <v>54</v>
      </c>
      <c r="H226" s="26">
        <v>11</v>
      </c>
      <c r="I226" s="26">
        <v>5</v>
      </c>
      <c r="J226" s="26">
        <v>45</v>
      </c>
      <c r="K226" s="26">
        <v>9</v>
      </c>
      <c r="L226" s="26">
        <v>0</v>
      </c>
      <c r="M226" s="27">
        <f t="shared" si="0"/>
        <v>201</v>
      </c>
      <c r="N226" s="25">
        <v>15</v>
      </c>
      <c r="O226" s="26">
        <v>6</v>
      </c>
      <c r="P226" s="26">
        <v>9</v>
      </c>
      <c r="Q226" s="26">
        <v>1</v>
      </c>
      <c r="R226" s="26">
        <v>15</v>
      </c>
      <c r="S226" s="26">
        <v>2</v>
      </c>
      <c r="T226" s="26">
        <v>0</v>
      </c>
      <c r="U226" s="26">
        <v>4</v>
      </c>
      <c r="V226" s="26">
        <v>0</v>
      </c>
      <c r="W226" s="26">
        <v>0</v>
      </c>
      <c r="X226" s="27">
        <f t="shared" si="1"/>
        <v>37</v>
      </c>
      <c r="Y226" s="25">
        <v>0</v>
      </c>
      <c r="Z226" s="26">
        <v>0</v>
      </c>
      <c r="AA226" s="26">
        <v>0</v>
      </c>
      <c r="AB226" s="26">
        <v>0</v>
      </c>
      <c r="AC226" s="26">
        <v>0</v>
      </c>
      <c r="AD226" s="26">
        <v>0</v>
      </c>
      <c r="AE226" s="26">
        <v>0</v>
      </c>
      <c r="AF226" s="26">
        <v>0</v>
      </c>
      <c r="AG226" s="26">
        <v>0</v>
      </c>
      <c r="AH226" s="26">
        <v>0</v>
      </c>
      <c r="AI226" s="27">
        <f t="shared" si="2"/>
        <v>0</v>
      </c>
      <c r="AJ226" s="25">
        <v>47</v>
      </c>
      <c r="AK226" s="26">
        <v>60</v>
      </c>
      <c r="AL226" s="26">
        <v>38</v>
      </c>
      <c r="AM226" s="26">
        <v>43</v>
      </c>
      <c r="AN226" s="26">
        <v>94</v>
      </c>
      <c r="AO226" s="26">
        <v>28</v>
      </c>
      <c r="AP226" s="26">
        <v>16</v>
      </c>
      <c r="AQ226" s="26">
        <v>65</v>
      </c>
      <c r="AR226" s="26">
        <v>0</v>
      </c>
      <c r="AS226" s="26">
        <v>27</v>
      </c>
      <c r="AT226" s="27">
        <f t="shared" si="3"/>
        <v>344</v>
      </c>
      <c r="AU226" s="25">
        <v>48</v>
      </c>
      <c r="AV226" s="26">
        <v>57</v>
      </c>
      <c r="AW226" s="26">
        <v>66</v>
      </c>
      <c r="AX226" s="26">
        <v>46</v>
      </c>
      <c r="AY226" s="26">
        <v>123</v>
      </c>
      <c r="AZ226" s="26">
        <v>16</v>
      </c>
      <c r="BA226" s="26">
        <v>5</v>
      </c>
      <c r="BB226" s="26">
        <v>41</v>
      </c>
      <c r="BC226" s="26">
        <v>0</v>
      </c>
      <c r="BD226" s="26">
        <v>14</v>
      </c>
      <c r="BE226" s="27">
        <f t="shared" si="4"/>
        <v>354</v>
      </c>
      <c r="BF226" s="25">
        <v>1</v>
      </c>
      <c r="BG226" s="26">
        <v>57</v>
      </c>
      <c r="BH226" s="26">
        <v>1</v>
      </c>
      <c r="BI226" s="26">
        <v>1</v>
      </c>
      <c r="BJ226" s="26">
        <v>2</v>
      </c>
      <c r="BK226" s="26">
        <v>0</v>
      </c>
      <c r="BL226" s="26">
        <v>0</v>
      </c>
      <c r="BM226" s="26">
        <v>0</v>
      </c>
      <c r="BN226" s="26">
        <v>0</v>
      </c>
      <c r="BO226" s="26">
        <v>0</v>
      </c>
      <c r="BP226" s="27">
        <f t="shared" si="5"/>
        <v>61</v>
      </c>
      <c r="BQ226" s="25">
        <v>0</v>
      </c>
      <c r="BR226" s="26">
        <v>0</v>
      </c>
      <c r="BS226" s="26">
        <v>0</v>
      </c>
      <c r="BT226" s="26">
        <v>0</v>
      </c>
      <c r="BU226" s="26">
        <v>0</v>
      </c>
      <c r="BV226" s="26">
        <v>0</v>
      </c>
      <c r="BW226" s="26">
        <v>0</v>
      </c>
      <c r="BX226" s="26">
        <v>0</v>
      </c>
      <c r="BY226" s="26">
        <v>0</v>
      </c>
      <c r="BZ226" s="26">
        <v>0</v>
      </c>
      <c r="CA226" s="27">
        <f t="shared" si="18"/>
        <v>0</v>
      </c>
      <c r="CB226" s="25">
        <v>0</v>
      </c>
      <c r="CC226" s="26">
        <v>0</v>
      </c>
      <c r="CD226" s="26">
        <v>0</v>
      </c>
      <c r="CE226" s="26">
        <v>0</v>
      </c>
      <c r="CF226" s="26">
        <v>0</v>
      </c>
      <c r="CG226" s="26">
        <v>0</v>
      </c>
      <c r="CH226" s="26">
        <v>0</v>
      </c>
      <c r="CI226" s="26">
        <v>0</v>
      </c>
      <c r="CJ226" s="26">
        <v>0</v>
      </c>
      <c r="CK226" s="26">
        <v>0</v>
      </c>
      <c r="CL226" s="27">
        <f t="shared" si="7"/>
        <v>0</v>
      </c>
      <c r="CM226" s="25">
        <v>11</v>
      </c>
      <c r="CN226" s="26">
        <v>22</v>
      </c>
      <c r="CO226" s="26">
        <v>17</v>
      </c>
      <c r="CP226" s="26">
        <v>10</v>
      </c>
      <c r="CQ226" s="26">
        <v>41</v>
      </c>
      <c r="CR226" s="26">
        <v>6</v>
      </c>
      <c r="CS226" s="26">
        <v>1</v>
      </c>
      <c r="CT226" s="26">
        <v>6</v>
      </c>
      <c r="CU226" s="26">
        <v>0</v>
      </c>
      <c r="CV226" s="26">
        <v>1</v>
      </c>
      <c r="CW226" s="27">
        <f t="shared" si="19"/>
        <v>103</v>
      </c>
      <c r="CX226" s="26">
        <v>0</v>
      </c>
      <c r="CY226" s="26">
        <v>0</v>
      </c>
      <c r="CZ226" s="26">
        <v>0</v>
      </c>
      <c r="DA226" s="26">
        <v>0</v>
      </c>
      <c r="DB226" s="26">
        <v>0</v>
      </c>
      <c r="DC226" s="26">
        <v>0</v>
      </c>
      <c r="DD226" s="26">
        <v>0</v>
      </c>
      <c r="DE226" s="26">
        <v>0</v>
      </c>
      <c r="DF226" s="26">
        <v>0</v>
      </c>
      <c r="DG226" s="26">
        <v>0</v>
      </c>
      <c r="DH226" s="27">
        <f t="shared" si="9"/>
        <v>0</v>
      </c>
      <c r="DI226" s="25">
        <v>0</v>
      </c>
      <c r="DJ226" s="26">
        <v>0</v>
      </c>
      <c r="DK226" s="26">
        <v>0</v>
      </c>
      <c r="DL226" s="26">
        <v>0</v>
      </c>
      <c r="DM226" s="26">
        <v>0</v>
      </c>
      <c r="DN226" s="26">
        <v>0</v>
      </c>
      <c r="DO226" s="26">
        <v>0</v>
      </c>
      <c r="DP226" s="26">
        <v>0</v>
      </c>
      <c r="DQ226" s="26">
        <v>0</v>
      </c>
      <c r="DR226" s="26">
        <v>0</v>
      </c>
      <c r="DS226" s="27">
        <f t="shared" si="10"/>
        <v>0</v>
      </c>
      <c r="DT226" s="25">
        <v>0</v>
      </c>
      <c r="DU226" s="26">
        <v>0</v>
      </c>
      <c r="DV226" s="26">
        <v>0</v>
      </c>
      <c r="DW226" s="26">
        <v>0</v>
      </c>
      <c r="DX226" s="26">
        <v>0</v>
      </c>
      <c r="DY226" s="26">
        <v>0</v>
      </c>
      <c r="DZ226" s="26">
        <v>0</v>
      </c>
      <c r="EA226" s="26">
        <v>0</v>
      </c>
      <c r="EB226" s="26">
        <v>0</v>
      </c>
      <c r="EC226" s="26">
        <v>0</v>
      </c>
      <c r="ED226" s="27">
        <f t="shared" si="11"/>
        <v>0</v>
      </c>
      <c r="EE226" s="25">
        <v>0</v>
      </c>
      <c r="EF226" s="26">
        <v>0</v>
      </c>
      <c r="EG226" s="26">
        <v>0</v>
      </c>
      <c r="EH226" s="26">
        <v>0</v>
      </c>
      <c r="EI226" s="26">
        <v>0</v>
      </c>
      <c r="EJ226" s="26">
        <v>0</v>
      </c>
      <c r="EK226" s="26">
        <v>0</v>
      </c>
      <c r="EL226" s="26">
        <v>0</v>
      </c>
      <c r="EM226" s="26">
        <v>0</v>
      </c>
      <c r="EN226" s="26">
        <v>0</v>
      </c>
      <c r="EO226" s="27">
        <f t="shared" si="12"/>
        <v>0</v>
      </c>
      <c r="EP226" s="25">
        <v>2</v>
      </c>
      <c r="EQ226" s="26">
        <v>2</v>
      </c>
      <c r="ER226" s="26">
        <v>0</v>
      </c>
      <c r="ES226" s="26">
        <v>0</v>
      </c>
      <c r="ET226" s="26">
        <v>0</v>
      </c>
      <c r="EU226" s="26">
        <v>0</v>
      </c>
      <c r="EV226" s="26">
        <v>0</v>
      </c>
      <c r="EW226" s="27">
        <f t="shared" si="13"/>
        <v>2</v>
      </c>
      <c r="EX226" s="26">
        <v>0</v>
      </c>
      <c r="EY226" s="26">
        <v>0</v>
      </c>
      <c r="EZ226" s="26">
        <v>0</v>
      </c>
      <c r="FA226" s="26">
        <v>0</v>
      </c>
      <c r="FB226" s="26">
        <v>0</v>
      </c>
      <c r="FC226" s="27">
        <f t="shared" si="14"/>
        <v>0</v>
      </c>
      <c r="FD226" s="26">
        <v>15</v>
      </c>
      <c r="FE226" s="26">
        <v>13</v>
      </c>
      <c r="FF226" s="26">
        <v>23</v>
      </c>
      <c r="FG226" s="26">
        <v>450</v>
      </c>
      <c r="FH226" s="26">
        <v>1</v>
      </c>
      <c r="FI226" s="27">
        <f t="shared" si="15"/>
        <v>487</v>
      </c>
      <c r="FJ226" s="26">
        <v>0</v>
      </c>
      <c r="FK226" s="26">
        <v>0</v>
      </c>
      <c r="FL226" s="26">
        <v>0</v>
      </c>
      <c r="FM226" s="26">
        <v>0</v>
      </c>
      <c r="FN226" s="26">
        <v>0</v>
      </c>
      <c r="FO226" s="27">
        <f t="shared" si="16"/>
        <v>0</v>
      </c>
      <c r="FP226" s="26">
        <v>1</v>
      </c>
      <c r="FQ226" s="26">
        <v>1</v>
      </c>
      <c r="FR226" s="26">
        <v>1</v>
      </c>
      <c r="FS226" s="26">
        <v>0</v>
      </c>
      <c r="FT226" s="26">
        <v>0</v>
      </c>
      <c r="FU226" s="27">
        <f t="shared" si="17"/>
        <v>2</v>
      </c>
      <c r="FV226" s="23"/>
    </row>
    <row r="227" spans="1:178" ht="15.75" customHeight="1">
      <c r="A227" s="58"/>
      <c r="B227" s="24" t="s">
        <v>242</v>
      </c>
      <c r="C227" s="25">
        <v>133</v>
      </c>
      <c r="D227" s="26">
        <v>84</v>
      </c>
      <c r="E227" s="26">
        <v>96</v>
      </c>
      <c r="F227" s="26">
        <v>136</v>
      </c>
      <c r="G227" s="26">
        <v>197</v>
      </c>
      <c r="H227" s="26">
        <v>30</v>
      </c>
      <c r="I227" s="26">
        <v>6</v>
      </c>
      <c r="J227" s="26">
        <v>53</v>
      </c>
      <c r="K227" s="26">
        <v>26</v>
      </c>
      <c r="L227" s="26">
        <v>0</v>
      </c>
      <c r="M227" s="27">
        <f t="shared" si="0"/>
        <v>602</v>
      </c>
      <c r="N227" s="25">
        <v>0</v>
      </c>
      <c r="O227" s="26">
        <v>0</v>
      </c>
      <c r="P227" s="26">
        <v>0</v>
      </c>
      <c r="Q227" s="26">
        <v>0</v>
      </c>
      <c r="R227" s="26">
        <v>0</v>
      </c>
      <c r="S227" s="26">
        <v>0</v>
      </c>
      <c r="T227" s="26">
        <v>0</v>
      </c>
      <c r="U227" s="26">
        <v>0</v>
      </c>
      <c r="V227" s="26">
        <v>0</v>
      </c>
      <c r="W227" s="26">
        <v>0</v>
      </c>
      <c r="X227" s="27">
        <f t="shared" si="1"/>
        <v>0</v>
      </c>
      <c r="Y227" s="25">
        <v>0</v>
      </c>
      <c r="Z227" s="26">
        <v>0</v>
      </c>
      <c r="AA227" s="26">
        <v>0</v>
      </c>
      <c r="AB227" s="26">
        <v>0</v>
      </c>
      <c r="AC227" s="26">
        <v>0</v>
      </c>
      <c r="AD227" s="26">
        <v>0</v>
      </c>
      <c r="AE227" s="26">
        <v>0</v>
      </c>
      <c r="AF227" s="26">
        <v>0</v>
      </c>
      <c r="AG227" s="26">
        <v>0</v>
      </c>
      <c r="AH227" s="26">
        <v>0</v>
      </c>
      <c r="AI227" s="27">
        <f t="shared" si="2"/>
        <v>0</v>
      </c>
      <c r="AJ227" s="25">
        <v>31</v>
      </c>
      <c r="AK227" s="26">
        <v>16</v>
      </c>
      <c r="AL227" s="26">
        <v>13</v>
      </c>
      <c r="AM227" s="26">
        <v>18</v>
      </c>
      <c r="AN227" s="26">
        <v>38</v>
      </c>
      <c r="AO227" s="26">
        <v>13</v>
      </c>
      <c r="AP227" s="26">
        <v>0</v>
      </c>
      <c r="AQ227" s="26">
        <v>19</v>
      </c>
      <c r="AR227" s="26">
        <v>0</v>
      </c>
      <c r="AS227" s="26">
        <v>14</v>
      </c>
      <c r="AT227" s="27">
        <f t="shared" si="3"/>
        <v>117</v>
      </c>
      <c r="AU227" s="25">
        <v>37</v>
      </c>
      <c r="AV227" s="26">
        <v>16</v>
      </c>
      <c r="AW227" s="26">
        <v>16</v>
      </c>
      <c r="AX227" s="26">
        <v>45</v>
      </c>
      <c r="AY227" s="26">
        <v>40</v>
      </c>
      <c r="AZ227" s="26">
        <v>12</v>
      </c>
      <c r="BA227" s="26">
        <v>1</v>
      </c>
      <c r="BB227" s="26">
        <v>13</v>
      </c>
      <c r="BC227" s="26">
        <v>0</v>
      </c>
      <c r="BD227" s="26">
        <v>6</v>
      </c>
      <c r="BE227" s="27">
        <f t="shared" si="4"/>
        <v>143</v>
      </c>
      <c r="BF227" s="25">
        <v>31</v>
      </c>
      <c r="BG227" s="26">
        <v>16</v>
      </c>
      <c r="BH227" s="26">
        <v>7</v>
      </c>
      <c r="BI227" s="26">
        <v>25</v>
      </c>
      <c r="BJ227" s="26">
        <v>22</v>
      </c>
      <c r="BK227" s="26">
        <v>6</v>
      </c>
      <c r="BL227" s="26">
        <v>5</v>
      </c>
      <c r="BM227" s="26">
        <v>11</v>
      </c>
      <c r="BN227" s="26">
        <v>0</v>
      </c>
      <c r="BO227" s="26">
        <v>7</v>
      </c>
      <c r="BP227" s="27">
        <f t="shared" si="5"/>
        <v>92</v>
      </c>
      <c r="BQ227" s="25">
        <v>10</v>
      </c>
      <c r="BR227" s="26">
        <v>0</v>
      </c>
      <c r="BS227" s="26">
        <v>0</v>
      </c>
      <c r="BT227" s="26">
        <v>8</v>
      </c>
      <c r="BU227" s="26">
        <v>0</v>
      </c>
      <c r="BV227" s="26">
        <v>0</v>
      </c>
      <c r="BW227" s="26">
        <v>1</v>
      </c>
      <c r="BX227" s="26">
        <v>0</v>
      </c>
      <c r="BY227" s="26">
        <v>6</v>
      </c>
      <c r="BZ227" s="26">
        <v>2</v>
      </c>
      <c r="CA227" s="27">
        <f t="shared" si="18"/>
        <v>9</v>
      </c>
      <c r="CB227" s="25">
        <v>19</v>
      </c>
      <c r="CC227" s="26">
        <v>9</v>
      </c>
      <c r="CD227" s="26">
        <v>3</v>
      </c>
      <c r="CE227" s="26">
        <v>20</v>
      </c>
      <c r="CF227" s="26">
        <v>16</v>
      </c>
      <c r="CG227" s="26">
        <v>5</v>
      </c>
      <c r="CH227" s="26">
        <v>1</v>
      </c>
      <c r="CI227" s="26">
        <v>14</v>
      </c>
      <c r="CJ227" s="26">
        <v>1</v>
      </c>
      <c r="CK227" s="26">
        <v>13</v>
      </c>
      <c r="CL227" s="27">
        <f t="shared" si="7"/>
        <v>68</v>
      </c>
      <c r="CM227" s="25">
        <v>1</v>
      </c>
      <c r="CN227" s="26">
        <v>1</v>
      </c>
      <c r="CO227" s="26">
        <v>0</v>
      </c>
      <c r="CP227" s="26">
        <v>0</v>
      </c>
      <c r="CQ227" s="26">
        <v>1</v>
      </c>
      <c r="CR227" s="26">
        <v>0</v>
      </c>
      <c r="CS227" s="26">
        <v>0</v>
      </c>
      <c r="CT227" s="26">
        <v>1</v>
      </c>
      <c r="CU227" s="26">
        <v>0</v>
      </c>
      <c r="CV227" s="26">
        <v>0</v>
      </c>
      <c r="CW227" s="27">
        <f t="shared" si="19"/>
        <v>3</v>
      </c>
      <c r="CX227" s="26">
        <v>3</v>
      </c>
      <c r="CY227" s="26">
        <v>0</v>
      </c>
      <c r="CZ227" s="26">
        <v>0</v>
      </c>
      <c r="DA227" s="26">
        <v>0</v>
      </c>
      <c r="DB227" s="26">
        <v>0</v>
      </c>
      <c r="DC227" s="26">
        <v>0</v>
      </c>
      <c r="DD227" s="26">
        <v>0</v>
      </c>
      <c r="DE227" s="26">
        <v>3</v>
      </c>
      <c r="DF227" s="26">
        <v>3</v>
      </c>
      <c r="DG227" s="26">
        <v>0</v>
      </c>
      <c r="DH227" s="27">
        <f t="shared" si="9"/>
        <v>3</v>
      </c>
      <c r="DI227" s="25">
        <v>0</v>
      </c>
      <c r="DJ227" s="26">
        <v>0</v>
      </c>
      <c r="DK227" s="26">
        <v>0</v>
      </c>
      <c r="DL227" s="26">
        <v>0</v>
      </c>
      <c r="DM227" s="26">
        <v>0</v>
      </c>
      <c r="DN227" s="26">
        <v>0</v>
      </c>
      <c r="DO227" s="26">
        <v>0</v>
      </c>
      <c r="DP227" s="26">
        <v>0</v>
      </c>
      <c r="DQ227" s="26">
        <v>0</v>
      </c>
      <c r="DR227" s="26">
        <v>0</v>
      </c>
      <c r="DS227" s="27">
        <f t="shared" si="10"/>
        <v>0</v>
      </c>
      <c r="DT227" s="25">
        <v>0</v>
      </c>
      <c r="DU227" s="26">
        <v>0</v>
      </c>
      <c r="DV227" s="26">
        <v>0</v>
      </c>
      <c r="DW227" s="26">
        <v>0</v>
      </c>
      <c r="DX227" s="26">
        <v>0</v>
      </c>
      <c r="DY227" s="26">
        <v>0</v>
      </c>
      <c r="DZ227" s="26">
        <v>0</v>
      </c>
      <c r="EA227" s="26">
        <v>0</v>
      </c>
      <c r="EB227" s="26">
        <v>0</v>
      </c>
      <c r="EC227" s="26">
        <v>0</v>
      </c>
      <c r="ED227" s="27">
        <f t="shared" si="11"/>
        <v>0</v>
      </c>
      <c r="EE227" s="25">
        <v>0</v>
      </c>
      <c r="EF227" s="26">
        <v>0</v>
      </c>
      <c r="EG227" s="26">
        <v>0</v>
      </c>
      <c r="EH227" s="26">
        <v>0</v>
      </c>
      <c r="EI227" s="26">
        <v>0</v>
      </c>
      <c r="EJ227" s="26">
        <v>0</v>
      </c>
      <c r="EK227" s="26">
        <v>0</v>
      </c>
      <c r="EL227" s="26">
        <v>0</v>
      </c>
      <c r="EM227" s="26">
        <v>0</v>
      </c>
      <c r="EN227" s="26">
        <v>0</v>
      </c>
      <c r="EO227" s="27">
        <f t="shared" si="12"/>
        <v>0</v>
      </c>
      <c r="EP227" s="25">
        <v>0</v>
      </c>
      <c r="EQ227" s="26">
        <v>0</v>
      </c>
      <c r="ER227" s="26">
        <v>0</v>
      </c>
      <c r="ES227" s="26">
        <v>0</v>
      </c>
      <c r="ET227" s="26">
        <v>0</v>
      </c>
      <c r="EU227" s="26">
        <v>0</v>
      </c>
      <c r="EV227" s="26">
        <v>0</v>
      </c>
      <c r="EW227" s="27">
        <f t="shared" si="13"/>
        <v>0</v>
      </c>
      <c r="EX227" s="26">
        <v>5</v>
      </c>
      <c r="EY227" s="26">
        <v>0</v>
      </c>
      <c r="EZ227" s="26">
        <v>0</v>
      </c>
      <c r="FA227" s="26">
        <v>62</v>
      </c>
      <c r="FB227" s="26">
        <v>25</v>
      </c>
      <c r="FC227" s="27">
        <f t="shared" si="14"/>
        <v>87</v>
      </c>
      <c r="FD227" s="26">
        <v>82</v>
      </c>
      <c r="FE227" s="26">
        <v>95</v>
      </c>
      <c r="FF227" s="26">
        <v>137</v>
      </c>
      <c r="FG227" s="26">
        <v>5291</v>
      </c>
      <c r="FH227" s="26">
        <v>2600</v>
      </c>
      <c r="FI227" s="27">
        <f t="shared" si="15"/>
        <v>8123</v>
      </c>
      <c r="FJ227" s="26">
        <v>0</v>
      </c>
      <c r="FK227" s="26">
        <v>0</v>
      </c>
      <c r="FL227" s="26">
        <v>0</v>
      </c>
      <c r="FM227" s="26">
        <v>0</v>
      </c>
      <c r="FN227" s="26">
        <v>0</v>
      </c>
      <c r="FO227" s="27">
        <f t="shared" si="16"/>
        <v>0</v>
      </c>
      <c r="FP227" s="26">
        <v>2</v>
      </c>
      <c r="FQ227" s="26">
        <v>6</v>
      </c>
      <c r="FR227" s="26">
        <v>4</v>
      </c>
      <c r="FS227" s="26">
        <v>0</v>
      </c>
      <c r="FT227" s="26">
        <v>0</v>
      </c>
      <c r="FU227" s="27">
        <f t="shared" si="17"/>
        <v>10</v>
      </c>
      <c r="FV227" s="23"/>
    </row>
    <row r="228" spans="1:178" ht="15.75" customHeight="1">
      <c r="A228" s="57" t="s">
        <v>369</v>
      </c>
      <c r="B228" s="16"/>
      <c r="C228" s="17">
        <v>2</v>
      </c>
      <c r="D228" s="18">
        <f>4+2</f>
        <v>6</v>
      </c>
      <c r="E228" s="18">
        <f>20+17</f>
        <v>37</v>
      </c>
      <c r="F228" s="18">
        <f>44+53</f>
        <v>97</v>
      </c>
      <c r="G228" s="18">
        <f>38+24</f>
        <v>62</v>
      </c>
      <c r="H228" s="18">
        <f>9+7</f>
        <v>16</v>
      </c>
      <c r="I228" s="18">
        <v>0</v>
      </c>
      <c r="J228" s="18">
        <v>5</v>
      </c>
      <c r="K228" s="18">
        <v>0</v>
      </c>
      <c r="L228" s="18">
        <v>0</v>
      </c>
      <c r="M228" s="19">
        <f t="shared" si="0"/>
        <v>223</v>
      </c>
      <c r="N228" s="17">
        <v>1</v>
      </c>
      <c r="O228" s="18">
        <v>2</v>
      </c>
      <c r="P228" s="18">
        <v>8</v>
      </c>
      <c r="Q228" s="18">
        <v>9</v>
      </c>
      <c r="R228" s="18">
        <v>13</v>
      </c>
      <c r="S228" s="18">
        <v>4</v>
      </c>
      <c r="T228" s="18">
        <v>0</v>
      </c>
      <c r="U228" s="18">
        <v>3</v>
      </c>
      <c r="V228" s="18">
        <v>0</v>
      </c>
      <c r="W228" s="18">
        <v>0</v>
      </c>
      <c r="X228" s="18">
        <f t="shared" si="1"/>
        <v>39</v>
      </c>
      <c r="Y228" s="17">
        <v>0</v>
      </c>
      <c r="Z228" s="18">
        <v>0</v>
      </c>
      <c r="AA228" s="18">
        <v>0</v>
      </c>
      <c r="AB228" s="18">
        <v>0</v>
      </c>
      <c r="AC228" s="18">
        <v>0</v>
      </c>
      <c r="AD228" s="18">
        <v>0</v>
      </c>
      <c r="AE228" s="18">
        <v>0</v>
      </c>
      <c r="AF228" s="18">
        <v>0</v>
      </c>
      <c r="AG228" s="18">
        <v>0</v>
      </c>
      <c r="AH228" s="18">
        <v>0</v>
      </c>
      <c r="AI228" s="19">
        <v>0</v>
      </c>
      <c r="AJ228" s="17">
        <v>0</v>
      </c>
      <c r="AK228" s="18">
        <v>0</v>
      </c>
      <c r="AL228" s="18">
        <v>0</v>
      </c>
      <c r="AM228" s="18">
        <v>0</v>
      </c>
      <c r="AN228" s="18">
        <v>0</v>
      </c>
      <c r="AO228" s="18">
        <v>0</v>
      </c>
      <c r="AP228" s="18">
        <v>0</v>
      </c>
      <c r="AQ228" s="18">
        <v>0</v>
      </c>
      <c r="AR228" s="18">
        <v>0</v>
      </c>
      <c r="AS228" s="18">
        <v>0</v>
      </c>
      <c r="AT228" s="19">
        <v>0</v>
      </c>
      <c r="AU228" s="17">
        <v>0</v>
      </c>
      <c r="AV228" s="18">
        <v>0</v>
      </c>
      <c r="AW228" s="18">
        <v>0</v>
      </c>
      <c r="AX228" s="18">
        <v>0</v>
      </c>
      <c r="AY228" s="18">
        <v>0</v>
      </c>
      <c r="AZ228" s="18">
        <v>0</v>
      </c>
      <c r="BA228" s="18">
        <v>0</v>
      </c>
      <c r="BB228" s="18">
        <v>0</v>
      </c>
      <c r="BC228" s="18">
        <v>0</v>
      </c>
      <c r="BD228" s="18">
        <v>0</v>
      </c>
      <c r="BE228" s="19">
        <v>0</v>
      </c>
      <c r="BF228" s="17">
        <v>0</v>
      </c>
      <c r="BG228" s="18">
        <v>0</v>
      </c>
      <c r="BH228" s="18">
        <v>0</v>
      </c>
      <c r="BI228" s="18">
        <v>0</v>
      </c>
      <c r="BJ228" s="18">
        <v>0</v>
      </c>
      <c r="BK228" s="18">
        <v>0</v>
      </c>
      <c r="BL228" s="18">
        <v>0</v>
      </c>
      <c r="BM228" s="18">
        <v>0</v>
      </c>
      <c r="BN228" s="18">
        <v>0</v>
      </c>
      <c r="BO228" s="18">
        <v>0</v>
      </c>
      <c r="BP228" s="19">
        <v>0</v>
      </c>
      <c r="BQ228" s="17">
        <v>0</v>
      </c>
      <c r="BR228" s="18">
        <v>0</v>
      </c>
      <c r="BS228" s="18">
        <v>0</v>
      </c>
      <c r="BT228" s="18">
        <v>0</v>
      </c>
      <c r="BU228" s="18">
        <v>0</v>
      </c>
      <c r="BV228" s="18">
        <v>0</v>
      </c>
      <c r="BW228" s="18">
        <v>0</v>
      </c>
      <c r="BX228" s="18">
        <v>0</v>
      </c>
      <c r="BY228" s="18">
        <v>0</v>
      </c>
      <c r="BZ228" s="18">
        <v>0</v>
      </c>
      <c r="CA228" s="19">
        <v>0</v>
      </c>
      <c r="CB228" s="17">
        <v>0</v>
      </c>
      <c r="CC228" s="18">
        <v>0</v>
      </c>
      <c r="CD228" s="18">
        <v>0</v>
      </c>
      <c r="CE228" s="18">
        <v>0</v>
      </c>
      <c r="CF228" s="18">
        <v>0</v>
      </c>
      <c r="CG228" s="18">
        <v>0</v>
      </c>
      <c r="CH228" s="18">
        <v>0</v>
      </c>
      <c r="CI228" s="18">
        <v>0</v>
      </c>
      <c r="CJ228" s="18">
        <v>0</v>
      </c>
      <c r="CK228" s="18">
        <v>0</v>
      </c>
      <c r="CL228" s="19">
        <v>0</v>
      </c>
      <c r="CM228" s="17">
        <v>0</v>
      </c>
      <c r="CN228" s="18">
        <v>0</v>
      </c>
      <c r="CO228" s="18">
        <v>0</v>
      </c>
      <c r="CP228" s="18">
        <v>0</v>
      </c>
      <c r="CQ228" s="18">
        <v>0</v>
      </c>
      <c r="CR228" s="18">
        <v>0</v>
      </c>
      <c r="CS228" s="18">
        <v>0</v>
      </c>
      <c r="CT228" s="18">
        <v>0</v>
      </c>
      <c r="CU228" s="18">
        <v>0</v>
      </c>
      <c r="CV228" s="18">
        <v>0</v>
      </c>
      <c r="CW228" s="19">
        <v>0</v>
      </c>
      <c r="CX228" s="18">
        <v>1</v>
      </c>
      <c r="CY228" s="18">
        <v>4</v>
      </c>
      <c r="CZ228" s="18">
        <v>13</v>
      </c>
      <c r="DA228" s="18">
        <v>41</v>
      </c>
      <c r="DB228" s="18">
        <v>23</v>
      </c>
      <c r="DC228" s="18">
        <v>34</v>
      </c>
      <c r="DD228" s="18">
        <v>0</v>
      </c>
      <c r="DE228" s="18">
        <v>4</v>
      </c>
      <c r="DF228" s="18">
        <v>3</v>
      </c>
      <c r="DG228" s="18">
        <v>0</v>
      </c>
      <c r="DH228" s="19">
        <f t="shared" si="9"/>
        <v>119</v>
      </c>
      <c r="DI228" s="17">
        <v>1</v>
      </c>
      <c r="DJ228" s="18">
        <v>10</v>
      </c>
      <c r="DK228" s="18">
        <v>9</v>
      </c>
      <c r="DL228" s="18">
        <v>15</v>
      </c>
      <c r="DM228" s="18">
        <v>30</v>
      </c>
      <c r="DN228" s="18">
        <v>10</v>
      </c>
      <c r="DO228" s="18">
        <v>10</v>
      </c>
      <c r="DP228" s="18">
        <v>52</v>
      </c>
      <c r="DQ228" s="18">
        <v>13</v>
      </c>
      <c r="DR228" s="18">
        <v>30</v>
      </c>
      <c r="DS228" s="19">
        <f t="shared" si="10"/>
        <v>136</v>
      </c>
      <c r="DT228" s="17">
        <v>0</v>
      </c>
      <c r="DU228" s="18">
        <v>0</v>
      </c>
      <c r="DV228" s="18">
        <v>0</v>
      </c>
      <c r="DW228" s="18">
        <v>0</v>
      </c>
      <c r="DX228" s="18">
        <v>0</v>
      </c>
      <c r="DY228" s="18">
        <v>0</v>
      </c>
      <c r="DZ228" s="18">
        <v>0</v>
      </c>
      <c r="EA228" s="18">
        <v>0</v>
      </c>
      <c r="EB228" s="18">
        <v>0</v>
      </c>
      <c r="EC228" s="18">
        <v>0</v>
      </c>
      <c r="ED228" s="19">
        <v>0</v>
      </c>
      <c r="EE228" s="17">
        <v>0</v>
      </c>
      <c r="EF228" s="18">
        <v>0</v>
      </c>
      <c r="EG228" s="18">
        <v>0</v>
      </c>
      <c r="EH228" s="18">
        <v>0</v>
      </c>
      <c r="EI228" s="18">
        <v>0</v>
      </c>
      <c r="EJ228" s="18">
        <v>0</v>
      </c>
      <c r="EK228" s="18">
        <v>0</v>
      </c>
      <c r="EL228" s="18">
        <v>0</v>
      </c>
      <c r="EM228" s="18">
        <v>0</v>
      </c>
      <c r="EN228" s="18">
        <v>0</v>
      </c>
      <c r="EO228" s="19">
        <v>0</v>
      </c>
      <c r="EP228" s="17">
        <v>0</v>
      </c>
      <c r="EQ228" s="18">
        <v>0</v>
      </c>
      <c r="ER228" s="18">
        <v>0</v>
      </c>
      <c r="ES228" s="18">
        <v>0</v>
      </c>
      <c r="ET228" s="18">
        <v>0</v>
      </c>
      <c r="EU228" s="18">
        <v>0</v>
      </c>
      <c r="EV228" s="18">
        <v>0</v>
      </c>
      <c r="EW228" s="19">
        <f t="shared" si="13"/>
        <v>0</v>
      </c>
      <c r="EX228" s="18">
        <v>4</v>
      </c>
      <c r="EY228" s="18">
        <v>99</v>
      </c>
      <c r="EZ228" s="18">
        <v>86</v>
      </c>
      <c r="FA228" s="18">
        <v>898</v>
      </c>
      <c r="FB228" s="18">
        <v>833</v>
      </c>
      <c r="FC228" s="19">
        <f t="shared" si="14"/>
        <v>1916</v>
      </c>
      <c r="FD228" s="18">
        <v>3</v>
      </c>
      <c r="FE228" s="18">
        <v>0</v>
      </c>
      <c r="FF228" s="18">
        <v>0</v>
      </c>
      <c r="FG228" s="18">
        <f>13915+4149</f>
        <v>18064</v>
      </c>
      <c r="FH228" s="18">
        <v>0</v>
      </c>
      <c r="FI228" s="19">
        <f t="shared" si="15"/>
        <v>18064</v>
      </c>
      <c r="FJ228" s="18">
        <v>1</v>
      </c>
      <c r="FK228" s="18">
        <v>64</v>
      </c>
      <c r="FL228" s="18">
        <v>70</v>
      </c>
      <c r="FM228" s="18">
        <v>37</v>
      </c>
      <c r="FN228" s="18">
        <v>27</v>
      </c>
      <c r="FO228" s="19">
        <f t="shared" si="16"/>
        <v>198</v>
      </c>
      <c r="FP228" s="18">
        <v>0</v>
      </c>
      <c r="FQ228" s="18">
        <v>0</v>
      </c>
      <c r="FR228" s="18">
        <v>8</v>
      </c>
      <c r="FS228" s="18">
        <v>4</v>
      </c>
      <c r="FT228" s="18">
        <v>9</v>
      </c>
      <c r="FU228" s="19">
        <f t="shared" si="17"/>
        <v>21</v>
      </c>
      <c r="FV228" s="15"/>
    </row>
    <row r="229" spans="1:178" ht="15.75" customHeight="1">
      <c r="A229" s="36" t="s">
        <v>2</v>
      </c>
      <c r="B229" s="30" t="s">
        <v>42</v>
      </c>
      <c r="C229" s="36">
        <f t="shared" ref="C229:FU229" si="20">C228+C219+C203+C190+C184+C175+C159+C150+C137+C121+C109+C97+C85+C74+C56+C47+C40+C35+C20+C8+C3</f>
        <v>23477</v>
      </c>
      <c r="D229" s="30">
        <f t="shared" si="20"/>
        <v>10893</v>
      </c>
      <c r="E229" s="30">
        <f t="shared" si="20"/>
        <v>12727</v>
      </c>
      <c r="F229" s="30">
        <f t="shared" si="20"/>
        <v>18041</v>
      </c>
      <c r="G229" s="30">
        <f t="shared" si="20"/>
        <v>26251</v>
      </c>
      <c r="H229" s="30">
        <f t="shared" si="20"/>
        <v>5784</v>
      </c>
      <c r="I229" s="30">
        <f t="shared" si="20"/>
        <v>2643</v>
      </c>
      <c r="J229" s="30">
        <f t="shared" si="20"/>
        <v>10957</v>
      </c>
      <c r="K229" s="30">
        <f t="shared" si="20"/>
        <v>1376</v>
      </c>
      <c r="L229" s="30">
        <f t="shared" si="20"/>
        <v>0</v>
      </c>
      <c r="M229" s="31">
        <f t="shared" si="20"/>
        <v>87296</v>
      </c>
      <c r="N229" s="36">
        <f t="shared" si="20"/>
        <v>1438</v>
      </c>
      <c r="O229" s="30">
        <f t="shared" si="20"/>
        <v>900</v>
      </c>
      <c r="P229" s="30">
        <f t="shared" si="20"/>
        <v>1084</v>
      </c>
      <c r="Q229" s="30">
        <f t="shared" si="20"/>
        <v>1410</v>
      </c>
      <c r="R229" s="30">
        <f t="shared" si="20"/>
        <v>2140</v>
      </c>
      <c r="S229" s="30">
        <f t="shared" si="20"/>
        <v>503</v>
      </c>
      <c r="T229" s="30">
        <f t="shared" si="20"/>
        <v>300</v>
      </c>
      <c r="U229" s="30">
        <f t="shared" si="20"/>
        <v>1045</v>
      </c>
      <c r="V229" s="30">
        <f t="shared" si="20"/>
        <v>141</v>
      </c>
      <c r="W229" s="30">
        <f t="shared" si="20"/>
        <v>0</v>
      </c>
      <c r="X229" s="31">
        <f t="shared" si="20"/>
        <v>7382</v>
      </c>
      <c r="Y229" s="36">
        <f t="shared" si="20"/>
        <v>425</v>
      </c>
      <c r="Z229" s="30">
        <f t="shared" si="20"/>
        <v>123</v>
      </c>
      <c r="AA229" s="30">
        <f t="shared" si="20"/>
        <v>188</v>
      </c>
      <c r="AB229" s="30">
        <f t="shared" si="20"/>
        <v>249</v>
      </c>
      <c r="AC229" s="30">
        <f t="shared" si="20"/>
        <v>339</v>
      </c>
      <c r="AD229" s="30">
        <f t="shared" si="20"/>
        <v>63</v>
      </c>
      <c r="AE229" s="30">
        <f t="shared" si="20"/>
        <v>15</v>
      </c>
      <c r="AF229" s="30">
        <f t="shared" si="20"/>
        <v>150</v>
      </c>
      <c r="AG229" s="30">
        <f t="shared" si="20"/>
        <v>28</v>
      </c>
      <c r="AH229" s="30">
        <f t="shared" si="20"/>
        <v>0</v>
      </c>
      <c r="AI229" s="31">
        <f t="shared" si="20"/>
        <v>1127</v>
      </c>
      <c r="AJ229" s="36">
        <f t="shared" si="20"/>
        <v>4727</v>
      </c>
      <c r="AK229" s="30">
        <f t="shared" si="20"/>
        <v>1953</v>
      </c>
      <c r="AL229" s="30">
        <f t="shared" si="20"/>
        <v>2144</v>
      </c>
      <c r="AM229" s="30">
        <f t="shared" si="20"/>
        <v>3097</v>
      </c>
      <c r="AN229" s="30">
        <f t="shared" si="20"/>
        <v>5408</v>
      </c>
      <c r="AO229" s="30">
        <f t="shared" si="20"/>
        <v>1422</v>
      </c>
      <c r="AP229" s="30">
        <f t="shared" si="20"/>
        <v>736</v>
      </c>
      <c r="AQ229" s="30">
        <f t="shared" si="20"/>
        <v>3833</v>
      </c>
      <c r="AR229" s="30">
        <f t="shared" si="20"/>
        <v>0</v>
      </c>
      <c r="AS229" s="30">
        <f t="shared" si="20"/>
        <v>2053</v>
      </c>
      <c r="AT229" s="31">
        <f t="shared" si="20"/>
        <v>18593</v>
      </c>
      <c r="AU229" s="36">
        <f t="shared" si="20"/>
        <v>4470</v>
      </c>
      <c r="AV229" s="30">
        <f t="shared" si="20"/>
        <v>1704</v>
      </c>
      <c r="AW229" s="30">
        <f t="shared" si="20"/>
        <v>2037</v>
      </c>
      <c r="AX229" s="30">
        <f t="shared" si="20"/>
        <v>4367</v>
      </c>
      <c r="AY229" s="30">
        <f t="shared" si="20"/>
        <v>3910</v>
      </c>
      <c r="AZ229" s="30">
        <f t="shared" si="20"/>
        <v>1342</v>
      </c>
      <c r="BA229" s="30">
        <f t="shared" si="20"/>
        <v>793</v>
      </c>
      <c r="BB229" s="30">
        <f t="shared" si="20"/>
        <v>3241</v>
      </c>
      <c r="BC229" s="30">
        <f t="shared" si="20"/>
        <v>0</v>
      </c>
      <c r="BD229" s="30">
        <f t="shared" si="20"/>
        <v>1343</v>
      </c>
      <c r="BE229" s="31">
        <f t="shared" si="20"/>
        <v>17394</v>
      </c>
      <c r="BF229" s="36">
        <f t="shared" si="20"/>
        <v>1338</v>
      </c>
      <c r="BG229" s="30">
        <f t="shared" si="20"/>
        <v>1704</v>
      </c>
      <c r="BH229" s="30">
        <f t="shared" si="20"/>
        <v>556</v>
      </c>
      <c r="BI229" s="30">
        <f t="shared" si="20"/>
        <v>1135</v>
      </c>
      <c r="BJ229" s="30">
        <f t="shared" si="20"/>
        <v>1000</v>
      </c>
      <c r="BK229" s="30">
        <f t="shared" si="20"/>
        <v>337</v>
      </c>
      <c r="BL229" s="30">
        <f t="shared" si="20"/>
        <v>172</v>
      </c>
      <c r="BM229" s="30">
        <f t="shared" si="20"/>
        <v>1098</v>
      </c>
      <c r="BN229" s="30">
        <f t="shared" si="20"/>
        <v>0</v>
      </c>
      <c r="BO229" s="30">
        <f t="shared" si="20"/>
        <v>455</v>
      </c>
      <c r="BP229" s="31">
        <f t="shared" si="20"/>
        <v>6002</v>
      </c>
      <c r="BQ229" s="36">
        <f t="shared" si="20"/>
        <v>2273</v>
      </c>
      <c r="BR229" s="30">
        <f t="shared" si="20"/>
        <v>1104</v>
      </c>
      <c r="BS229" s="30">
        <f t="shared" si="20"/>
        <v>1145</v>
      </c>
      <c r="BT229" s="30">
        <f t="shared" si="20"/>
        <v>1994</v>
      </c>
      <c r="BU229" s="30">
        <f t="shared" si="20"/>
        <v>1951</v>
      </c>
      <c r="BV229" s="30">
        <f t="shared" si="20"/>
        <v>728</v>
      </c>
      <c r="BW229" s="30">
        <f t="shared" si="20"/>
        <v>356</v>
      </c>
      <c r="BX229" s="30">
        <f t="shared" si="20"/>
        <v>271</v>
      </c>
      <c r="BY229" s="30">
        <f t="shared" si="20"/>
        <v>1782</v>
      </c>
      <c r="BZ229" s="30">
        <f t="shared" si="20"/>
        <v>637</v>
      </c>
      <c r="CA229" s="31">
        <f t="shared" si="20"/>
        <v>7549</v>
      </c>
      <c r="CB229" s="36">
        <f t="shared" si="20"/>
        <v>15826</v>
      </c>
      <c r="CC229" s="30">
        <f t="shared" si="20"/>
        <v>7768</v>
      </c>
      <c r="CD229" s="30">
        <f t="shared" si="20"/>
        <v>7202</v>
      </c>
      <c r="CE229" s="30">
        <f t="shared" si="20"/>
        <v>15451</v>
      </c>
      <c r="CF229" s="30">
        <f t="shared" si="20"/>
        <v>13822</v>
      </c>
      <c r="CG229" s="30">
        <f t="shared" si="20"/>
        <v>4768</v>
      </c>
      <c r="CH229" s="30">
        <f t="shared" si="20"/>
        <v>2313</v>
      </c>
      <c r="CI229" s="30">
        <f t="shared" si="20"/>
        <v>21641</v>
      </c>
      <c r="CJ229" s="30">
        <f t="shared" si="20"/>
        <v>915</v>
      </c>
      <c r="CK229" s="30">
        <f t="shared" si="20"/>
        <v>11552</v>
      </c>
      <c r="CL229" s="31">
        <f t="shared" si="20"/>
        <v>72965</v>
      </c>
      <c r="CM229" s="36">
        <f t="shared" si="20"/>
        <v>1251</v>
      </c>
      <c r="CN229" s="30">
        <f t="shared" si="20"/>
        <v>547</v>
      </c>
      <c r="CO229" s="30">
        <f t="shared" si="20"/>
        <v>508</v>
      </c>
      <c r="CP229" s="30">
        <f t="shared" si="20"/>
        <v>808</v>
      </c>
      <c r="CQ229" s="30">
        <f t="shared" si="20"/>
        <v>1049</v>
      </c>
      <c r="CR229" s="30">
        <f t="shared" si="20"/>
        <v>279</v>
      </c>
      <c r="CS229" s="30">
        <f t="shared" si="20"/>
        <v>208</v>
      </c>
      <c r="CT229" s="30">
        <f t="shared" si="20"/>
        <v>890</v>
      </c>
      <c r="CU229" s="30">
        <f t="shared" si="20"/>
        <v>0</v>
      </c>
      <c r="CV229" s="30">
        <f t="shared" si="20"/>
        <v>485</v>
      </c>
      <c r="CW229" s="31">
        <f t="shared" si="20"/>
        <v>4289</v>
      </c>
      <c r="CX229" s="36">
        <f t="shared" si="20"/>
        <v>138</v>
      </c>
      <c r="CY229" s="30">
        <f t="shared" si="20"/>
        <v>4</v>
      </c>
      <c r="CZ229" s="30">
        <f t="shared" si="20"/>
        <v>13</v>
      </c>
      <c r="DA229" s="30">
        <f t="shared" si="20"/>
        <v>41</v>
      </c>
      <c r="DB229" s="30">
        <f t="shared" si="20"/>
        <v>23</v>
      </c>
      <c r="DC229" s="30">
        <f t="shared" si="20"/>
        <v>34</v>
      </c>
      <c r="DD229" s="30">
        <f t="shared" si="20"/>
        <v>0</v>
      </c>
      <c r="DE229" s="30">
        <f t="shared" si="20"/>
        <v>148</v>
      </c>
      <c r="DF229" s="30">
        <f t="shared" si="20"/>
        <v>147</v>
      </c>
      <c r="DG229" s="30">
        <f t="shared" si="20"/>
        <v>0</v>
      </c>
      <c r="DH229" s="31">
        <f t="shared" si="20"/>
        <v>263</v>
      </c>
      <c r="DI229" s="36">
        <f t="shared" si="20"/>
        <v>787</v>
      </c>
      <c r="DJ229" s="30">
        <f t="shared" si="20"/>
        <v>3281</v>
      </c>
      <c r="DK229" s="30">
        <f t="shared" si="20"/>
        <v>3417</v>
      </c>
      <c r="DL229" s="30">
        <f t="shared" si="20"/>
        <v>4210</v>
      </c>
      <c r="DM229" s="30">
        <f t="shared" si="20"/>
        <v>7372</v>
      </c>
      <c r="DN229" s="30">
        <f t="shared" si="20"/>
        <v>2629</v>
      </c>
      <c r="DO229" s="30">
        <f t="shared" si="20"/>
        <v>761</v>
      </c>
      <c r="DP229" s="30">
        <f t="shared" si="20"/>
        <v>8029</v>
      </c>
      <c r="DQ229" s="30">
        <f t="shared" si="20"/>
        <v>881</v>
      </c>
      <c r="DR229" s="30">
        <f t="shared" si="20"/>
        <v>2267</v>
      </c>
      <c r="DS229" s="31">
        <f t="shared" si="20"/>
        <v>29699</v>
      </c>
      <c r="DT229" s="36">
        <f t="shared" si="20"/>
        <v>321</v>
      </c>
      <c r="DU229" s="30">
        <f t="shared" si="20"/>
        <v>396</v>
      </c>
      <c r="DV229" s="30">
        <f t="shared" si="20"/>
        <v>618</v>
      </c>
      <c r="DW229" s="30">
        <f t="shared" si="20"/>
        <v>908</v>
      </c>
      <c r="DX229" s="30">
        <f t="shared" si="20"/>
        <v>2954</v>
      </c>
      <c r="DY229" s="30">
        <f t="shared" si="20"/>
        <v>381</v>
      </c>
      <c r="DZ229" s="30">
        <f t="shared" si="20"/>
        <v>197</v>
      </c>
      <c r="EA229" s="30">
        <f t="shared" si="20"/>
        <v>2130</v>
      </c>
      <c r="EB229" s="30">
        <f t="shared" si="20"/>
        <v>0</v>
      </c>
      <c r="EC229" s="30">
        <f t="shared" si="20"/>
        <v>903</v>
      </c>
      <c r="ED229" s="31">
        <f t="shared" si="20"/>
        <v>7584</v>
      </c>
      <c r="EE229" s="36">
        <f t="shared" si="20"/>
        <v>119</v>
      </c>
      <c r="EF229" s="30">
        <f t="shared" si="20"/>
        <v>54</v>
      </c>
      <c r="EG229" s="30">
        <f t="shared" si="20"/>
        <v>43</v>
      </c>
      <c r="EH229" s="30">
        <f t="shared" si="20"/>
        <v>101</v>
      </c>
      <c r="EI229" s="30">
        <f t="shared" si="20"/>
        <v>90</v>
      </c>
      <c r="EJ229" s="30">
        <f t="shared" si="20"/>
        <v>37</v>
      </c>
      <c r="EK229" s="30">
        <f t="shared" si="20"/>
        <v>5</v>
      </c>
      <c r="EL229" s="30">
        <f t="shared" si="20"/>
        <v>92</v>
      </c>
      <c r="EM229" s="30">
        <f t="shared" si="20"/>
        <v>23</v>
      </c>
      <c r="EN229" s="30">
        <f t="shared" si="20"/>
        <v>27</v>
      </c>
      <c r="EO229" s="31">
        <f t="shared" si="20"/>
        <v>422</v>
      </c>
      <c r="EP229" s="36">
        <f t="shared" si="20"/>
        <v>2513</v>
      </c>
      <c r="EQ229" s="30">
        <f t="shared" si="20"/>
        <v>3553</v>
      </c>
      <c r="ER229" s="30">
        <f t="shared" si="20"/>
        <v>2367</v>
      </c>
      <c r="ES229" s="30">
        <f t="shared" si="20"/>
        <v>550</v>
      </c>
      <c r="ET229" s="30">
        <f t="shared" si="20"/>
        <v>166</v>
      </c>
      <c r="EU229" s="30">
        <f t="shared" si="20"/>
        <v>3417</v>
      </c>
      <c r="EV229" s="30">
        <f t="shared" si="20"/>
        <v>64</v>
      </c>
      <c r="EW229" s="31">
        <f t="shared" si="20"/>
        <v>10117</v>
      </c>
      <c r="EX229" s="30">
        <f t="shared" si="20"/>
        <v>5018</v>
      </c>
      <c r="EY229" s="30">
        <f t="shared" si="20"/>
        <v>3678</v>
      </c>
      <c r="EZ229" s="30">
        <f t="shared" si="20"/>
        <v>2543</v>
      </c>
      <c r="FA229" s="30">
        <f t="shared" si="20"/>
        <v>11923</v>
      </c>
      <c r="FB229" s="30">
        <f t="shared" si="20"/>
        <v>11481</v>
      </c>
      <c r="FC229" s="31">
        <f t="shared" si="20"/>
        <v>29625</v>
      </c>
      <c r="FD229" s="30">
        <f t="shared" si="20"/>
        <v>19607</v>
      </c>
      <c r="FE229" s="30">
        <f t="shared" si="20"/>
        <v>43939</v>
      </c>
      <c r="FF229" s="30">
        <f t="shared" si="20"/>
        <v>71743</v>
      </c>
      <c r="FG229" s="30">
        <f t="shared" si="20"/>
        <v>415329</v>
      </c>
      <c r="FH229" s="30">
        <f t="shared" si="20"/>
        <v>288324</v>
      </c>
      <c r="FI229" s="31">
        <f t="shared" si="20"/>
        <v>819335</v>
      </c>
      <c r="FJ229" s="30">
        <f t="shared" si="20"/>
        <v>1561</v>
      </c>
      <c r="FK229" s="30">
        <f t="shared" si="20"/>
        <v>3074</v>
      </c>
      <c r="FL229" s="30">
        <f t="shared" si="20"/>
        <v>6005</v>
      </c>
      <c r="FM229" s="30">
        <f t="shared" si="20"/>
        <v>137</v>
      </c>
      <c r="FN229" s="30">
        <f t="shared" si="20"/>
        <v>195</v>
      </c>
      <c r="FO229" s="31">
        <f t="shared" si="20"/>
        <v>9411</v>
      </c>
      <c r="FP229" s="30">
        <f t="shared" si="20"/>
        <v>10002</v>
      </c>
      <c r="FQ229" s="30">
        <f t="shared" si="20"/>
        <v>28953</v>
      </c>
      <c r="FR229" s="30">
        <f t="shared" si="20"/>
        <v>30486</v>
      </c>
      <c r="FS229" s="30">
        <f t="shared" si="20"/>
        <v>650</v>
      </c>
      <c r="FT229" s="30">
        <f t="shared" si="20"/>
        <v>709</v>
      </c>
      <c r="FU229" s="31">
        <f t="shared" si="20"/>
        <v>60798</v>
      </c>
      <c r="FV229" s="18"/>
    </row>
    <row r="230" spans="1:178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32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</row>
    <row r="231" spans="1:178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6"/>
      <c r="FE231" s="26"/>
      <c r="FF231" s="26"/>
      <c r="FG231" s="26"/>
      <c r="FH231" s="26"/>
      <c r="FI231" s="26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</row>
    <row r="232" spans="1:178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32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</row>
    <row r="233" spans="1:178" ht="15.7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32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</row>
    <row r="234" spans="1:178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32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32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</row>
    <row r="235" spans="1:178" ht="15.7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32"/>
      <c r="DI235" s="32"/>
      <c r="DJ235" s="32"/>
      <c r="DK235" s="32"/>
      <c r="DL235" s="32"/>
      <c r="DM235" s="32"/>
      <c r="DN235" s="32"/>
      <c r="DO235" s="32"/>
      <c r="DP235" s="32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32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</row>
    <row r="236" spans="1:178" ht="15.7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32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</row>
  </sheetData>
  <mergeCells count="18">
    <mergeCell ref="FP1:FU1"/>
    <mergeCell ref="CB1:CL1"/>
    <mergeCell ref="CM1:CW1"/>
    <mergeCell ref="CX1:DH1"/>
    <mergeCell ref="DI1:DS1"/>
    <mergeCell ref="DT1:ED1"/>
    <mergeCell ref="EE1:EO1"/>
    <mergeCell ref="EP1:EW1"/>
    <mergeCell ref="BF1:BP1"/>
    <mergeCell ref="BQ1:CA1"/>
    <mergeCell ref="EX1:FC1"/>
    <mergeCell ref="FD1:FI1"/>
    <mergeCell ref="FJ1:FO1"/>
    <mergeCell ref="C1:M1"/>
    <mergeCell ref="N1:X1"/>
    <mergeCell ref="Y1:AI1"/>
    <mergeCell ref="AJ1:AT1"/>
    <mergeCell ref="AU1:BE1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K1000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2" width="19.6640625" customWidth="1"/>
    <col min="3" max="3" width="11.5" customWidth="1"/>
    <col min="4" max="4" width="10.6640625" customWidth="1"/>
    <col min="5" max="5" width="11.83203125" customWidth="1"/>
    <col min="6" max="6" width="12.5" customWidth="1"/>
    <col min="7" max="7" width="14.33203125" customWidth="1"/>
    <col min="8" max="8" width="9.5" customWidth="1"/>
    <col min="9" max="10" width="10.5" customWidth="1"/>
    <col min="11" max="13" width="11" customWidth="1"/>
    <col min="14" max="14" width="14" customWidth="1"/>
    <col min="15" max="17" width="11.1640625" customWidth="1"/>
    <col min="18" max="37" width="10.5" customWidth="1"/>
  </cols>
  <sheetData>
    <row r="1" spans="1:37" ht="15.75" customHeight="1">
      <c r="A1" s="61"/>
      <c r="B1" s="70"/>
      <c r="C1" s="88" t="s">
        <v>370</v>
      </c>
      <c r="D1" s="83"/>
      <c r="E1" s="83"/>
      <c r="F1" s="81"/>
      <c r="G1" s="88" t="s">
        <v>371</v>
      </c>
      <c r="H1" s="83"/>
      <c r="I1" s="83"/>
      <c r="J1" s="83"/>
      <c r="K1" s="83"/>
      <c r="L1" s="83"/>
      <c r="M1" s="81"/>
      <c r="N1" s="88" t="s">
        <v>372</v>
      </c>
      <c r="O1" s="83"/>
      <c r="P1" s="83"/>
      <c r="Q1" s="81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ht="30" customHeight="1">
      <c r="A2" s="63" t="s">
        <v>1</v>
      </c>
      <c r="B2" s="71" t="s">
        <v>32</v>
      </c>
      <c r="C2" s="72" t="s">
        <v>373</v>
      </c>
      <c r="D2" s="73" t="s">
        <v>374</v>
      </c>
      <c r="E2" s="73" t="s">
        <v>375</v>
      </c>
      <c r="F2" s="74" t="s">
        <v>376</v>
      </c>
      <c r="G2" s="65" t="s">
        <v>377</v>
      </c>
      <c r="H2" s="66" t="s">
        <v>378</v>
      </c>
      <c r="I2" s="66" t="s">
        <v>379</v>
      </c>
      <c r="J2" s="66" t="s">
        <v>380</v>
      </c>
      <c r="K2" s="66" t="s">
        <v>381</v>
      </c>
      <c r="L2" s="66" t="s">
        <v>382</v>
      </c>
      <c r="M2" s="67" t="s">
        <v>383</v>
      </c>
      <c r="N2" s="68" t="s">
        <v>384</v>
      </c>
      <c r="O2" s="69" t="s">
        <v>385</v>
      </c>
      <c r="P2" s="69" t="s">
        <v>386</v>
      </c>
      <c r="Q2" s="75" t="s">
        <v>387</v>
      </c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</row>
    <row r="3" spans="1:37" ht="15.75" customHeight="1">
      <c r="A3" s="57" t="s">
        <v>3</v>
      </c>
      <c r="B3" s="15"/>
      <c r="C3" s="17">
        <v>1982450</v>
      </c>
      <c r="D3" s="18">
        <v>88455</v>
      </c>
      <c r="E3" s="18">
        <v>70846</v>
      </c>
      <c r="F3" s="19">
        <v>3761</v>
      </c>
      <c r="G3" s="18">
        <v>50687</v>
      </c>
      <c r="H3" s="18">
        <v>11905</v>
      </c>
      <c r="I3" s="18">
        <v>0</v>
      </c>
      <c r="J3" s="18">
        <v>47.900000095367432</v>
      </c>
      <c r="K3" s="18">
        <v>28</v>
      </c>
      <c r="L3" s="18">
        <v>20</v>
      </c>
      <c r="M3" s="18">
        <v>0</v>
      </c>
      <c r="N3" s="20">
        <v>360424</v>
      </c>
      <c r="O3" s="21">
        <v>183.5</v>
      </c>
      <c r="P3" s="21">
        <v>29</v>
      </c>
      <c r="Q3" s="22">
        <v>7641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15.75" customHeight="1">
      <c r="A4" s="58"/>
      <c r="B4" s="23" t="s">
        <v>38</v>
      </c>
      <c r="C4" s="25">
        <v>906961</v>
      </c>
      <c r="D4" s="26">
        <v>34403</v>
      </c>
      <c r="E4" s="26">
        <v>23283</v>
      </c>
      <c r="F4" s="27">
        <v>2762</v>
      </c>
      <c r="G4" s="25">
        <v>15035</v>
      </c>
      <c r="H4" s="26">
        <v>11410</v>
      </c>
      <c r="I4" s="26">
        <v>0</v>
      </c>
      <c r="J4" s="26">
        <v>5</v>
      </c>
      <c r="K4" s="26">
        <v>0</v>
      </c>
      <c r="L4" s="26">
        <v>0</v>
      </c>
      <c r="M4" s="27">
        <v>0</v>
      </c>
      <c r="N4" s="25">
        <v>261280</v>
      </c>
      <c r="O4" s="26">
        <v>154.5</v>
      </c>
      <c r="P4" s="26">
        <v>0</v>
      </c>
      <c r="Q4" s="27">
        <v>5786</v>
      </c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ht="15.75" customHeight="1">
      <c r="A5" s="58"/>
      <c r="B5" s="23" t="s">
        <v>39</v>
      </c>
      <c r="C5" s="25">
        <v>192518</v>
      </c>
      <c r="D5" s="26">
        <v>8108</v>
      </c>
      <c r="E5" s="26">
        <v>13939</v>
      </c>
      <c r="F5" s="27">
        <v>295</v>
      </c>
      <c r="G5" s="25">
        <v>11399</v>
      </c>
      <c r="H5" s="26">
        <v>400</v>
      </c>
      <c r="I5" s="26">
        <v>0</v>
      </c>
      <c r="J5" s="26">
        <v>35.900000095367432</v>
      </c>
      <c r="K5" s="26">
        <v>28</v>
      </c>
      <c r="L5" s="26">
        <v>20</v>
      </c>
      <c r="M5" s="27">
        <v>0</v>
      </c>
      <c r="N5" s="25">
        <v>93924</v>
      </c>
      <c r="O5" s="26">
        <v>28.5</v>
      </c>
      <c r="P5" s="26">
        <v>25</v>
      </c>
      <c r="Q5" s="27">
        <v>805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</row>
    <row r="6" spans="1:37" ht="15.75" customHeight="1">
      <c r="A6" s="58"/>
      <c r="B6" s="23" t="s">
        <v>40</v>
      </c>
      <c r="C6" s="25">
        <v>396851</v>
      </c>
      <c r="D6" s="26">
        <v>17431</v>
      </c>
      <c r="E6" s="26">
        <v>23701</v>
      </c>
      <c r="F6" s="27">
        <v>4</v>
      </c>
      <c r="G6" s="25">
        <v>10505</v>
      </c>
      <c r="H6" s="26">
        <v>0</v>
      </c>
      <c r="I6" s="26">
        <v>0</v>
      </c>
      <c r="J6" s="26">
        <v>7</v>
      </c>
      <c r="K6" s="26">
        <v>0</v>
      </c>
      <c r="L6" s="26">
        <v>0</v>
      </c>
      <c r="M6" s="27">
        <v>0</v>
      </c>
      <c r="N6" s="25">
        <v>4860</v>
      </c>
      <c r="O6" s="26">
        <v>0</v>
      </c>
      <c r="P6" s="26">
        <v>4</v>
      </c>
      <c r="Q6" s="27">
        <v>1050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ht="15.75" customHeight="1">
      <c r="A7" s="58"/>
      <c r="B7" s="23" t="s">
        <v>41</v>
      </c>
      <c r="C7" s="25">
        <v>486120</v>
      </c>
      <c r="D7" s="26">
        <v>28513</v>
      </c>
      <c r="E7" s="26">
        <v>9923</v>
      </c>
      <c r="F7" s="27">
        <v>700</v>
      </c>
      <c r="G7" s="25">
        <v>13748</v>
      </c>
      <c r="H7" s="26">
        <v>95</v>
      </c>
      <c r="I7" s="26">
        <v>0</v>
      </c>
      <c r="J7" s="26">
        <v>0</v>
      </c>
      <c r="K7" s="26">
        <v>0</v>
      </c>
      <c r="L7" s="26">
        <v>0</v>
      </c>
      <c r="M7" s="27">
        <v>0</v>
      </c>
      <c r="N7" s="25">
        <v>360</v>
      </c>
      <c r="O7" s="26">
        <v>0.5</v>
      </c>
      <c r="P7" s="26">
        <v>0</v>
      </c>
      <c r="Q7" s="27">
        <v>0</v>
      </c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ht="15.75" customHeight="1">
      <c r="A8" s="57" t="s">
        <v>4</v>
      </c>
      <c r="B8" s="15" t="s">
        <v>42</v>
      </c>
      <c r="C8" s="17">
        <v>1931516</v>
      </c>
      <c r="D8" s="18">
        <v>63044</v>
      </c>
      <c r="E8" s="18">
        <v>80578</v>
      </c>
      <c r="F8" s="19">
        <v>0</v>
      </c>
      <c r="G8" s="17">
        <v>68145</v>
      </c>
      <c r="H8" s="18">
        <v>0</v>
      </c>
      <c r="I8" s="18">
        <v>137493</v>
      </c>
      <c r="J8" s="18">
        <v>184386.5</v>
      </c>
      <c r="K8" s="18">
        <v>1179</v>
      </c>
      <c r="L8" s="18">
        <v>22657</v>
      </c>
      <c r="M8" s="19">
        <v>582</v>
      </c>
      <c r="N8" s="17">
        <v>2073010</v>
      </c>
      <c r="O8" s="18">
        <v>0</v>
      </c>
      <c r="P8" s="18">
        <v>282</v>
      </c>
      <c r="Q8" s="19">
        <v>4390</v>
      </c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spans="1:37" ht="15.75" customHeight="1">
      <c r="A9" s="58"/>
      <c r="B9" s="23" t="s">
        <v>43</v>
      </c>
      <c r="C9" s="25">
        <v>98942</v>
      </c>
      <c r="D9" s="26">
        <v>4600</v>
      </c>
      <c r="E9" s="26">
        <v>7364</v>
      </c>
      <c r="F9" s="27">
        <v>0</v>
      </c>
      <c r="G9" s="25">
        <v>1705</v>
      </c>
      <c r="H9" s="26">
        <v>0</v>
      </c>
      <c r="I9" s="26">
        <v>4140</v>
      </c>
      <c r="J9" s="26">
        <v>4297.5</v>
      </c>
      <c r="K9" s="26">
        <v>0</v>
      </c>
      <c r="L9" s="26">
        <v>36</v>
      </c>
      <c r="M9" s="27">
        <v>0</v>
      </c>
      <c r="N9" s="25">
        <v>209999</v>
      </c>
      <c r="O9" s="26">
        <v>0</v>
      </c>
      <c r="P9" s="26">
        <v>0</v>
      </c>
      <c r="Q9" s="27">
        <v>0</v>
      </c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7" ht="15.75" customHeight="1">
      <c r="A10" s="58"/>
      <c r="B10" s="23" t="s">
        <v>44</v>
      </c>
      <c r="C10" s="25">
        <v>78226</v>
      </c>
      <c r="D10" s="26">
        <v>5669</v>
      </c>
      <c r="E10" s="26">
        <v>5170</v>
      </c>
      <c r="F10" s="27">
        <v>0</v>
      </c>
      <c r="G10" s="25">
        <v>2240</v>
      </c>
      <c r="H10" s="26">
        <v>0</v>
      </c>
      <c r="I10" s="26">
        <v>520</v>
      </c>
      <c r="J10" s="26">
        <v>44</v>
      </c>
      <c r="K10" s="26">
        <v>0</v>
      </c>
      <c r="L10" s="26">
        <v>0</v>
      </c>
      <c r="M10" s="27">
        <v>0</v>
      </c>
      <c r="N10" s="25">
        <v>91100</v>
      </c>
      <c r="O10" s="26">
        <v>0</v>
      </c>
      <c r="P10" s="26">
        <v>0</v>
      </c>
      <c r="Q10" s="27">
        <v>25</v>
      </c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ht="15.75" customHeight="1">
      <c r="A11" s="58"/>
      <c r="B11" s="23" t="s">
        <v>45</v>
      </c>
      <c r="C11" s="25">
        <v>43305</v>
      </c>
      <c r="D11" s="26">
        <v>3137</v>
      </c>
      <c r="E11" s="26">
        <v>4004</v>
      </c>
      <c r="F11" s="27">
        <v>0</v>
      </c>
      <c r="G11" s="25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7">
        <v>0</v>
      </c>
      <c r="N11" s="25">
        <v>2760</v>
      </c>
      <c r="O11" s="26">
        <v>0</v>
      </c>
      <c r="P11" s="26">
        <v>0</v>
      </c>
      <c r="Q11" s="27">
        <v>0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ht="15.75" customHeight="1">
      <c r="A12" s="58"/>
      <c r="B12" s="23" t="s">
        <v>46</v>
      </c>
      <c r="C12" s="25">
        <v>319535</v>
      </c>
      <c r="D12" s="26">
        <v>3411</v>
      </c>
      <c r="E12" s="26">
        <v>3527</v>
      </c>
      <c r="F12" s="27">
        <v>0</v>
      </c>
      <c r="G12" s="25">
        <v>21775</v>
      </c>
      <c r="H12" s="26">
        <v>0</v>
      </c>
      <c r="I12" s="26">
        <v>12071</v>
      </c>
      <c r="J12" s="26">
        <v>43114.5</v>
      </c>
      <c r="K12" s="26">
        <v>0</v>
      </c>
      <c r="L12" s="26">
        <v>4824</v>
      </c>
      <c r="M12" s="27">
        <v>125</v>
      </c>
      <c r="N12" s="25">
        <v>608786</v>
      </c>
      <c r="O12" s="26">
        <v>0</v>
      </c>
      <c r="P12" s="26">
        <v>6</v>
      </c>
      <c r="Q12" s="27">
        <v>653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7" ht="15.75" customHeight="1">
      <c r="A13" s="58"/>
      <c r="B13" s="23" t="s">
        <v>47</v>
      </c>
      <c r="C13" s="25">
        <v>42821</v>
      </c>
      <c r="D13" s="26">
        <v>1686</v>
      </c>
      <c r="E13" s="26">
        <v>1706</v>
      </c>
      <c r="F13" s="27">
        <v>0</v>
      </c>
      <c r="G13" s="25">
        <v>0</v>
      </c>
      <c r="H13" s="26">
        <v>0</v>
      </c>
      <c r="I13" s="26">
        <v>3882</v>
      </c>
      <c r="J13" s="26">
        <v>153</v>
      </c>
      <c r="K13" s="26">
        <v>0</v>
      </c>
      <c r="L13" s="26">
        <v>60</v>
      </c>
      <c r="M13" s="27">
        <v>0</v>
      </c>
      <c r="N13" s="25">
        <v>2135</v>
      </c>
      <c r="O13" s="26">
        <v>0</v>
      </c>
      <c r="P13" s="26">
        <v>0</v>
      </c>
      <c r="Q13" s="27">
        <v>43</v>
      </c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ht="15.75" customHeight="1">
      <c r="A14" s="58"/>
      <c r="B14" s="23" t="s">
        <v>48</v>
      </c>
      <c r="C14" s="25">
        <v>204829</v>
      </c>
      <c r="D14" s="26">
        <v>11126</v>
      </c>
      <c r="E14" s="26">
        <v>10969</v>
      </c>
      <c r="F14" s="27">
        <v>0</v>
      </c>
      <c r="G14" s="25">
        <v>7170</v>
      </c>
      <c r="H14" s="26">
        <v>0</v>
      </c>
      <c r="I14" s="26">
        <v>368</v>
      </c>
      <c r="J14" s="26">
        <v>2.5</v>
      </c>
      <c r="K14" s="26">
        <v>0</v>
      </c>
      <c r="L14" s="26">
        <v>0</v>
      </c>
      <c r="M14" s="27">
        <v>0</v>
      </c>
      <c r="N14" s="25">
        <v>1023</v>
      </c>
      <c r="O14" s="26">
        <v>0</v>
      </c>
      <c r="P14" s="26">
        <v>0</v>
      </c>
      <c r="Q14" s="27">
        <v>173</v>
      </c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37" ht="15.75" customHeight="1">
      <c r="A15" s="58"/>
      <c r="B15" s="23" t="s">
        <v>49</v>
      </c>
      <c r="C15" s="25">
        <v>105154</v>
      </c>
      <c r="D15" s="26">
        <v>2621</v>
      </c>
      <c r="E15" s="26">
        <v>4399</v>
      </c>
      <c r="F15" s="27">
        <v>0</v>
      </c>
      <c r="G15" s="25">
        <v>1950</v>
      </c>
      <c r="H15" s="26">
        <v>0</v>
      </c>
      <c r="I15" s="26">
        <v>340</v>
      </c>
      <c r="J15" s="26">
        <v>2</v>
      </c>
      <c r="K15" s="26">
        <v>0</v>
      </c>
      <c r="L15" s="26">
        <v>0</v>
      </c>
      <c r="M15" s="27">
        <v>0</v>
      </c>
      <c r="N15" s="25">
        <v>13666</v>
      </c>
      <c r="O15" s="26">
        <v>0</v>
      </c>
      <c r="P15" s="26">
        <v>0</v>
      </c>
      <c r="Q15" s="27">
        <v>292</v>
      </c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7" ht="15.75" customHeight="1">
      <c r="A16" s="58"/>
      <c r="B16" s="23" t="s">
        <v>50</v>
      </c>
      <c r="C16" s="25">
        <v>124276</v>
      </c>
      <c r="D16" s="26">
        <v>7440</v>
      </c>
      <c r="E16" s="26">
        <v>5431</v>
      </c>
      <c r="F16" s="27">
        <v>0</v>
      </c>
      <c r="G16" s="25">
        <v>120</v>
      </c>
      <c r="H16" s="26">
        <v>0</v>
      </c>
      <c r="I16" s="26">
        <v>50</v>
      </c>
      <c r="J16" s="26">
        <v>60</v>
      </c>
      <c r="K16" s="26">
        <v>131</v>
      </c>
      <c r="L16" s="26">
        <v>0</v>
      </c>
      <c r="M16" s="27">
        <v>0</v>
      </c>
      <c r="N16" s="25">
        <v>30578</v>
      </c>
      <c r="O16" s="26">
        <v>0</v>
      </c>
      <c r="P16" s="26">
        <v>5</v>
      </c>
      <c r="Q16" s="27">
        <v>682</v>
      </c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37" ht="15.75" customHeight="1">
      <c r="A17" s="58"/>
      <c r="B17" s="23" t="s">
        <v>51</v>
      </c>
      <c r="C17" s="25">
        <v>69243</v>
      </c>
      <c r="D17" s="26">
        <v>2875</v>
      </c>
      <c r="E17" s="26">
        <v>4464</v>
      </c>
      <c r="F17" s="27">
        <v>0</v>
      </c>
      <c r="G17" s="25">
        <v>565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7">
        <v>0</v>
      </c>
      <c r="N17" s="25">
        <v>7662</v>
      </c>
      <c r="O17" s="26">
        <v>0</v>
      </c>
      <c r="P17" s="26">
        <v>0</v>
      </c>
      <c r="Q17" s="27">
        <v>11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1:37" ht="15.75" customHeight="1">
      <c r="A18" s="58"/>
      <c r="B18" s="23" t="s">
        <v>52</v>
      </c>
      <c r="C18" s="25">
        <v>284678</v>
      </c>
      <c r="D18" s="26">
        <v>10225</v>
      </c>
      <c r="E18" s="26">
        <v>13577</v>
      </c>
      <c r="F18" s="27">
        <v>0</v>
      </c>
      <c r="G18" s="25">
        <v>22630</v>
      </c>
      <c r="H18" s="26">
        <v>0</v>
      </c>
      <c r="I18" s="26">
        <v>60562</v>
      </c>
      <c r="J18" s="26">
        <v>64725.5</v>
      </c>
      <c r="K18" s="26">
        <v>835</v>
      </c>
      <c r="L18" s="26">
        <v>13991</v>
      </c>
      <c r="M18" s="27">
        <v>457</v>
      </c>
      <c r="N18" s="25">
        <v>234248</v>
      </c>
      <c r="O18" s="26">
        <v>0</v>
      </c>
      <c r="P18" s="26">
        <v>170</v>
      </c>
      <c r="Q18" s="27">
        <v>2188</v>
      </c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  <row r="19" spans="1:37" ht="15.75" customHeight="1">
      <c r="A19" s="58"/>
      <c r="B19" s="23" t="s">
        <v>53</v>
      </c>
      <c r="C19" s="25">
        <v>560507</v>
      </c>
      <c r="D19" s="26">
        <v>10254</v>
      </c>
      <c r="E19" s="26">
        <v>19967</v>
      </c>
      <c r="F19" s="27">
        <v>0</v>
      </c>
      <c r="G19" s="25">
        <v>9990</v>
      </c>
      <c r="H19" s="26">
        <v>0</v>
      </c>
      <c r="I19" s="26">
        <v>55560</v>
      </c>
      <c r="J19" s="26">
        <v>71987.5</v>
      </c>
      <c r="K19" s="26">
        <v>213</v>
      </c>
      <c r="L19" s="26">
        <v>3746</v>
      </c>
      <c r="M19" s="27">
        <v>0</v>
      </c>
      <c r="N19" s="25">
        <v>871053</v>
      </c>
      <c r="O19" s="26">
        <v>0</v>
      </c>
      <c r="P19" s="26">
        <v>101</v>
      </c>
      <c r="Q19" s="27">
        <v>323</v>
      </c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</row>
    <row r="20" spans="1:37" ht="15.75" customHeight="1">
      <c r="A20" s="57" t="s">
        <v>5</v>
      </c>
      <c r="B20" s="15" t="s">
        <v>42</v>
      </c>
      <c r="C20" s="17">
        <v>2243781</v>
      </c>
      <c r="D20" s="18">
        <v>99379</v>
      </c>
      <c r="E20" s="18">
        <v>124858</v>
      </c>
      <c r="F20" s="19">
        <v>0</v>
      </c>
      <c r="G20" s="17">
        <v>203666</v>
      </c>
      <c r="H20" s="18">
        <v>0</v>
      </c>
      <c r="I20" s="18">
        <v>289664</v>
      </c>
      <c r="J20" s="18">
        <v>162067.79999959469</v>
      </c>
      <c r="K20" s="18">
        <v>322</v>
      </c>
      <c r="L20" s="18">
        <v>50597</v>
      </c>
      <c r="M20" s="19">
        <v>9264</v>
      </c>
      <c r="N20" s="17">
        <v>2781341</v>
      </c>
      <c r="O20" s="18">
        <v>0</v>
      </c>
      <c r="P20" s="18">
        <v>60.200000002980232</v>
      </c>
      <c r="Q20" s="19">
        <v>4824</v>
      </c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</row>
    <row r="21" spans="1:37" ht="15.75" customHeight="1">
      <c r="A21" s="58"/>
      <c r="B21" s="23" t="s">
        <v>54</v>
      </c>
      <c r="C21" s="25">
        <v>61581</v>
      </c>
      <c r="D21" s="26">
        <v>3217</v>
      </c>
      <c r="E21" s="26">
        <v>4546</v>
      </c>
      <c r="F21" s="27">
        <v>0</v>
      </c>
      <c r="G21" s="25">
        <v>8459</v>
      </c>
      <c r="H21" s="26">
        <v>0</v>
      </c>
      <c r="I21" s="26">
        <v>8015</v>
      </c>
      <c r="J21" s="26">
        <v>3620.5</v>
      </c>
      <c r="K21" s="26">
        <v>30</v>
      </c>
      <c r="L21" s="26">
        <v>1320</v>
      </c>
      <c r="M21" s="27">
        <v>40</v>
      </c>
      <c r="N21" s="25">
        <v>49998</v>
      </c>
      <c r="O21" s="26">
        <v>0</v>
      </c>
      <c r="P21" s="26">
        <v>0</v>
      </c>
      <c r="Q21" s="27">
        <v>158</v>
      </c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</row>
    <row r="22" spans="1:37" ht="15.75" customHeight="1">
      <c r="A22" s="58"/>
      <c r="B22" s="23" t="s">
        <v>55</v>
      </c>
      <c r="C22" s="25">
        <v>220515</v>
      </c>
      <c r="D22" s="26">
        <v>12286</v>
      </c>
      <c r="E22" s="26">
        <v>14437</v>
      </c>
      <c r="F22" s="27">
        <v>0</v>
      </c>
      <c r="G22" s="25">
        <v>5359</v>
      </c>
      <c r="H22" s="26">
        <v>0</v>
      </c>
      <c r="I22" s="26">
        <v>8380</v>
      </c>
      <c r="J22" s="26">
        <v>339</v>
      </c>
      <c r="K22" s="26">
        <v>0</v>
      </c>
      <c r="L22" s="26">
        <v>746</v>
      </c>
      <c r="M22" s="27">
        <v>200</v>
      </c>
      <c r="N22" s="25">
        <v>18985</v>
      </c>
      <c r="O22" s="26">
        <v>0</v>
      </c>
      <c r="P22" s="26">
        <v>2</v>
      </c>
      <c r="Q22" s="27">
        <v>283</v>
      </c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</row>
    <row r="23" spans="1:37" ht="15.75" customHeight="1">
      <c r="A23" s="58"/>
      <c r="B23" s="23" t="s">
        <v>56</v>
      </c>
      <c r="C23" s="25">
        <v>167995</v>
      </c>
      <c r="D23" s="26">
        <v>7461</v>
      </c>
      <c r="E23" s="26">
        <v>10079</v>
      </c>
      <c r="F23" s="27">
        <v>0</v>
      </c>
      <c r="G23" s="25">
        <v>21863</v>
      </c>
      <c r="H23" s="26">
        <v>0</v>
      </c>
      <c r="I23" s="26">
        <v>21688</v>
      </c>
      <c r="J23" s="26">
        <v>3532.2999999523163</v>
      </c>
      <c r="K23" s="26">
        <v>90</v>
      </c>
      <c r="L23" s="26">
        <v>5310</v>
      </c>
      <c r="M23" s="27">
        <v>862</v>
      </c>
      <c r="N23" s="25">
        <v>141811</v>
      </c>
      <c r="O23" s="26">
        <v>0</v>
      </c>
      <c r="P23" s="26">
        <v>8</v>
      </c>
      <c r="Q23" s="27">
        <v>728</v>
      </c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</row>
    <row r="24" spans="1:37" ht="15.75" customHeight="1">
      <c r="A24" s="58"/>
      <c r="B24" s="23" t="s">
        <v>57</v>
      </c>
      <c r="C24" s="25">
        <v>310829</v>
      </c>
      <c r="D24" s="26">
        <v>14094</v>
      </c>
      <c r="E24" s="26">
        <v>15912</v>
      </c>
      <c r="F24" s="27">
        <v>0</v>
      </c>
      <c r="G24" s="25">
        <v>12830</v>
      </c>
      <c r="H24" s="26">
        <v>0</v>
      </c>
      <c r="I24" s="26">
        <v>53346</v>
      </c>
      <c r="J24" s="26">
        <v>17867.200000047684</v>
      </c>
      <c r="K24" s="26">
        <v>36</v>
      </c>
      <c r="L24" s="26">
        <v>6268</v>
      </c>
      <c r="M24" s="27">
        <v>116</v>
      </c>
      <c r="N24" s="25">
        <v>309120</v>
      </c>
      <c r="O24" s="26">
        <v>0</v>
      </c>
      <c r="P24" s="26">
        <v>32.200000002980232</v>
      </c>
      <c r="Q24" s="27">
        <v>296</v>
      </c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</row>
    <row r="25" spans="1:37" ht="15.75" customHeight="1">
      <c r="A25" s="58"/>
      <c r="B25" s="23" t="s">
        <v>58</v>
      </c>
      <c r="C25" s="25">
        <v>55295</v>
      </c>
      <c r="D25" s="26">
        <v>1947</v>
      </c>
      <c r="E25" s="26">
        <v>2982</v>
      </c>
      <c r="F25" s="27">
        <v>0</v>
      </c>
      <c r="G25" s="25">
        <v>30965</v>
      </c>
      <c r="H25" s="26">
        <v>0</v>
      </c>
      <c r="I25" s="26">
        <v>17727</v>
      </c>
      <c r="J25" s="26">
        <v>15406</v>
      </c>
      <c r="K25" s="26">
        <v>0</v>
      </c>
      <c r="L25" s="26">
        <v>4179</v>
      </c>
      <c r="M25" s="27">
        <v>1125</v>
      </c>
      <c r="N25" s="25">
        <v>101449</v>
      </c>
      <c r="O25" s="26">
        <v>0</v>
      </c>
      <c r="P25" s="26">
        <v>0</v>
      </c>
      <c r="Q25" s="27">
        <v>243</v>
      </c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</row>
    <row r="26" spans="1:37" ht="15.75" customHeight="1">
      <c r="A26" s="58"/>
      <c r="B26" s="23" t="s">
        <v>59</v>
      </c>
      <c r="C26" s="25">
        <v>300944</v>
      </c>
      <c r="D26" s="26">
        <v>13960</v>
      </c>
      <c r="E26" s="26">
        <v>17569</v>
      </c>
      <c r="F26" s="27">
        <v>0</v>
      </c>
      <c r="G26" s="25">
        <v>37075</v>
      </c>
      <c r="H26" s="26">
        <v>0</v>
      </c>
      <c r="I26" s="26">
        <v>20409</v>
      </c>
      <c r="J26" s="26">
        <v>34237.5</v>
      </c>
      <c r="K26" s="26">
        <v>0</v>
      </c>
      <c r="L26" s="26">
        <v>7603</v>
      </c>
      <c r="M26" s="27">
        <v>75</v>
      </c>
      <c r="N26" s="25">
        <v>72376</v>
      </c>
      <c r="O26" s="26">
        <v>0</v>
      </c>
      <c r="P26" s="26">
        <v>0</v>
      </c>
      <c r="Q26" s="27">
        <v>768</v>
      </c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</row>
    <row r="27" spans="1:37" ht="15.75" customHeight="1">
      <c r="A27" s="58"/>
      <c r="B27" s="23" t="s">
        <v>60</v>
      </c>
      <c r="C27" s="25">
        <v>105354</v>
      </c>
      <c r="D27" s="26">
        <v>7468</v>
      </c>
      <c r="E27" s="26">
        <v>7534</v>
      </c>
      <c r="F27" s="27">
        <v>0</v>
      </c>
      <c r="G27" s="25">
        <v>10430</v>
      </c>
      <c r="H27" s="26">
        <v>0</v>
      </c>
      <c r="I27" s="26">
        <v>20905</v>
      </c>
      <c r="J27" s="26">
        <v>9275.5</v>
      </c>
      <c r="K27" s="26">
        <v>0</v>
      </c>
      <c r="L27" s="26">
        <v>2039</v>
      </c>
      <c r="M27" s="27">
        <v>0</v>
      </c>
      <c r="N27" s="25">
        <v>159054</v>
      </c>
      <c r="O27" s="26">
        <v>0</v>
      </c>
      <c r="P27" s="26">
        <v>0</v>
      </c>
      <c r="Q27" s="27">
        <v>321</v>
      </c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37" ht="15.75" customHeight="1">
      <c r="A28" s="58"/>
      <c r="B28" s="23" t="s">
        <v>61</v>
      </c>
      <c r="C28" s="25">
        <v>132893</v>
      </c>
      <c r="D28" s="26">
        <v>6281</v>
      </c>
      <c r="E28" s="26">
        <v>6510</v>
      </c>
      <c r="F28" s="27">
        <v>0</v>
      </c>
      <c r="G28" s="25">
        <v>7064</v>
      </c>
      <c r="H28" s="26">
        <v>0</v>
      </c>
      <c r="I28" s="26">
        <v>6041</v>
      </c>
      <c r="J28" s="26">
        <v>1190.5</v>
      </c>
      <c r="K28" s="26">
        <v>134</v>
      </c>
      <c r="L28" s="26">
        <v>1237</v>
      </c>
      <c r="M28" s="27">
        <v>3195</v>
      </c>
      <c r="N28" s="25">
        <v>95675</v>
      </c>
      <c r="O28" s="26">
        <v>0</v>
      </c>
      <c r="P28" s="26">
        <v>0</v>
      </c>
      <c r="Q28" s="27">
        <v>321</v>
      </c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37" ht="15.75" customHeight="1">
      <c r="A29" s="58"/>
      <c r="B29" s="23" t="s">
        <v>62</v>
      </c>
      <c r="C29" s="25">
        <v>160602</v>
      </c>
      <c r="D29" s="26">
        <v>3860</v>
      </c>
      <c r="E29" s="26">
        <v>4051</v>
      </c>
      <c r="F29" s="27">
        <v>0</v>
      </c>
      <c r="G29" s="25">
        <v>19799</v>
      </c>
      <c r="H29" s="26">
        <v>0</v>
      </c>
      <c r="I29" s="26">
        <v>34569</v>
      </c>
      <c r="J29" s="26">
        <v>25337</v>
      </c>
      <c r="K29" s="26">
        <v>0</v>
      </c>
      <c r="L29" s="26">
        <v>4782</v>
      </c>
      <c r="M29" s="27">
        <v>789</v>
      </c>
      <c r="N29" s="25">
        <v>423861</v>
      </c>
      <c r="O29" s="26">
        <v>0</v>
      </c>
      <c r="P29" s="26">
        <v>0</v>
      </c>
      <c r="Q29" s="27">
        <v>425</v>
      </c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</row>
    <row r="30" spans="1:37" ht="15.75" customHeight="1">
      <c r="A30" s="58"/>
      <c r="B30" s="23" t="s">
        <v>63</v>
      </c>
      <c r="C30" s="25">
        <v>62141</v>
      </c>
      <c r="D30" s="26">
        <v>1218</v>
      </c>
      <c r="E30" s="26">
        <v>857</v>
      </c>
      <c r="F30" s="27">
        <v>0</v>
      </c>
      <c r="G30" s="25">
        <v>7493</v>
      </c>
      <c r="H30" s="26">
        <v>0</v>
      </c>
      <c r="I30" s="26">
        <v>4580</v>
      </c>
      <c r="J30" s="26">
        <v>1258</v>
      </c>
      <c r="K30" s="26">
        <v>0</v>
      </c>
      <c r="L30" s="26">
        <v>2651</v>
      </c>
      <c r="M30" s="27">
        <v>380</v>
      </c>
      <c r="N30" s="25">
        <v>143024</v>
      </c>
      <c r="O30" s="26">
        <v>0</v>
      </c>
      <c r="P30" s="26">
        <v>0</v>
      </c>
      <c r="Q30" s="27">
        <v>73</v>
      </c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</row>
    <row r="31" spans="1:37" ht="15.75" customHeight="1">
      <c r="A31" s="58"/>
      <c r="B31" s="23" t="s">
        <v>64</v>
      </c>
      <c r="C31" s="25">
        <v>192082</v>
      </c>
      <c r="D31" s="26">
        <v>6627</v>
      </c>
      <c r="E31" s="26">
        <v>9559</v>
      </c>
      <c r="F31" s="27">
        <v>0</v>
      </c>
      <c r="G31" s="25">
        <v>15894</v>
      </c>
      <c r="H31" s="26">
        <v>0</v>
      </c>
      <c r="I31" s="26">
        <v>31144</v>
      </c>
      <c r="J31" s="26">
        <v>4620.7999995946884</v>
      </c>
      <c r="K31" s="26">
        <v>0</v>
      </c>
      <c r="L31" s="26">
        <v>6216</v>
      </c>
      <c r="M31" s="27">
        <v>120</v>
      </c>
      <c r="N31" s="25">
        <v>18949</v>
      </c>
      <c r="O31" s="26">
        <v>0</v>
      </c>
      <c r="P31" s="26">
        <v>0</v>
      </c>
      <c r="Q31" s="27">
        <v>202</v>
      </c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</row>
    <row r="32" spans="1:37" ht="15.75" customHeight="1">
      <c r="A32" s="58"/>
      <c r="B32" s="23" t="s">
        <v>65</v>
      </c>
      <c r="C32" s="25">
        <v>204716</v>
      </c>
      <c r="D32" s="26">
        <v>9735</v>
      </c>
      <c r="E32" s="26">
        <v>16981</v>
      </c>
      <c r="F32" s="27">
        <v>0</v>
      </c>
      <c r="G32" s="25">
        <v>15290</v>
      </c>
      <c r="H32" s="26">
        <v>0</v>
      </c>
      <c r="I32" s="26">
        <v>37272</v>
      </c>
      <c r="J32" s="26">
        <v>29348.5</v>
      </c>
      <c r="K32" s="26">
        <v>32</v>
      </c>
      <c r="L32" s="26">
        <v>4390</v>
      </c>
      <c r="M32" s="27">
        <v>762</v>
      </c>
      <c r="N32" s="25">
        <v>259888</v>
      </c>
      <c r="O32" s="26">
        <v>0</v>
      </c>
      <c r="P32" s="26">
        <v>0</v>
      </c>
      <c r="Q32" s="27">
        <v>573</v>
      </c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</row>
    <row r="33" spans="1:37" ht="15.75" customHeight="1">
      <c r="A33" s="58"/>
      <c r="B33" s="23" t="s">
        <v>66</v>
      </c>
      <c r="C33" s="25">
        <v>114939</v>
      </c>
      <c r="D33" s="26">
        <v>3811</v>
      </c>
      <c r="E33" s="26">
        <v>5048</v>
      </c>
      <c r="F33" s="27">
        <v>0</v>
      </c>
      <c r="G33" s="25">
        <v>10255</v>
      </c>
      <c r="H33" s="26">
        <v>0</v>
      </c>
      <c r="I33" s="26">
        <v>22443</v>
      </c>
      <c r="J33" s="26">
        <v>15435</v>
      </c>
      <c r="K33" s="26">
        <v>0</v>
      </c>
      <c r="L33" s="26">
        <v>3166</v>
      </c>
      <c r="M33" s="27">
        <v>1570</v>
      </c>
      <c r="N33" s="25">
        <v>607755</v>
      </c>
      <c r="O33" s="26">
        <v>0</v>
      </c>
      <c r="P33" s="26">
        <v>18</v>
      </c>
      <c r="Q33" s="27">
        <v>433</v>
      </c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</row>
    <row r="34" spans="1:37" ht="15.75" customHeight="1">
      <c r="A34" s="58"/>
      <c r="B34" s="23" t="s">
        <v>67</v>
      </c>
      <c r="C34" s="25">
        <v>153895</v>
      </c>
      <c r="D34" s="26">
        <v>7414</v>
      </c>
      <c r="E34" s="26">
        <v>8793</v>
      </c>
      <c r="F34" s="27">
        <v>0</v>
      </c>
      <c r="G34" s="25">
        <v>890</v>
      </c>
      <c r="H34" s="26">
        <v>0</v>
      </c>
      <c r="I34" s="26">
        <v>3145</v>
      </c>
      <c r="J34" s="26">
        <v>600</v>
      </c>
      <c r="K34" s="26">
        <v>0</v>
      </c>
      <c r="L34" s="26">
        <v>690</v>
      </c>
      <c r="M34" s="27">
        <v>30</v>
      </c>
      <c r="N34" s="25">
        <v>379396</v>
      </c>
      <c r="O34" s="26">
        <v>0</v>
      </c>
      <c r="P34" s="26">
        <v>0</v>
      </c>
      <c r="Q34" s="27">
        <v>0</v>
      </c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  <row r="35" spans="1:37" ht="15.75" customHeight="1">
      <c r="A35" s="57" t="s">
        <v>6</v>
      </c>
      <c r="B35" s="15" t="s">
        <v>42</v>
      </c>
      <c r="C35" s="17">
        <v>490039</v>
      </c>
      <c r="D35" s="18">
        <v>26759</v>
      </c>
      <c r="E35" s="18">
        <v>14662</v>
      </c>
      <c r="F35" s="19">
        <v>21080</v>
      </c>
      <c r="G35" s="17">
        <v>1755</v>
      </c>
      <c r="H35" s="18">
        <v>34125</v>
      </c>
      <c r="I35" s="18">
        <v>0</v>
      </c>
      <c r="J35" s="18">
        <v>0</v>
      </c>
      <c r="K35" s="18">
        <v>0</v>
      </c>
      <c r="L35" s="18">
        <v>0</v>
      </c>
      <c r="M35" s="19">
        <v>0</v>
      </c>
      <c r="N35" s="17">
        <v>45240</v>
      </c>
      <c r="O35" s="18">
        <v>710.6000000834465</v>
      </c>
      <c r="P35" s="18">
        <v>0</v>
      </c>
      <c r="Q35" s="19">
        <v>0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spans="1:37" ht="15.75" customHeight="1">
      <c r="A36" s="58"/>
      <c r="B36" s="23" t="s">
        <v>68</v>
      </c>
      <c r="C36" s="25">
        <v>122320</v>
      </c>
      <c r="D36" s="26">
        <v>6089</v>
      </c>
      <c r="E36" s="26">
        <v>9509</v>
      </c>
      <c r="F36" s="27">
        <v>0</v>
      </c>
      <c r="G36" s="25">
        <v>390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7">
        <v>0</v>
      </c>
      <c r="N36" s="25">
        <v>0</v>
      </c>
      <c r="O36" s="26">
        <v>0</v>
      </c>
      <c r="P36" s="26">
        <v>0</v>
      </c>
      <c r="Q36" s="27">
        <v>0</v>
      </c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</row>
    <row r="37" spans="1:37" ht="15.75" customHeight="1">
      <c r="A37" s="58"/>
      <c r="B37" s="23" t="s">
        <v>69</v>
      </c>
      <c r="C37" s="25">
        <v>57180</v>
      </c>
      <c r="D37" s="26">
        <v>3539</v>
      </c>
      <c r="E37" s="26">
        <v>4856</v>
      </c>
      <c r="F37" s="27">
        <v>0</v>
      </c>
      <c r="G37" s="25">
        <v>1220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7">
        <v>0</v>
      </c>
      <c r="N37" s="25">
        <v>32910</v>
      </c>
      <c r="O37" s="26">
        <v>0</v>
      </c>
      <c r="P37" s="26">
        <v>0</v>
      </c>
      <c r="Q37" s="27">
        <v>0</v>
      </c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</row>
    <row r="38" spans="1:37" ht="15.75" customHeight="1">
      <c r="A38" s="58"/>
      <c r="B38" s="23" t="s">
        <v>70</v>
      </c>
      <c r="C38" s="25">
        <v>151959</v>
      </c>
      <c r="D38" s="26">
        <v>8272</v>
      </c>
      <c r="E38" s="26">
        <v>120</v>
      </c>
      <c r="F38" s="27">
        <v>6420</v>
      </c>
      <c r="G38" s="25">
        <v>145</v>
      </c>
      <c r="H38" s="26">
        <v>26110</v>
      </c>
      <c r="I38" s="26">
        <v>0</v>
      </c>
      <c r="J38" s="26">
        <v>0</v>
      </c>
      <c r="K38" s="26">
        <v>0</v>
      </c>
      <c r="L38" s="26">
        <v>0</v>
      </c>
      <c r="M38" s="27">
        <v>0</v>
      </c>
      <c r="N38" s="25">
        <v>0</v>
      </c>
      <c r="O38" s="26">
        <v>545.19999986886978</v>
      </c>
      <c r="P38" s="26">
        <v>0</v>
      </c>
      <c r="Q38" s="27">
        <v>0</v>
      </c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</row>
    <row r="39" spans="1:37" ht="15.75" customHeight="1">
      <c r="A39" s="58"/>
      <c r="B39" s="23" t="s">
        <v>71</v>
      </c>
      <c r="C39" s="25">
        <v>158580</v>
      </c>
      <c r="D39" s="26">
        <v>8859</v>
      </c>
      <c r="E39" s="26">
        <v>177</v>
      </c>
      <c r="F39" s="27">
        <v>14660</v>
      </c>
      <c r="G39" s="25">
        <v>0</v>
      </c>
      <c r="H39" s="26">
        <v>8015</v>
      </c>
      <c r="I39" s="26">
        <v>0</v>
      </c>
      <c r="J39" s="26">
        <v>0</v>
      </c>
      <c r="K39" s="26">
        <v>0</v>
      </c>
      <c r="L39" s="26">
        <v>0</v>
      </c>
      <c r="M39" s="27">
        <v>0</v>
      </c>
      <c r="N39" s="25">
        <v>12330</v>
      </c>
      <c r="O39" s="26">
        <v>165.40000021457672</v>
      </c>
      <c r="P39" s="26">
        <v>0</v>
      </c>
      <c r="Q39" s="27">
        <v>0</v>
      </c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</row>
    <row r="40" spans="1:37" ht="15.75" customHeight="1">
      <c r="A40" s="57" t="s">
        <v>7</v>
      </c>
      <c r="B40" s="15" t="s">
        <v>42</v>
      </c>
      <c r="C40" s="17">
        <v>1612724</v>
      </c>
      <c r="D40" s="18">
        <v>63154</v>
      </c>
      <c r="E40" s="18">
        <v>70550</v>
      </c>
      <c r="F40" s="19">
        <v>10941</v>
      </c>
      <c r="G40" s="17">
        <v>3245</v>
      </c>
      <c r="H40" s="18">
        <v>6265</v>
      </c>
      <c r="I40" s="18">
        <v>1233</v>
      </c>
      <c r="J40" s="18">
        <v>267</v>
      </c>
      <c r="K40" s="18">
        <v>0</v>
      </c>
      <c r="L40" s="18">
        <v>0</v>
      </c>
      <c r="M40" s="19">
        <v>0</v>
      </c>
      <c r="N40" s="17">
        <v>653023</v>
      </c>
      <c r="O40" s="18">
        <v>117.20000004768372</v>
      </c>
      <c r="P40" s="18">
        <v>0</v>
      </c>
      <c r="Q40" s="19">
        <v>322</v>
      </c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</row>
    <row r="41" spans="1:37" ht="15.75" customHeight="1">
      <c r="A41" s="58"/>
      <c r="B41" s="23" t="s">
        <v>72</v>
      </c>
      <c r="C41" s="25">
        <v>506478</v>
      </c>
      <c r="D41" s="26">
        <v>20829</v>
      </c>
      <c r="E41" s="26">
        <v>18537</v>
      </c>
      <c r="F41" s="27">
        <v>7969</v>
      </c>
      <c r="G41" s="25">
        <v>565</v>
      </c>
      <c r="H41" s="26">
        <v>6265</v>
      </c>
      <c r="I41" s="26">
        <v>0</v>
      </c>
      <c r="J41" s="26">
        <v>2</v>
      </c>
      <c r="K41" s="26">
        <v>0</v>
      </c>
      <c r="L41" s="26">
        <v>0</v>
      </c>
      <c r="M41" s="27">
        <v>0</v>
      </c>
      <c r="N41" s="25">
        <v>344760</v>
      </c>
      <c r="O41" s="26">
        <v>66</v>
      </c>
      <c r="P41" s="26">
        <v>0</v>
      </c>
      <c r="Q41" s="27">
        <v>0</v>
      </c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</row>
    <row r="42" spans="1:37" ht="15.75" customHeight="1">
      <c r="A42" s="58"/>
      <c r="B42" s="23" t="s">
        <v>73</v>
      </c>
      <c r="C42" s="25">
        <v>59900</v>
      </c>
      <c r="D42" s="26">
        <v>2590</v>
      </c>
      <c r="E42" s="26">
        <v>2805</v>
      </c>
      <c r="F42" s="27">
        <v>0</v>
      </c>
      <c r="G42" s="25">
        <v>0</v>
      </c>
      <c r="H42" s="26">
        <v>0</v>
      </c>
      <c r="I42" s="26">
        <v>1013</v>
      </c>
      <c r="J42" s="26">
        <v>2</v>
      </c>
      <c r="K42" s="26">
        <v>0</v>
      </c>
      <c r="L42" s="26">
        <v>0</v>
      </c>
      <c r="M42" s="27">
        <v>0</v>
      </c>
      <c r="N42" s="25">
        <v>5038</v>
      </c>
      <c r="O42" s="26">
        <v>0</v>
      </c>
      <c r="P42" s="26">
        <v>0</v>
      </c>
      <c r="Q42" s="27">
        <v>190</v>
      </c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</row>
    <row r="43" spans="1:37" ht="15.75" customHeight="1">
      <c r="A43" s="58"/>
      <c r="B43" s="23" t="s">
        <v>74</v>
      </c>
      <c r="C43" s="25">
        <v>275436</v>
      </c>
      <c r="D43" s="26">
        <v>5273</v>
      </c>
      <c r="E43" s="26">
        <v>4930</v>
      </c>
      <c r="F43" s="27">
        <v>2080</v>
      </c>
      <c r="G43" s="25">
        <v>180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7">
        <v>0</v>
      </c>
      <c r="N43" s="25">
        <v>84395</v>
      </c>
      <c r="O43" s="26">
        <v>0</v>
      </c>
      <c r="P43" s="26">
        <v>0</v>
      </c>
      <c r="Q43" s="27">
        <v>0</v>
      </c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</row>
    <row r="44" spans="1:37" ht="15.75" customHeight="1">
      <c r="A44" s="58"/>
      <c r="B44" s="23" t="s">
        <v>75</v>
      </c>
      <c r="C44" s="25">
        <v>356605</v>
      </c>
      <c r="D44" s="26">
        <v>15343</v>
      </c>
      <c r="E44" s="26">
        <v>19973</v>
      </c>
      <c r="F44" s="27">
        <v>0</v>
      </c>
      <c r="G44" s="25">
        <v>1120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7">
        <v>0</v>
      </c>
      <c r="N44" s="25">
        <v>138420</v>
      </c>
      <c r="O44" s="26">
        <v>0</v>
      </c>
      <c r="P44" s="26">
        <v>0</v>
      </c>
      <c r="Q44" s="27">
        <v>0</v>
      </c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</row>
    <row r="45" spans="1:37" ht="15.75" customHeight="1">
      <c r="A45" s="58"/>
      <c r="B45" s="23" t="s">
        <v>76</v>
      </c>
      <c r="C45" s="25">
        <v>153274</v>
      </c>
      <c r="D45" s="26">
        <v>8176</v>
      </c>
      <c r="E45" s="26">
        <v>10180</v>
      </c>
      <c r="F45" s="27">
        <v>0</v>
      </c>
      <c r="G45" s="25">
        <v>1380</v>
      </c>
      <c r="H45" s="26">
        <v>0</v>
      </c>
      <c r="I45" s="26">
        <v>120</v>
      </c>
      <c r="J45" s="26">
        <v>263</v>
      </c>
      <c r="K45" s="26">
        <v>0</v>
      </c>
      <c r="L45" s="26">
        <v>0</v>
      </c>
      <c r="M45" s="27">
        <v>0</v>
      </c>
      <c r="N45" s="25">
        <v>76810</v>
      </c>
      <c r="O45" s="26">
        <v>0</v>
      </c>
      <c r="P45" s="26">
        <v>0</v>
      </c>
      <c r="Q45" s="27">
        <v>122</v>
      </c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</row>
    <row r="46" spans="1:37" ht="15.75" customHeight="1">
      <c r="A46" s="58"/>
      <c r="B46" s="23" t="s">
        <v>77</v>
      </c>
      <c r="C46" s="25">
        <v>261031</v>
      </c>
      <c r="D46" s="26">
        <v>10943</v>
      </c>
      <c r="E46" s="26">
        <v>14125</v>
      </c>
      <c r="F46" s="27">
        <v>892</v>
      </c>
      <c r="G46" s="25">
        <v>0</v>
      </c>
      <c r="H46" s="26">
        <v>0</v>
      </c>
      <c r="I46" s="26">
        <v>100</v>
      </c>
      <c r="J46" s="26">
        <v>0</v>
      </c>
      <c r="K46" s="26">
        <v>0</v>
      </c>
      <c r="L46" s="26">
        <v>0</v>
      </c>
      <c r="M46" s="27">
        <v>0</v>
      </c>
      <c r="N46" s="25">
        <v>3600</v>
      </c>
      <c r="O46" s="26">
        <v>51.200000047683716</v>
      </c>
      <c r="P46" s="26">
        <v>0</v>
      </c>
      <c r="Q46" s="27">
        <v>10</v>
      </c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</row>
    <row r="47" spans="1:37" ht="15.75" customHeight="1">
      <c r="A47" s="57" t="s">
        <v>8</v>
      </c>
      <c r="B47" s="15" t="s">
        <v>42</v>
      </c>
      <c r="C47" s="17">
        <v>1413824</v>
      </c>
      <c r="D47" s="18">
        <v>72295</v>
      </c>
      <c r="E47" s="18">
        <v>112164</v>
      </c>
      <c r="F47" s="19">
        <v>710</v>
      </c>
      <c r="G47" s="17">
        <v>37474</v>
      </c>
      <c r="H47" s="18">
        <v>0</v>
      </c>
      <c r="I47" s="18">
        <v>0</v>
      </c>
      <c r="J47" s="18">
        <v>248.5</v>
      </c>
      <c r="K47" s="18">
        <v>0</v>
      </c>
      <c r="L47" s="18">
        <v>0</v>
      </c>
      <c r="M47" s="19">
        <v>0</v>
      </c>
      <c r="N47" s="17">
        <v>1087208</v>
      </c>
      <c r="O47" s="18">
        <v>64.5</v>
      </c>
      <c r="P47" s="18">
        <v>6</v>
      </c>
      <c r="Q47" s="19">
        <v>0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</row>
    <row r="48" spans="1:37" ht="15.75" customHeight="1">
      <c r="A48" s="58"/>
      <c r="B48" s="23" t="s">
        <v>78</v>
      </c>
      <c r="C48" s="25">
        <v>187906</v>
      </c>
      <c r="D48" s="26">
        <v>9233</v>
      </c>
      <c r="E48" s="26">
        <v>17336</v>
      </c>
      <c r="F48" s="27">
        <v>0</v>
      </c>
      <c r="G48" s="25">
        <v>5392</v>
      </c>
      <c r="H48" s="26">
        <v>0</v>
      </c>
      <c r="I48" s="26">
        <v>0</v>
      </c>
      <c r="J48" s="26">
        <v>113.5</v>
      </c>
      <c r="K48" s="26">
        <v>0</v>
      </c>
      <c r="L48" s="26">
        <v>0</v>
      </c>
      <c r="M48" s="27">
        <v>0</v>
      </c>
      <c r="N48" s="25">
        <v>355888</v>
      </c>
      <c r="O48" s="26">
        <v>0</v>
      </c>
      <c r="P48" s="26">
        <v>0</v>
      </c>
      <c r="Q48" s="27">
        <v>0</v>
      </c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</row>
    <row r="49" spans="1:37" ht="15.75" customHeight="1">
      <c r="A49" s="58"/>
      <c r="B49" s="23" t="s">
        <v>79</v>
      </c>
      <c r="C49" s="25">
        <v>119579</v>
      </c>
      <c r="D49" s="26">
        <v>4812</v>
      </c>
      <c r="E49" s="26">
        <v>8174</v>
      </c>
      <c r="F49" s="27">
        <v>0</v>
      </c>
      <c r="G49" s="25">
        <v>6053</v>
      </c>
      <c r="H49" s="26">
        <v>0</v>
      </c>
      <c r="I49" s="26">
        <v>0</v>
      </c>
      <c r="J49" s="26">
        <v>50</v>
      </c>
      <c r="K49" s="26">
        <v>0</v>
      </c>
      <c r="L49" s="26">
        <v>0</v>
      </c>
      <c r="M49" s="27">
        <v>0</v>
      </c>
      <c r="N49" s="25">
        <v>87011</v>
      </c>
      <c r="O49" s="26">
        <v>0</v>
      </c>
      <c r="P49" s="26">
        <v>0</v>
      </c>
      <c r="Q49" s="27">
        <v>0</v>
      </c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</row>
    <row r="50" spans="1:37" ht="15.75" customHeight="1">
      <c r="A50" s="58"/>
      <c r="B50" s="23" t="s">
        <v>80</v>
      </c>
      <c r="C50" s="25">
        <v>154006</v>
      </c>
      <c r="D50" s="26">
        <v>8213</v>
      </c>
      <c r="E50" s="26">
        <v>9590</v>
      </c>
      <c r="F50" s="27">
        <v>710</v>
      </c>
      <c r="G50" s="25">
        <v>2675</v>
      </c>
      <c r="H50" s="26">
        <v>0</v>
      </c>
      <c r="I50" s="26">
        <v>0</v>
      </c>
      <c r="J50" s="26">
        <v>17</v>
      </c>
      <c r="K50" s="26">
        <v>0</v>
      </c>
      <c r="L50" s="26">
        <v>0</v>
      </c>
      <c r="M50" s="27">
        <v>0</v>
      </c>
      <c r="N50" s="25">
        <v>14736</v>
      </c>
      <c r="O50" s="26">
        <v>64.5</v>
      </c>
      <c r="P50" s="26">
        <v>6</v>
      </c>
      <c r="Q50" s="27">
        <v>0</v>
      </c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</row>
    <row r="51" spans="1:37" ht="15.75" customHeight="1">
      <c r="A51" s="58"/>
      <c r="B51" s="23" t="s">
        <v>81</v>
      </c>
      <c r="C51" s="25">
        <v>56391</v>
      </c>
      <c r="D51" s="26">
        <v>2707</v>
      </c>
      <c r="E51" s="26">
        <v>5414</v>
      </c>
      <c r="F51" s="27">
        <v>0</v>
      </c>
      <c r="G51" s="25">
        <v>5540</v>
      </c>
      <c r="H51" s="26">
        <v>0</v>
      </c>
      <c r="I51" s="26">
        <v>0</v>
      </c>
      <c r="J51" s="26">
        <v>41.5</v>
      </c>
      <c r="K51" s="26">
        <v>0</v>
      </c>
      <c r="L51" s="26">
        <v>0</v>
      </c>
      <c r="M51" s="27">
        <v>0</v>
      </c>
      <c r="N51" s="25">
        <v>55700</v>
      </c>
      <c r="O51" s="26">
        <v>0</v>
      </c>
      <c r="P51" s="26">
        <v>0</v>
      </c>
      <c r="Q51" s="27">
        <v>0</v>
      </c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</row>
    <row r="52" spans="1:37" ht="15.75" customHeight="1">
      <c r="A52" s="58"/>
      <c r="B52" s="23" t="s">
        <v>82</v>
      </c>
      <c r="C52" s="25">
        <v>141071</v>
      </c>
      <c r="D52" s="26">
        <v>6904</v>
      </c>
      <c r="E52" s="26">
        <v>10690</v>
      </c>
      <c r="F52" s="27">
        <v>0</v>
      </c>
      <c r="G52" s="25">
        <v>6440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7">
        <v>0</v>
      </c>
      <c r="N52" s="25">
        <v>53306</v>
      </c>
      <c r="O52" s="26">
        <v>0</v>
      </c>
      <c r="P52" s="26">
        <v>0</v>
      </c>
      <c r="Q52" s="27">
        <v>0</v>
      </c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</row>
    <row r="53" spans="1:37" ht="15.75" customHeight="1">
      <c r="A53" s="58"/>
      <c r="B53" s="23" t="s">
        <v>83</v>
      </c>
      <c r="C53" s="25">
        <v>217366</v>
      </c>
      <c r="D53" s="26">
        <v>12541</v>
      </c>
      <c r="E53" s="26">
        <v>14859</v>
      </c>
      <c r="F53" s="27">
        <v>0</v>
      </c>
      <c r="G53" s="25">
        <v>3390</v>
      </c>
      <c r="H53" s="26">
        <v>0</v>
      </c>
      <c r="I53" s="26">
        <v>0</v>
      </c>
      <c r="J53" s="26">
        <v>16.5</v>
      </c>
      <c r="K53" s="26">
        <v>0</v>
      </c>
      <c r="L53" s="26">
        <v>0</v>
      </c>
      <c r="M53" s="27">
        <v>0</v>
      </c>
      <c r="N53" s="25">
        <v>202747</v>
      </c>
      <c r="O53" s="26">
        <v>0</v>
      </c>
      <c r="P53" s="26">
        <v>0</v>
      </c>
      <c r="Q53" s="27">
        <v>0</v>
      </c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</row>
    <row r="54" spans="1:37" ht="15.75" customHeight="1">
      <c r="A54" s="58"/>
      <c r="B54" s="23" t="s">
        <v>84</v>
      </c>
      <c r="C54" s="25">
        <v>298340</v>
      </c>
      <c r="D54" s="26">
        <v>16491</v>
      </c>
      <c r="E54" s="26">
        <v>28210</v>
      </c>
      <c r="F54" s="27">
        <v>0</v>
      </c>
      <c r="G54" s="25">
        <v>2685</v>
      </c>
      <c r="H54" s="26">
        <v>0</v>
      </c>
      <c r="I54" s="26">
        <v>0</v>
      </c>
      <c r="J54" s="26">
        <v>6</v>
      </c>
      <c r="K54" s="26">
        <v>0</v>
      </c>
      <c r="L54" s="26">
        <v>0</v>
      </c>
      <c r="M54" s="27">
        <v>0</v>
      </c>
      <c r="N54" s="25">
        <v>44378</v>
      </c>
      <c r="O54" s="26">
        <v>0</v>
      </c>
      <c r="P54" s="26">
        <v>0</v>
      </c>
      <c r="Q54" s="27">
        <v>0</v>
      </c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37" ht="15.75" customHeight="1">
      <c r="A55" s="58"/>
      <c r="B55" s="23" t="s">
        <v>85</v>
      </c>
      <c r="C55" s="25">
        <v>239165</v>
      </c>
      <c r="D55" s="26">
        <v>11394</v>
      </c>
      <c r="E55" s="26">
        <v>17891</v>
      </c>
      <c r="F55" s="27">
        <v>0</v>
      </c>
      <c r="G55" s="25">
        <v>5299</v>
      </c>
      <c r="H55" s="26">
        <v>0</v>
      </c>
      <c r="I55" s="26">
        <v>0</v>
      </c>
      <c r="J55" s="26">
        <v>4</v>
      </c>
      <c r="K55" s="26">
        <v>0</v>
      </c>
      <c r="L55" s="26">
        <v>0</v>
      </c>
      <c r="M55" s="27">
        <v>0</v>
      </c>
      <c r="N55" s="25">
        <v>273442</v>
      </c>
      <c r="O55" s="26">
        <v>0</v>
      </c>
      <c r="P55" s="26">
        <v>0</v>
      </c>
      <c r="Q55" s="27">
        <v>0</v>
      </c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37" ht="15.75" customHeight="1">
      <c r="A56" s="57" t="s">
        <v>9</v>
      </c>
      <c r="B56" s="15" t="s">
        <v>42</v>
      </c>
      <c r="C56" s="17">
        <v>3461951</v>
      </c>
      <c r="D56" s="18">
        <v>127060</v>
      </c>
      <c r="E56" s="18">
        <v>218479</v>
      </c>
      <c r="F56" s="19">
        <v>0</v>
      </c>
      <c r="G56" s="17">
        <v>105365</v>
      </c>
      <c r="H56" s="18">
        <v>0</v>
      </c>
      <c r="I56" s="18">
        <v>4030</v>
      </c>
      <c r="J56" s="18">
        <v>1826</v>
      </c>
      <c r="K56" s="18">
        <v>0</v>
      </c>
      <c r="L56" s="18">
        <v>19</v>
      </c>
      <c r="M56" s="19">
        <v>70</v>
      </c>
      <c r="N56" s="17">
        <v>3710167</v>
      </c>
      <c r="O56" s="18">
        <v>0</v>
      </c>
      <c r="P56" s="18">
        <v>2</v>
      </c>
      <c r="Q56" s="19">
        <v>6</v>
      </c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</row>
    <row r="57" spans="1:37" ht="15.75" customHeight="1">
      <c r="A57" s="58"/>
      <c r="B57" s="23" t="s">
        <v>86</v>
      </c>
      <c r="C57" s="25">
        <v>162658</v>
      </c>
      <c r="D57" s="26">
        <v>2153</v>
      </c>
      <c r="E57" s="26">
        <v>3942</v>
      </c>
      <c r="F57" s="27">
        <v>0</v>
      </c>
      <c r="G57" s="25">
        <v>3504</v>
      </c>
      <c r="H57" s="26">
        <v>0</v>
      </c>
      <c r="I57" s="26">
        <v>0</v>
      </c>
      <c r="J57" s="26">
        <v>41</v>
      </c>
      <c r="K57" s="26">
        <v>0</v>
      </c>
      <c r="L57" s="26">
        <v>0</v>
      </c>
      <c r="M57" s="27">
        <v>0</v>
      </c>
      <c r="N57" s="25">
        <v>77724</v>
      </c>
      <c r="O57" s="26">
        <v>0</v>
      </c>
      <c r="P57" s="26">
        <v>0</v>
      </c>
      <c r="Q57" s="27">
        <v>6</v>
      </c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</row>
    <row r="58" spans="1:37" ht="15.75" customHeight="1">
      <c r="A58" s="58"/>
      <c r="B58" s="23" t="s">
        <v>87</v>
      </c>
      <c r="C58" s="25">
        <v>515575</v>
      </c>
      <c r="D58" s="26">
        <v>18038</v>
      </c>
      <c r="E58" s="26">
        <v>30196</v>
      </c>
      <c r="F58" s="27">
        <v>0</v>
      </c>
      <c r="G58" s="25">
        <v>17682</v>
      </c>
      <c r="H58" s="26">
        <v>0</v>
      </c>
      <c r="I58" s="26">
        <v>0</v>
      </c>
      <c r="J58" s="26">
        <v>3.5</v>
      </c>
      <c r="K58" s="26">
        <v>0</v>
      </c>
      <c r="L58" s="26">
        <v>0</v>
      </c>
      <c r="M58" s="27">
        <v>0</v>
      </c>
      <c r="N58" s="25">
        <v>566885</v>
      </c>
      <c r="O58" s="26">
        <v>0</v>
      </c>
      <c r="P58" s="26">
        <v>0</v>
      </c>
      <c r="Q58" s="27">
        <v>0</v>
      </c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  <row r="59" spans="1:37" ht="15.75" customHeight="1">
      <c r="A59" s="58"/>
      <c r="B59" s="23" t="s">
        <v>88</v>
      </c>
      <c r="C59" s="25">
        <v>125939</v>
      </c>
      <c r="D59" s="26">
        <v>4881</v>
      </c>
      <c r="E59" s="26">
        <v>6999</v>
      </c>
      <c r="F59" s="27">
        <v>0</v>
      </c>
      <c r="G59" s="25">
        <v>10800</v>
      </c>
      <c r="H59" s="26">
        <v>0</v>
      </c>
      <c r="I59" s="26">
        <v>0</v>
      </c>
      <c r="J59" s="26">
        <v>146</v>
      </c>
      <c r="K59" s="26">
        <v>0</v>
      </c>
      <c r="L59" s="26">
        <v>0</v>
      </c>
      <c r="M59" s="27">
        <v>0</v>
      </c>
      <c r="N59" s="25">
        <v>377374</v>
      </c>
      <c r="O59" s="26">
        <v>0</v>
      </c>
      <c r="P59" s="26">
        <v>0</v>
      </c>
      <c r="Q59" s="27">
        <v>0</v>
      </c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</row>
    <row r="60" spans="1:37" ht="15.75" customHeight="1">
      <c r="A60" s="58"/>
      <c r="B60" s="23" t="s">
        <v>89</v>
      </c>
      <c r="C60" s="25">
        <v>144103</v>
      </c>
      <c r="D60" s="26">
        <v>5102</v>
      </c>
      <c r="E60" s="26">
        <v>10119</v>
      </c>
      <c r="F60" s="27">
        <v>0</v>
      </c>
      <c r="G60" s="25">
        <v>450</v>
      </c>
      <c r="H60" s="26">
        <v>0</v>
      </c>
      <c r="I60" s="26">
        <v>0</v>
      </c>
      <c r="J60" s="26">
        <v>10</v>
      </c>
      <c r="K60" s="26">
        <v>0</v>
      </c>
      <c r="L60" s="26">
        <v>0</v>
      </c>
      <c r="M60" s="27">
        <v>0</v>
      </c>
      <c r="N60" s="25">
        <v>37168</v>
      </c>
      <c r="O60" s="26">
        <v>0</v>
      </c>
      <c r="P60" s="26">
        <v>0</v>
      </c>
      <c r="Q60" s="27">
        <v>0</v>
      </c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</row>
    <row r="61" spans="1:37" ht="15.75" customHeight="1">
      <c r="A61" s="58"/>
      <c r="B61" s="23" t="s">
        <v>90</v>
      </c>
      <c r="C61" s="25">
        <v>107240</v>
      </c>
      <c r="D61" s="26">
        <v>4510</v>
      </c>
      <c r="E61" s="26">
        <v>6584</v>
      </c>
      <c r="F61" s="27">
        <v>0</v>
      </c>
      <c r="G61" s="25">
        <v>4837</v>
      </c>
      <c r="H61" s="26">
        <v>0</v>
      </c>
      <c r="I61" s="26">
        <v>330</v>
      </c>
      <c r="J61" s="26">
        <v>84</v>
      </c>
      <c r="K61" s="26">
        <v>0</v>
      </c>
      <c r="L61" s="26">
        <v>9</v>
      </c>
      <c r="M61" s="27">
        <v>0</v>
      </c>
      <c r="N61" s="25">
        <v>151279</v>
      </c>
      <c r="O61" s="26">
        <v>0</v>
      </c>
      <c r="P61" s="26">
        <v>0</v>
      </c>
      <c r="Q61" s="27">
        <v>0</v>
      </c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</row>
    <row r="62" spans="1:37" ht="15.75" customHeight="1">
      <c r="A62" s="58"/>
      <c r="B62" s="23" t="s">
        <v>91</v>
      </c>
      <c r="C62" s="25">
        <v>113173</v>
      </c>
      <c r="D62" s="26">
        <v>5432</v>
      </c>
      <c r="E62" s="26">
        <v>8845</v>
      </c>
      <c r="F62" s="27">
        <v>0</v>
      </c>
      <c r="G62" s="25">
        <v>2795</v>
      </c>
      <c r="H62" s="26">
        <v>0</v>
      </c>
      <c r="I62" s="26">
        <v>2910</v>
      </c>
      <c r="J62" s="26">
        <v>558</v>
      </c>
      <c r="K62" s="26">
        <v>0</v>
      </c>
      <c r="L62" s="26">
        <v>0</v>
      </c>
      <c r="M62" s="27">
        <v>70</v>
      </c>
      <c r="N62" s="25">
        <v>163154</v>
      </c>
      <c r="O62" s="26">
        <v>0</v>
      </c>
      <c r="P62" s="26">
        <v>0</v>
      </c>
      <c r="Q62" s="27">
        <v>0</v>
      </c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</row>
    <row r="63" spans="1:37" ht="15.75" customHeight="1">
      <c r="A63" s="58"/>
      <c r="B63" s="23" t="s">
        <v>92</v>
      </c>
      <c r="C63" s="25">
        <v>95340</v>
      </c>
      <c r="D63" s="26">
        <v>5700</v>
      </c>
      <c r="E63" s="26">
        <v>12335</v>
      </c>
      <c r="F63" s="27">
        <v>0</v>
      </c>
      <c r="G63" s="25">
        <v>17645</v>
      </c>
      <c r="H63" s="26">
        <v>0</v>
      </c>
      <c r="I63" s="26">
        <v>105</v>
      </c>
      <c r="J63" s="26">
        <v>135</v>
      </c>
      <c r="K63" s="26">
        <v>0</v>
      </c>
      <c r="L63" s="26">
        <v>0</v>
      </c>
      <c r="M63" s="27">
        <v>0</v>
      </c>
      <c r="N63" s="25">
        <v>301050</v>
      </c>
      <c r="O63" s="26">
        <v>0</v>
      </c>
      <c r="P63" s="26">
        <v>0</v>
      </c>
      <c r="Q63" s="27">
        <v>0</v>
      </c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</row>
    <row r="64" spans="1:37" ht="15.75" customHeight="1">
      <c r="A64" s="58"/>
      <c r="B64" s="23" t="s">
        <v>93</v>
      </c>
      <c r="C64" s="25">
        <v>154193</v>
      </c>
      <c r="D64" s="26">
        <v>7160</v>
      </c>
      <c r="E64" s="26">
        <v>8631</v>
      </c>
      <c r="F64" s="27">
        <v>0</v>
      </c>
      <c r="G64" s="25">
        <v>2891</v>
      </c>
      <c r="H64" s="26">
        <v>0</v>
      </c>
      <c r="I64" s="26">
        <v>0</v>
      </c>
      <c r="J64" s="26">
        <v>71</v>
      </c>
      <c r="K64" s="26">
        <v>0</v>
      </c>
      <c r="L64" s="26">
        <v>0</v>
      </c>
      <c r="M64" s="27">
        <v>0</v>
      </c>
      <c r="N64" s="25">
        <v>272839</v>
      </c>
      <c r="O64" s="26">
        <v>0</v>
      </c>
      <c r="P64" s="26">
        <v>0</v>
      </c>
      <c r="Q64" s="27">
        <v>0</v>
      </c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</row>
    <row r="65" spans="1:37" ht="15.75" customHeight="1">
      <c r="A65" s="58"/>
      <c r="B65" s="23" t="s">
        <v>9</v>
      </c>
      <c r="C65" s="25">
        <v>359610</v>
      </c>
      <c r="D65" s="26">
        <v>6390</v>
      </c>
      <c r="E65" s="26">
        <v>12676</v>
      </c>
      <c r="F65" s="27">
        <v>0</v>
      </c>
      <c r="G65" s="25">
        <v>1400</v>
      </c>
      <c r="H65" s="26">
        <v>0</v>
      </c>
      <c r="I65" s="26">
        <v>0</v>
      </c>
      <c r="J65" s="26">
        <v>1</v>
      </c>
      <c r="K65" s="26">
        <v>0</v>
      </c>
      <c r="L65" s="26">
        <v>0</v>
      </c>
      <c r="M65" s="27">
        <v>0</v>
      </c>
      <c r="N65" s="25">
        <v>278218</v>
      </c>
      <c r="O65" s="26">
        <v>0</v>
      </c>
      <c r="P65" s="26">
        <v>0</v>
      </c>
      <c r="Q65" s="27">
        <v>0</v>
      </c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</row>
    <row r="66" spans="1:37" ht="15.75" customHeight="1">
      <c r="A66" s="58"/>
      <c r="B66" s="23" t="s">
        <v>94</v>
      </c>
      <c r="C66" s="25">
        <v>60459</v>
      </c>
      <c r="D66" s="26">
        <v>2965</v>
      </c>
      <c r="E66" s="26">
        <v>5954</v>
      </c>
      <c r="F66" s="27">
        <v>0</v>
      </c>
      <c r="G66" s="25">
        <v>290</v>
      </c>
      <c r="H66" s="26">
        <v>0</v>
      </c>
      <c r="I66" s="26">
        <v>0</v>
      </c>
      <c r="J66" s="26">
        <v>131.5</v>
      </c>
      <c r="K66" s="26">
        <v>0</v>
      </c>
      <c r="L66" s="26">
        <v>10</v>
      </c>
      <c r="M66" s="27">
        <v>0</v>
      </c>
      <c r="N66" s="25">
        <v>165179</v>
      </c>
      <c r="O66" s="26">
        <v>0</v>
      </c>
      <c r="P66" s="26">
        <v>0</v>
      </c>
      <c r="Q66" s="27">
        <v>0</v>
      </c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</row>
    <row r="67" spans="1:37" ht="15.75" customHeight="1">
      <c r="A67" s="58"/>
      <c r="B67" s="23" t="s">
        <v>95</v>
      </c>
      <c r="C67" s="25">
        <v>249801</v>
      </c>
      <c r="D67" s="26">
        <v>4227</v>
      </c>
      <c r="E67" s="26">
        <v>8294</v>
      </c>
      <c r="F67" s="27">
        <v>0</v>
      </c>
      <c r="G67" s="25">
        <v>1050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7">
        <v>0</v>
      </c>
      <c r="N67" s="25">
        <v>346370</v>
      </c>
      <c r="O67" s="26">
        <v>0</v>
      </c>
      <c r="P67" s="26">
        <v>0</v>
      </c>
      <c r="Q67" s="27">
        <v>0</v>
      </c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</row>
    <row r="68" spans="1:37" ht="15.75" customHeight="1">
      <c r="A68" s="58"/>
      <c r="B68" s="23" t="s">
        <v>96</v>
      </c>
      <c r="C68" s="25">
        <v>293747</v>
      </c>
      <c r="D68" s="26">
        <v>13925</v>
      </c>
      <c r="E68" s="26">
        <v>21779</v>
      </c>
      <c r="F68" s="27">
        <v>0</v>
      </c>
      <c r="G68" s="25">
        <v>3912</v>
      </c>
      <c r="H68" s="26">
        <v>0</v>
      </c>
      <c r="I68" s="26">
        <v>0</v>
      </c>
      <c r="J68" s="26">
        <v>92.5</v>
      </c>
      <c r="K68" s="26">
        <v>0</v>
      </c>
      <c r="L68" s="26">
        <v>0</v>
      </c>
      <c r="M68" s="27">
        <v>0</v>
      </c>
      <c r="N68" s="25">
        <v>187458</v>
      </c>
      <c r="O68" s="26">
        <v>0</v>
      </c>
      <c r="P68" s="26">
        <v>2</v>
      </c>
      <c r="Q68" s="27">
        <v>0</v>
      </c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</row>
    <row r="69" spans="1:37" ht="15.75" customHeight="1">
      <c r="A69" s="58"/>
      <c r="B69" s="23" t="s">
        <v>97</v>
      </c>
      <c r="C69" s="25">
        <v>318249</v>
      </c>
      <c r="D69" s="26">
        <v>11224</v>
      </c>
      <c r="E69" s="26">
        <v>22627</v>
      </c>
      <c r="F69" s="27">
        <v>0</v>
      </c>
      <c r="G69" s="25">
        <v>6037</v>
      </c>
      <c r="H69" s="26">
        <v>0</v>
      </c>
      <c r="I69" s="26">
        <v>0</v>
      </c>
      <c r="J69" s="26">
        <v>8</v>
      </c>
      <c r="K69" s="26">
        <v>0</v>
      </c>
      <c r="L69" s="26">
        <v>0</v>
      </c>
      <c r="M69" s="27">
        <v>0</v>
      </c>
      <c r="N69" s="25">
        <v>5522</v>
      </c>
      <c r="O69" s="26">
        <v>0</v>
      </c>
      <c r="P69" s="26">
        <v>0</v>
      </c>
      <c r="Q69" s="27">
        <v>0</v>
      </c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</row>
    <row r="70" spans="1:37" ht="15.75" customHeight="1">
      <c r="A70" s="58"/>
      <c r="B70" s="23" t="s">
        <v>98</v>
      </c>
      <c r="C70" s="25">
        <v>229899</v>
      </c>
      <c r="D70" s="26">
        <v>10121</v>
      </c>
      <c r="E70" s="26">
        <v>15393</v>
      </c>
      <c r="F70" s="27">
        <v>0</v>
      </c>
      <c r="G70" s="25">
        <v>16030</v>
      </c>
      <c r="H70" s="26">
        <v>0</v>
      </c>
      <c r="I70" s="26">
        <v>0</v>
      </c>
      <c r="J70" s="26">
        <v>319.5</v>
      </c>
      <c r="K70" s="26">
        <v>0</v>
      </c>
      <c r="L70" s="26">
        <v>0</v>
      </c>
      <c r="M70" s="27">
        <v>0</v>
      </c>
      <c r="N70" s="25">
        <v>378231</v>
      </c>
      <c r="O70" s="26">
        <v>0</v>
      </c>
      <c r="P70" s="26">
        <v>0</v>
      </c>
      <c r="Q70" s="27">
        <v>0</v>
      </c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</row>
    <row r="71" spans="1:37" ht="15.75" customHeight="1">
      <c r="A71" s="58"/>
      <c r="B71" s="23" t="s">
        <v>99</v>
      </c>
      <c r="C71" s="25">
        <v>174720</v>
      </c>
      <c r="D71" s="26">
        <v>8350</v>
      </c>
      <c r="E71" s="26">
        <v>16631</v>
      </c>
      <c r="F71" s="27">
        <v>0</v>
      </c>
      <c r="G71" s="25">
        <v>1723</v>
      </c>
      <c r="H71" s="26">
        <v>0</v>
      </c>
      <c r="I71" s="26">
        <v>685</v>
      </c>
      <c r="J71" s="26">
        <v>92</v>
      </c>
      <c r="K71" s="26">
        <v>0</v>
      </c>
      <c r="L71" s="26">
        <v>0</v>
      </c>
      <c r="M71" s="27">
        <v>0</v>
      </c>
      <c r="N71" s="25">
        <v>39433</v>
      </c>
      <c r="O71" s="26">
        <v>0</v>
      </c>
      <c r="P71" s="26">
        <v>0</v>
      </c>
      <c r="Q71" s="27">
        <v>0</v>
      </c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</row>
    <row r="72" spans="1:37" ht="15.75" customHeight="1">
      <c r="A72" s="58"/>
      <c r="B72" s="23" t="s">
        <v>100</v>
      </c>
      <c r="C72" s="25">
        <v>187509</v>
      </c>
      <c r="D72" s="26">
        <v>8363</v>
      </c>
      <c r="E72" s="26">
        <v>15900</v>
      </c>
      <c r="F72" s="27">
        <v>0</v>
      </c>
      <c r="G72" s="25">
        <v>6079</v>
      </c>
      <c r="H72" s="26">
        <v>0</v>
      </c>
      <c r="I72" s="26">
        <v>0</v>
      </c>
      <c r="J72" s="26">
        <v>60</v>
      </c>
      <c r="K72" s="26">
        <v>0</v>
      </c>
      <c r="L72" s="26">
        <v>0</v>
      </c>
      <c r="M72" s="27">
        <v>0</v>
      </c>
      <c r="N72" s="25">
        <v>214079</v>
      </c>
      <c r="O72" s="26">
        <v>0</v>
      </c>
      <c r="P72" s="26">
        <v>0</v>
      </c>
      <c r="Q72" s="27">
        <v>0</v>
      </c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</row>
    <row r="73" spans="1:37" ht="15.75" customHeight="1">
      <c r="A73" s="58"/>
      <c r="B73" s="23" t="s">
        <v>101</v>
      </c>
      <c r="C73" s="25">
        <v>169736</v>
      </c>
      <c r="D73" s="26">
        <v>8519</v>
      </c>
      <c r="E73" s="26">
        <v>11574</v>
      </c>
      <c r="F73" s="27">
        <v>0</v>
      </c>
      <c r="G73" s="25">
        <v>8240</v>
      </c>
      <c r="H73" s="26">
        <v>0</v>
      </c>
      <c r="I73" s="26">
        <v>0</v>
      </c>
      <c r="J73" s="26">
        <v>73</v>
      </c>
      <c r="K73" s="26">
        <v>0</v>
      </c>
      <c r="L73" s="26">
        <v>0</v>
      </c>
      <c r="M73" s="27">
        <v>0</v>
      </c>
      <c r="N73" s="25">
        <v>148204</v>
      </c>
      <c r="O73" s="26">
        <v>0</v>
      </c>
      <c r="P73" s="26">
        <v>0</v>
      </c>
      <c r="Q73" s="27">
        <v>0</v>
      </c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</row>
    <row r="74" spans="1:37" ht="15.75" customHeight="1">
      <c r="A74" s="57" t="s">
        <v>10</v>
      </c>
      <c r="B74" s="15" t="s">
        <v>42</v>
      </c>
      <c r="C74" s="17">
        <v>1866069</v>
      </c>
      <c r="D74" s="18">
        <v>46949</v>
      </c>
      <c r="E74" s="18">
        <v>30537</v>
      </c>
      <c r="F74" s="19">
        <v>18776</v>
      </c>
      <c r="G74" s="17">
        <v>10620</v>
      </c>
      <c r="H74" s="18">
        <v>13935</v>
      </c>
      <c r="I74" s="18">
        <v>18640</v>
      </c>
      <c r="J74" s="18">
        <v>4776.5</v>
      </c>
      <c r="K74" s="18">
        <v>0</v>
      </c>
      <c r="L74" s="18">
        <v>0</v>
      </c>
      <c r="M74" s="19">
        <v>0</v>
      </c>
      <c r="N74" s="17">
        <v>2884447</v>
      </c>
      <c r="O74" s="18">
        <v>43.000000059604645</v>
      </c>
      <c r="P74" s="18">
        <v>0</v>
      </c>
      <c r="Q74" s="19">
        <v>10</v>
      </c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</row>
    <row r="75" spans="1:37" ht="15.75" customHeight="1">
      <c r="A75" s="58"/>
      <c r="B75" s="23" t="s">
        <v>102</v>
      </c>
      <c r="C75" s="25">
        <v>65430</v>
      </c>
      <c r="D75" s="26">
        <v>649</v>
      </c>
      <c r="E75" s="26">
        <v>1793</v>
      </c>
      <c r="F75" s="27">
        <v>0</v>
      </c>
      <c r="G75" s="25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7">
        <v>0</v>
      </c>
      <c r="N75" s="25">
        <v>0</v>
      </c>
      <c r="O75" s="26">
        <v>0</v>
      </c>
      <c r="P75" s="26">
        <v>0</v>
      </c>
      <c r="Q75" s="27">
        <v>0</v>
      </c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</row>
    <row r="76" spans="1:37" ht="15.75" customHeight="1">
      <c r="A76" s="58"/>
      <c r="B76" s="23" t="s">
        <v>103</v>
      </c>
      <c r="C76" s="25">
        <v>439263</v>
      </c>
      <c r="D76" s="26">
        <v>3593</v>
      </c>
      <c r="E76" s="26">
        <v>3204</v>
      </c>
      <c r="F76" s="27">
        <v>1600</v>
      </c>
      <c r="G76" s="25">
        <v>1710</v>
      </c>
      <c r="H76" s="26">
        <v>1800</v>
      </c>
      <c r="I76" s="26">
        <v>4510</v>
      </c>
      <c r="J76" s="26">
        <v>7.5</v>
      </c>
      <c r="K76" s="26">
        <v>0</v>
      </c>
      <c r="L76" s="26">
        <v>0</v>
      </c>
      <c r="M76" s="27">
        <v>0</v>
      </c>
      <c r="N76" s="25">
        <v>493430</v>
      </c>
      <c r="O76" s="26">
        <v>0</v>
      </c>
      <c r="P76" s="26">
        <v>0</v>
      </c>
      <c r="Q76" s="27">
        <v>4</v>
      </c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</row>
    <row r="77" spans="1:37" ht="15.75" customHeight="1">
      <c r="A77" s="58"/>
      <c r="B77" s="23" t="s">
        <v>104</v>
      </c>
      <c r="C77" s="25">
        <v>115019</v>
      </c>
      <c r="D77" s="26">
        <v>1998</v>
      </c>
      <c r="E77" s="26">
        <v>1655</v>
      </c>
      <c r="F77" s="27">
        <v>1140</v>
      </c>
      <c r="G77" s="25">
        <v>0</v>
      </c>
      <c r="H77" s="26">
        <v>7925</v>
      </c>
      <c r="I77" s="26">
        <v>0</v>
      </c>
      <c r="J77" s="26">
        <v>1510</v>
      </c>
      <c r="K77" s="26">
        <v>0</v>
      </c>
      <c r="L77" s="26">
        <v>0</v>
      </c>
      <c r="M77" s="27">
        <v>0</v>
      </c>
      <c r="N77" s="25">
        <v>437524</v>
      </c>
      <c r="O77" s="26">
        <v>7.0000000596046448</v>
      </c>
      <c r="P77" s="26">
        <v>0</v>
      </c>
      <c r="Q77" s="27">
        <v>0</v>
      </c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</row>
    <row r="78" spans="1:37" ht="15.75" customHeight="1">
      <c r="A78" s="58"/>
      <c r="B78" s="23" t="s">
        <v>105</v>
      </c>
      <c r="C78" s="25">
        <v>38960</v>
      </c>
      <c r="D78" s="26">
        <v>1032</v>
      </c>
      <c r="E78" s="26">
        <v>1329</v>
      </c>
      <c r="F78" s="27">
        <v>0</v>
      </c>
      <c r="G78" s="25">
        <v>0</v>
      </c>
      <c r="H78" s="26">
        <v>0</v>
      </c>
      <c r="I78" s="26">
        <v>2800</v>
      </c>
      <c r="J78" s="26">
        <v>0</v>
      </c>
      <c r="K78" s="26">
        <v>0</v>
      </c>
      <c r="L78" s="26">
        <v>0</v>
      </c>
      <c r="M78" s="27">
        <v>0</v>
      </c>
      <c r="N78" s="25">
        <v>12120</v>
      </c>
      <c r="O78" s="26">
        <v>0</v>
      </c>
      <c r="P78" s="26">
        <v>0</v>
      </c>
      <c r="Q78" s="27">
        <v>0</v>
      </c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</row>
    <row r="79" spans="1:37" ht="15.75" customHeight="1">
      <c r="A79" s="58"/>
      <c r="B79" s="23" t="s">
        <v>106</v>
      </c>
      <c r="C79" s="25">
        <v>70986</v>
      </c>
      <c r="D79" s="26">
        <v>611</v>
      </c>
      <c r="E79" s="26">
        <v>892</v>
      </c>
      <c r="F79" s="27">
        <v>0</v>
      </c>
      <c r="G79" s="25">
        <v>50</v>
      </c>
      <c r="H79" s="26">
        <v>0</v>
      </c>
      <c r="I79" s="26">
        <v>3000</v>
      </c>
      <c r="J79" s="26">
        <v>0</v>
      </c>
      <c r="K79" s="26">
        <v>0</v>
      </c>
      <c r="L79" s="26">
        <v>0</v>
      </c>
      <c r="M79" s="27">
        <v>0</v>
      </c>
      <c r="N79" s="25">
        <v>154200</v>
      </c>
      <c r="O79" s="26">
        <v>0</v>
      </c>
      <c r="P79" s="26">
        <v>0</v>
      </c>
      <c r="Q79" s="27">
        <v>0</v>
      </c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</row>
    <row r="80" spans="1:37" ht="15.75" customHeight="1">
      <c r="A80" s="58"/>
      <c r="B80" s="23" t="s">
        <v>107</v>
      </c>
      <c r="C80" s="25">
        <v>132715</v>
      </c>
      <c r="D80" s="26">
        <v>2238</v>
      </c>
      <c r="E80" s="26">
        <v>2873</v>
      </c>
      <c r="F80" s="27">
        <v>0</v>
      </c>
      <c r="G80" s="25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7">
        <v>0</v>
      </c>
      <c r="N80" s="25">
        <v>541050</v>
      </c>
      <c r="O80" s="26">
        <v>0</v>
      </c>
      <c r="P80" s="26">
        <v>0</v>
      </c>
      <c r="Q80" s="27">
        <v>0</v>
      </c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</row>
    <row r="81" spans="1:37" ht="15.75" customHeight="1">
      <c r="A81" s="58"/>
      <c r="B81" s="23" t="s">
        <v>108</v>
      </c>
      <c r="C81" s="25">
        <v>342734</v>
      </c>
      <c r="D81" s="26">
        <v>2667</v>
      </c>
      <c r="E81" s="26">
        <v>2947</v>
      </c>
      <c r="F81" s="27">
        <v>0</v>
      </c>
      <c r="G81" s="25">
        <v>7510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7">
        <v>0</v>
      </c>
      <c r="N81" s="25">
        <v>68796</v>
      </c>
      <c r="O81" s="26">
        <v>0</v>
      </c>
      <c r="P81" s="26">
        <v>0</v>
      </c>
      <c r="Q81" s="27">
        <v>6</v>
      </c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</row>
    <row r="82" spans="1:37" ht="15.75" customHeight="1">
      <c r="A82" s="58"/>
      <c r="B82" s="23" t="s">
        <v>109</v>
      </c>
      <c r="C82" s="25">
        <v>104198</v>
      </c>
      <c r="D82" s="26">
        <v>3416</v>
      </c>
      <c r="E82" s="26">
        <v>4214</v>
      </c>
      <c r="F82" s="27">
        <v>0</v>
      </c>
      <c r="G82" s="25">
        <v>1120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7">
        <v>0</v>
      </c>
      <c r="N82" s="25">
        <v>528877</v>
      </c>
      <c r="O82" s="26">
        <v>0</v>
      </c>
      <c r="P82" s="26">
        <v>0</v>
      </c>
      <c r="Q82" s="27">
        <v>0</v>
      </c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</row>
    <row r="83" spans="1:37" ht="15.75" customHeight="1">
      <c r="A83" s="58"/>
      <c r="B83" s="23" t="s">
        <v>110</v>
      </c>
      <c r="C83" s="25">
        <v>416485</v>
      </c>
      <c r="D83" s="26">
        <v>26626</v>
      </c>
      <c r="E83" s="26">
        <v>5964</v>
      </c>
      <c r="F83" s="27">
        <v>16036</v>
      </c>
      <c r="G83" s="25">
        <v>100</v>
      </c>
      <c r="H83" s="26">
        <v>4210</v>
      </c>
      <c r="I83" s="26">
        <v>8130</v>
      </c>
      <c r="J83" s="26">
        <v>3220</v>
      </c>
      <c r="K83" s="26">
        <v>0</v>
      </c>
      <c r="L83" s="26">
        <v>0</v>
      </c>
      <c r="M83" s="27">
        <v>0</v>
      </c>
      <c r="N83" s="25">
        <v>619620</v>
      </c>
      <c r="O83" s="26">
        <v>36</v>
      </c>
      <c r="P83" s="26">
        <v>0</v>
      </c>
      <c r="Q83" s="27">
        <v>0</v>
      </c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</row>
    <row r="84" spans="1:37" ht="15.75" customHeight="1">
      <c r="A84" s="58"/>
      <c r="B84" s="23" t="s">
        <v>111</v>
      </c>
      <c r="C84" s="25">
        <v>140279</v>
      </c>
      <c r="D84" s="26">
        <v>4119</v>
      </c>
      <c r="E84" s="26">
        <v>5666</v>
      </c>
      <c r="F84" s="27">
        <v>0</v>
      </c>
      <c r="G84" s="25">
        <v>130</v>
      </c>
      <c r="H84" s="26">
        <v>0</v>
      </c>
      <c r="I84" s="26">
        <v>200</v>
      </c>
      <c r="J84" s="26">
        <v>39</v>
      </c>
      <c r="K84" s="26">
        <v>0</v>
      </c>
      <c r="L84" s="26">
        <v>0</v>
      </c>
      <c r="M84" s="27">
        <v>0</v>
      </c>
      <c r="N84" s="25">
        <v>28830</v>
      </c>
      <c r="O84" s="26">
        <v>0</v>
      </c>
      <c r="P84" s="26">
        <v>0</v>
      </c>
      <c r="Q84" s="27">
        <v>0</v>
      </c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</row>
    <row r="85" spans="1:37" ht="15.75" customHeight="1">
      <c r="A85" s="57" t="s">
        <v>11</v>
      </c>
      <c r="B85" s="15" t="s">
        <v>42</v>
      </c>
      <c r="C85" s="17">
        <v>1626659</v>
      </c>
      <c r="D85" s="18">
        <v>78812</v>
      </c>
      <c r="E85" s="18">
        <v>129510</v>
      </c>
      <c r="F85" s="19">
        <v>0</v>
      </c>
      <c r="G85" s="17">
        <v>35856</v>
      </c>
      <c r="H85" s="18">
        <v>0</v>
      </c>
      <c r="I85" s="18">
        <v>5576</v>
      </c>
      <c r="J85" s="18">
        <v>4049.3999996185303</v>
      </c>
      <c r="K85" s="18">
        <v>0</v>
      </c>
      <c r="L85" s="18">
        <v>0</v>
      </c>
      <c r="M85" s="19">
        <v>40</v>
      </c>
      <c r="N85" s="17">
        <v>2720118</v>
      </c>
      <c r="O85" s="18">
        <v>0</v>
      </c>
      <c r="P85" s="18">
        <v>0</v>
      </c>
      <c r="Q85" s="19">
        <v>124</v>
      </c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</row>
    <row r="86" spans="1:37" ht="15.75" customHeight="1">
      <c r="A86" s="58"/>
      <c r="B86" s="23" t="s">
        <v>112</v>
      </c>
      <c r="C86" s="25">
        <v>43895</v>
      </c>
      <c r="D86" s="26">
        <v>2281</v>
      </c>
      <c r="E86" s="26">
        <v>3297</v>
      </c>
      <c r="F86" s="27">
        <v>0</v>
      </c>
      <c r="G86" s="25">
        <v>623</v>
      </c>
      <c r="H86" s="26">
        <v>0</v>
      </c>
      <c r="I86" s="26">
        <v>220</v>
      </c>
      <c r="J86" s="26">
        <v>53</v>
      </c>
      <c r="K86" s="26">
        <v>0</v>
      </c>
      <c r="L86" s="26">
        <v>0</v>
      </c>
      <c r="M86" s="27">
        <v>0</v>
      </c>
      <c r="N86" s="25">
        <v>38320</v>
      </c>
      <c r="O86" s="26">
        <v>0</v>
      </c>
      <c r="P86" s="26">
        <v>0</v>
      </c>
      <c r="Q86" s="27">
        <v>5</v>
      </c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</row>
    <row r="87" spans="1:37" ht="15.75" customHeight="1">
      <c r="A87" s="58"/>
      <c r="B87" s="23" t="s">
        <v>113</v>
      </c>
      <c r="C87" s="25">
        <v>64690</v>
      </c>
      <c r="D87" s="26">
        <v>2844</v>
      </c>
      <c r="E87" s="26">
        <v>3568</v>
      </c>
      <c r="F87" s="27">
        <v>0</v>
      </c>
      <c r="G87" s="25">
        <v>1115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7">
        <v>0</v>
      </c>
      <c r="N87" s="25">
        <v>3000</v>
      </c>
      <c r="O87" s="26">
        <v>0</v>
      </c>
      <c r="P87" s="26">
        <v>0</v>
      </c>
      <c r="Q87" s="27">
        <v>0</v>
      </c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</row>
    <row r="88" spans="1:37" ht="15.75" customHeight="1">
      <c r="A88" s="58"/>
      <c r="B88" s="23" t="s">
        <v>114</v>
      </c>
      <c r="C88" s="25">
        <v>47830</v>
      </c>
      <c r="D88" s="26">
        <v>2297</v>
      </c>
      <c r="E88" s="26">
        <v>2753</v>
      </c>
      <c r="F88" s="27">
        <v>0</v>
      </c>
      <c r="G88" s="25">
        <v>510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7">
        <v>0</v>
      </c>
      <c r="N88" s="25">
        <v>12410</v>
      </c>
      <c r="O88" s="26">
        <v>0</v>
      </c>
      <c r="P88" s="26">
        <v>0</v>
      </c>
      <c r="Q88" s="27">
        <v>0</v>
      </c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</row>
    <row r="89" spans="1:37" ht="15.75" customHeight="1">
      <c r="A89" s="58"/>
      <c r="B89" s="23" t="s">
        <v>115</v>
      </c>
      <c r="C89" s="25">
        <v>77330</v>
      </c>
      <c r="D89" s="26">
        <v>22669</v>
      </c>
      <c r="E89" s="26">
        <v>44225</v>
      </c>
      <c r="F89" s="27">
        <v>0</v>
      </c>
      <c r="G89" s="25">
        <v>2935</v>
      </c>
      <c r="H89" s="26">
        <v>0</v>
      </c>
      <c r="I89" s="26">
        <v>80</v>
      </c>
      <c r="J89" s="26">
        <v>961.5</v>
      </c>
      <c r="K89" s="26">
        <v>0</v>
      </c>
      <c r="L89" s="26">
        <v>0</v>
      </c>
      <c r="M89" s="27">
        <v>0</v>
      </c>
      <c r="N89" s="25">
        <v>587765</v>
      </c>
      <c r="O89" s="26">
        <v>0</v>
      </c>
      <c r="P89" s="26">
        <v>0</v>
      </c>
      <c r="Q89" s="27">
        <v>2</v>
      </c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</row>
    <row r="90" spans="1:37" ht="15.75" customHeight="1">
      <c r="A90" s="58"/>
      <c r="B90" s="23" t="s">
        <v>116</v>
      </c>
      <c r="C90" s="25">
        <v>44186</v>
      </c>
      <c r="D90" s="26">
        <v>2357</v>
      </c>
      <c r="E90" s="26">
        <v>2810</v>
      </c>
      <c r="F90" s="27">
        <v>0</v>
      </c>
      <c r="G90" s="25">
        <v>1399</v>
      </c>
      <c r="H90" s="26">
        <v>0</v>
      </c>
      <c r="I90" s="26">
        <v>0</v>
      </c>
      <c r="J90" s="26">
        <v>26</v>
      </c>
      <c r="K90" s="26">
        <v>0</v>
      </c>
      <c r="L90" s="26">
        <v>0</v>
      </c>
      <c r="M90" s="27">
        <v>0</v>
      </c>
      <c r="N90" s="25">
        <v>16266</v>
      </c>
      <c r="O90" s="26">
        <v>0</v>
      </c>
      <c r="P90" s="26">
        <v>0</v>
      </c>
      <c r="Q90" s="27">
        <v>4</v>
      </c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</row>
    <row r="91" spans="1:37" ht="15.75" customHeight="1">
      <c r="A91" s="58"/>
      <c r="B91" s="23" t="s">
        <v>117</v>
      </c>
      <c r="C91" s="25">
        <v>34267</v>
      </c>
      <c r="D91" s="26">
        <v>1557</v>
      </c>
      <c r="E91" s="26">
        <v>1789</v>
      </c>
      <c r="F91" s="27">
        <v>0</v>
      </c>
      <c r="G91" s="25">
        <v>275</v>
      </c>
      <c r="H91" s="26">
        <v>0</v>
      </c>
      <c r="I91" s="26">
        <v>0</v>
      </c>
      <c r="J91" s="26">
        <v>10</v>
      </c>
      <c r="K91" s="26">
        <v>0</v>
      </c>
      <c r="L91" s="26">
        <v>0</v>
      </c>
      <c r="M91" s="27">
        <v>0</v>
      </c>
      <c r="N91" s="25">
        <v>180000</v>
      </c>
      <c r="O91" s="26">
        <v>0</v>
      </c>
      <c r="P91" s="26">
        <v>0</v>
      </c>
      <c r="Q91" s="27">
        <v>0</v>
      </c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</row>
    <row r="92" spans="1:37" ht="15.75" customHeight="1">
      <c r="A92" s="58"/>
      <c r="B92" s="23" t="s">
        <v>118</v>
      </c>
      <c r="C92" s="25">
        <v>347799</v>
      </c>
      <c r="D92" s="26">
        <v>11874</v>
      </c>
      <c r="E92" s="26">
        <v>17894</v>
      </c>
      <c r="F92" s="27">
        <v>0</v>
      </c>
      <c r="G92" s="25">
        <v>11994</v>
      </c>
      <c r="H92" s="26">
        <v>0</v>
      </c>
      <c r="I92" s="26">
        <v>2270</v>
      </c>
      <c r="J92" s="26">
        <v>68</v>
      </c>
      <c r="K92" s="26">
        <v>0</v>
      </c>
      <c r="L92" s="26">
        <v>0</v>
      </c>
      <c r="M92" s="27">
        <v>40</v>
      </c>
      <c r="N92" s="25">
        <v>78961</v>
      </c>
      <c r="O92" s="26">
        <v>0</v>
      </c>
      <c r="P92" s="26">
        <v>0</v>
      </c>
      <c r="Q92" s="27">
        <v>0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</row>
    <row r="93" spans="1:37" ht="15.75" customHeight="1">
      <c r="A93" s="58"/>
      <c r="B93" s="23" t="s">
        <v>119</v>
      </c>
      <c r="C93" s="25">
        <v>413301</v>
      </c>
      <c r="D93" s="26">
        <v>12895</v>
      </c>
      <c r="E93" s="26">
        <v>29055</v>
      </c>
      <c r="F93" s="27">
        <v>0</v>
      </c>
      <c r="G93" s="25">
        <v>15185</v>
      </c>
      <c r="H93" s="26">
        <v>0</v>
      </c>
      <c r="I93" s="26">
        <v>1400</v>
      </c>
      <c r="J93" s="26">
        <v>2851.8999996185303</v>
      </c>
      <c r="K93" s="26">
        <v>0</v>
      </c>
      <c r="L93" s="26">
        <v>0</v>
      </c>
      <c r="M93" s="27">
        <v>0</v>
      </c>
      <c r="N93" s="25">
        <v>289606</v>
      </c>
      <c r="O93" s="26">
        <v>0</v>
      </c>
      <c r="P93" s="26">
        <v>0</v>
      </c>
      <c r="Q93" s="27">
        <v>0</v>
      </c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</row>
    <row r="94" spans="1:37" ht="15.75" customHeight="1">
      <c r="A94" s="58"/>
      <c r="B94" s="23" t="s">
        <v>120</v>
      </c>
      <c r="C94" s="25">
        <v>359203</v>
      </c>
      <c r="D94" s="26">
        <v>11638</v>
      </c>
      <c r="E94" s="26">
        <v>13045</v>
      </c>
      <c r="F94" s="27">
        <v>0</v>
      </c>
      <c r="G94" s="25">
        <v>550</v>
      </c>
      <c r="H94" s="26">
        <v>0</v>
      </c>
      <c r="I94" s="26">
        <v>1120</v>
      </c>
      <c r="J94" s="26">
        <v>55</v>
      </c>
      <c r="K94" s="26">
        <v>0</v>
      </c>
      <c r="L94" s="26">
        <v>0</v>
      </c>
      <c r="M94" s="27">
        <v>0</v>
      </c>
      <c r="N94" s="25">
        <v>1465550</v>
      </c>
      <c r="O94" s="26">
        <v>0</v>
      </c>
      <c r="P94" s="26">
        <v>0</v>
      </c>
      <c r="Q94" s="27">
        <v>72</v>
      </c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</row>
    <row r="95" spans="1:37" ht="15.75" customHeight="1">
      <c r="A95" s="58"/>
      <c r="B95" s="23" t="s">
        <v>121</v>
      </c>
      <c r="C95" s="25">
        <v>51384</v>
      </c>
      <c r="D95" s="26">
        <v>1359</v>
      </c>
      <c r="E95" s="26">
        <v>2416</v>
      </c>
      <c r="F95" s="27">
        <v>0</v>
      </c>
      <c r="G95" s="25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7">
        <v>0</v>
      </c>
      <c r="N95" s="25">
        <v>0</v>
      </c>
      <c r="O95" s="26">
        <v>0</v>
      </c>
      <c r="P95" s="26">
        <v>0</v>
      </c>
      <c r="Q95" s="27">
        <v>2</v>
      </c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</row>
    <row r="96" spans="1:37" ht="15.75" customHeight="1">
      <c r="A96" s="58"/>
      <c r="B96" s="23" t="s">
        <v>122</v>
      </c>
      <c r="C96" s="25">
        <v>142774</v>
      </c>
      <c r="D96" s="26">
        <v>7041</v>
      </c>
      <c r="E96" s="26">
        <v>8658</v>
      </c>
      <c r="F96" s="27">
        <v>0</v>
      </c>
      <c r="G96" s="25">
        <v>1270</v>
      </c>
      <c r="H96" s="26">
        <v>0</v>
      </c>
      <c r="I96" s="26">
        <v>486</v>
      </c>
      <c r="J96" s="26">
        <v>24</v>
      </c>
      <c r="K96" s="26">
        <v>0</v>
      </c>
      <c r="L96" s="26">
        <v>0</v>
      </c>
      <c r="M96" s="27">
        <v>0</v>
      </c>
      <c r="N96" s="25">
        <v>48240</v>
      </c>
      <c r="O96" s="26">
        <v>0</v>
      </c>
      <c r="P96" s="26">
        <v>0</v>
      </c>
      <c r="Q96" s="27">
        <v>39</v>
      </c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</row>
    <row r="97" spans="1:37" ht="15.75" customHeight="1">
      <c r="A97" s="57" t="s">
        <v>12</v>
      </c>
      <c r="B97" s="15" t="s">
        <v>42</v>
      </c>
      <c r="C97" s="17">
        <v>1232207</v>
      </c>
      <c r="D97" s="18">
        <v>65066</v>
      </c>
      <c r="E97" s="18">
        <v>99288</v>
      </c>
      <c r="F97" s="19">
        <v>0</v>
      </c>
      <c r="G97" s="17">
        <v>10879</v>
      </c>
      <c r="H97" s="18">
        <v>0</v>
      </c>
      <c r="I97" s="18">
        <v>4750</v>
      </c>
      <c r="J97" s="18">
        <v>2565</v>
      </c>
      <c r="K97" s="18">
        <v>0</v>
      </c>
      <c r="L97" s="18">
        <v>102</v>
      </c>
      <c r="M97" s="19">
        <v>2250</v>
      </c>
      <c r="N97" s="17">
        <v>1847396</v>
      </c>
      <c r="O97" s="18">
        <v>0</v>
      </c>
      <c r="P97" s="18">
        <v>0</v>
      </c>
      <c r="Q97" s="19">
        <v>5</v>
      </c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</row>
    <row r="98" spans="1:37" ht="15.75" customHeight="1">
      <c r="A98" s="58"/>
      <c r="B98" s="23" t="s">
        <v>123</v>
      </c>
      <c r="C98" s="25">
        <v>44681</v>
      </c>
      <c r="D98" s="26">
        <v>2556</v>
      </c>
      <c r="E98" s="26">
        <v>2835</v>
      </c>
      <c r="F98" s="27">
        <v>0</v>
      </c>
      <c r="G98" s="25">
        <v>800</v>
      </c>
      <c r="H98" s="26">
        <v>0</v>
      </c>
      <c r="I98" s="26">
        <v>2700</v>
      </c>
      <c r="J98" s="26">
        <v>1260</v>
      </c>
      <c r="K98" s="26">
        <v>0</v>
      </c>
      <c r="L98" s="26">
        <v>0</v>
      </c>
      <c r="M98" s="27">
        <v>0</v>
      </c>
      <c r="N98" s="25">
        <v>86100</v>
      </c>
      <c r="O98" s="26">
        <v>0</v>
      </c>
      <c r="P98" s="26">
        <v>0</v>
      </c>
      <c r="Q98" s="27">
        <v>0</v>
      </c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</row>
    <row r="99" spans="1:37" ht="15.75" customHeight="1">
      <c r="A99" s="58"/>
      <c r="B99" s="23" t="s">
        <v>124</v>
      </c>
      <c r="C99" s="25">
        <v>160599</v>
      </c>
      <c r="D99" s="26">
        <v>10102</v>
      </c>
      <c r="E99" s="26">
        <v>12649</v>
      </c>
      <c r="F99" s="27">
        <v>0</v>
      </c>
      <c r="G99" s="25">
        <v>5175</v>
      </c>
      <c r="H99" s="26">
        <v>0</v>
      </c>
      <c r="I99" s="26">
        <v>80</v>
      </c>
      <c r="J99" s="26">
        <v>0</v>
      </c>
      <c r="K99" s="26">
        <v>0</v>
      </c>
      <c r="L99" s="26">
        <v>0</v>
      </c>
      <c r="M99" s="27">
        <v>0</v>
      </c>
      <c r="N99" s="25">
        <v>1092</v>
      </c>
      <c r="O99" s="26">
        <v>0</v>
      </c>
      <c r="P99" s="26">
        <v>0</v>
      </c>
      <c r="Q99" s="27">
        <v>0</v>
      </c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</row>
    <row r="100" spans="1:37" ht="15.75" customHeight="1">
      <c r="A100" s="58"/>
      <c r="B100" s="23" t="s">
        <v>125</v>
      </c>
      <c r="C100" s="25">
        <v>78804</v>
      </c>
      <c r="D100" s="26">
        <v>2905</v>
      </c>
      <c r="E100" s="26">
        <v>3420</v>
      </c>
      <c r="F100" s="27">
        <v>0</v>
      </c>
      <c r="G100" s="25">
        <v>1750</v>
      </c>
      <c r="H100" s="26">
        <v>0</v>
      </c>
      <c r="I100" s="26">
        <v>100</v>
      </c>
      <c r="J100" s="26">
        <v>0</v>
      </c>
      <c r="K100" s="26">
        <v>0</v>
      </c>
      <c r="L100" s="26">
        <v>0</v>
      </c>
      <c r="M100" s="27">
        <v>0</v>
      </c>
      <c r="N100" s="25">
        <v>470447</v>
      </c>
      <c r="O100" s="26">
        <v>0</v>
      </c>
      <c r="P100" s="26">
        <v>0</v>
      </c>
      <c r="Q100" s="27">
        <v>0</v>
      </c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</row>
    <row r="101" spans="1:37" ht="15.75" customHeight="1">
      <c r="A101" s="58"/>
      <c r="B101" s="23" t="s">
        <v>126</v>
      </c>
      <c r="C101" s="25">
        <v>15198</v>
      </c>
      <c r="D101" s="26">
        <v>916</v>
      </c>
      <c r="E101" s="26">
        <v>2723</v>
      </c>
      <c r="F101" s="27">
        <v>0</v>
      </c>
      <c r="G101" s="25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7">
        <v>2250</v>
      </c>
      <c r="N101" s="25">
        <v>2637</v>
      </c>
      <c r="O101" s="26">
        <v>0</v>
      </c>
      <c r="P101" s="26">
        <v>0</v>
      </c>
      <c r="Q101" s="27">
        <v>0</v>
      </c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</row>
    <row r="102" spans="1:37" ht="15.75" customHeight="1">
      <c r="A102" s="58"/>
      <c r="B102" s="23" t="s">
        <v>127</v>
      </c>
      <c r="C102" s="25">
        <v>213487</v>
      </c>
      <c r="D102" s="26">
        <v>6591</v>
      </c>
      <c r="E102" s="26">
        <v>11504</v>
      </c>
      <c r="F102" s="27">
        <v>0</v>
      </c>
      <c r="G102" s="25">
        <v>70</v>
      </c>
      <c r="H102" s="26">
        <v>0</v>
      </c>
      <c r="I102" s="26">
        <v>177</v>
      </c>
      <c r="J102" s="26">
        <v>0</v>
      </c>
      <c r="K102" s="26">
        <v>0</v>
      </c>
      <c r="L102" s="26">
        <v>0</v>
      </c>
      <c r="M102" s="27">
        <v>0</v>
      </c>
      <c r="N102" s="25">
        <v>7492</v>
      </c>
      <c r="O102" s="26">
        <v>0</v>
      </c>
      <c r="P102" s="26">
        <v>0</v>
      </c>
      <c r="Q102" s="27">
        <v>0</v>
      </c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</row>
    <row r="103" spans="1:37" ht="15.75" customHeight="1">
      <c r="A103" s="58"/>
      <c r="B103" s="23" t="s">
        <v>128</v>
      </c>
      <c r="C103" s="25">
        <v>193171</v>
      </c>
      <c r="D103" s="26">
        <v>8761</v>
      </c>
      <c r="E103" s="26">
        <v>17619</v>
      </c>
      <c r="F103" s="27">
        <v>0</v>
      </c>
      <c r="G103" s="25">
        <v>350</v>
      </c>
      <c r="H103" s="26">
        <v>0</v>
      </c>
      <c r="I103" s="26">
        <v>61</v>
      </c>
      <c r="J103" s="26">
        <v>0</v>
      </c>
      <c r="K103" s="26">
        <v>0</v>
      </c>
      <c r="L103" s="26">
        <v>0</v>
      </c>
      <c r="M103" s="27">
        <v>0</v>
      </c>
      <c r="N103" s="25">
        <v>151635</v>
      </c>
      <c r="O103" s="26">
        <v>0</v>
      </c>
      <c r="P103" s="26">
        <v>0</v>
      </c>
      <c r="Q103" s="27">
        <v>0</v>
      </c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</row>
    <row r="104" spans="1:37" ht="15.75" customHeight="1">
      <c r="A104" s="58"/>
      <c r="B104" s="23" t="s">
        <v>129</v>
      </c>
      <c r="C104" s="25">
        <v>52071</v>
      </c>
      <c r="D104" s="26">
        <v>4005</v>
      </c>
      <c r="E104" s="26">
        <v>5542</v>
      </c>
      <c r="F104" s="27">
        <v>0</v>
      </c>
      <c r="G104" s="25">
        <v>7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7">
        <v>0</v>
      </c>
      <c r="N104" s="25">
        <v>301000</v>
      </c>
      <c r="O104" s="26">
        <v>0</v>
      </c>
      <c r="P104" s="26">
        <v>0</v>
      </c>
      <c r="Q104" s="27">
        <v>0</v>
      </c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</row>
    <row r="105" spans="1:37" ht="15.75" customHeight="1">
      <c r="A105" s="58"/>
      <c r="B105" s="23" t="s">
        <v>130</v>
      </c>
      <c r="C105" s="25">
        <v>116736</v>
      </c>
      <c r="D105" s="26">
        <v>7073</v>
      </c>
      <c r="E105" s="26">
        <v>8881</v>
      </c>
      <c r="F105" s="27">
        <v>0</v>
      </c>
      <c r="G105" s="25">
        <v>4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7">
        <v>0</v>
      </c>
      <c r="N105" s="25">
        <v>15319</v>
      </c>
      <c r="O105" s="26">
        <v>0</v>
      </c>
      <c r="P105" s="26">
        <v>0</v>
      </c>
      <c r="Q105" s="27">
        <v>0</v>
      </c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</row>
    <row r="106" spans="1:37" ht="15.75" customHeight="1">
      <c r="A106" s="58"/>
      <c r="B106" s="23" t="s">
        <v>131</v>
      </c>
      <c r="C106" s="25">
        <v>81882</v>
      </c>
      <c r="D106" s="26">
        <v>4971</v>
      </c>
      <c r="E106" s="26">
        <v>7595</v>
      </c>
      <c r="F106" s="27">
        <v>0</v>
      </c>
      <c r="G106" s="25">
        <v>569</v>
      </c>
      <c r="H106" s="26">
        <v>0</v>
      </c>
      <c r="I106" s="26">
        <v>1632</v>
      </c>
      <c r="J106" s="26">
        <v>5</v>
      </c>
      <c r="K106" s="26">
        <v>0</v>
      </c>
      <c r="L106" s="26">
        <v>102</v>
      </c>
      <c r="M106" s="27">
        <v>0</v>
      </c>
      <c r="N106" s="25">
        <v>3380</v>
      </c>
      <c r="O106" s="26">
        <v>0</v>
      </c>
      <c r="P106" s="26">
        <v>0</v>
      </c>
      <c r="Q106" s="27">
        <v>0</v>
      </c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</row>
    <row r="107" spans="1:37" ht="15.75" customHeight="1">
      <c r="A107" s="58"/>
      <c r="B107" s="23" t="s">
        <v>132</v>
      </c>
      <c r="C107" s="25">
        <v>162178</v>
      </c>
      <c r="D107" s="26">
        <v>11258</v>
      </c>
      <c r="E107" s="26">
        <v>12006</v>
      </c>
      <c r="F107" s="27">
        <v>0</v>
      </c>
      <c r="G107" s="25">
        <v>740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7">
        <v>0</v>
      </c>
      <c r="N107" s="25">
        <v>598597</v>
      </c>
      <c r="O107" s="26">
        <v>0</v>
      </c>
      <c r="P107" s="26">
        <v>0</v>
      </c>
      <c r="Q107" s="27">
        <v>5</v>
      </c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</row>
    <row r="108" spans="1:37" ht="15.75" customHeight="1">
      <c r="A108" s="58"/>
      <c r="B108" s="23" t="s">
        <v>133</v>
      </c>
      <c r="C108" s="25">
        <v>113400</v>
      </c>
      <c r="D108" s="26">
        <v>5928</v>
      </c>
      <c r="E108" s="26">
        <v>14514</v>
      </c>
      <c r="F108" s="27">
        <v>0</v>
      </c>
      <c r="G108" s="25">
        <v>1414</v>
      </c>
      <c r="H108" s="26">
        <v>0</v>
      </c>
      <c r="I108" s="26">
        <v>0</v>
      </c>
      <c r="J108" s="26">
        <v>1300</v>
      </c>
      <c r="K108" s="26">
        <v>0</v>
      </c>
      <c r="L108" s="26">
        <v>0</v>
      </c>
      <c r="M108" s="27">
        <v>0</v>
      </c>
      <c r="N108" s="25">
        <v>209697</v>
      </c>
      <c r="O108" s="26">
        <v>0</v>
      </c>
      <c r="P108" s="26">
        <v>0</v>
      </c>
      <c r="Q108" s="27">
        <v>0</v>
      </c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</row>
    <row r="109" spans="1:37" ht="15.75" customHeight="1">
      <c r="A109" s="57" t="s">
        <v>13</v>
      </c>
      <c r="B109" s="15" t="s">
        <v>42</v>
      </c>
      <c r="C109" s="17">
        <v>2223518</v>
      </c>
      <c r="D109" s="18">
        <v>58841</v>
      </c>
      <c r="E109" s="18">
        <v>74199</v>
      </c>
      <c r="F109" s="19">
        <v>0</v>
      </c>
      <c r="G109" s="17">
        <v>102515</v>
      </c>
      <c r="H109" s="18">
        <v>220</v>
      </c>
      <c r="I109" s="18">
        <v>32761</v>
      </c>
      <c r="J109" s="18">
        <v>51134.5</v>
      </c>
      <c r="K109" s="18">
        <v>189</v>
      </c>
      <c r="L109" s="18">
        <v>3597</v>
      </c>
      <c r="M109" s="19">
        <v>8911</v>
      </c>
      <c r="N109" s="17">
        <v>1857269</v>
      </c>
      <c r="O109" s="18">
        <v>2.5</v>
      </c>
      <c r="P109" s="18">
        <v>2.5</v>
      </c>
      <c r="Q109" s="19">
        <v>864</v>
      </c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</row>
    <row r="110" spans="1:37" ht="15.75" customHeight="1">
      <c r="A110" s="58"/>
      <c r="B110" s="23" t="s">
        <v>134</v>
      </c>
      <c r="C110" s="25">
        <v>200582</v>
      </c>
      <c r="D110" s="26">
        <v>380</v>
      </c>
      <c r="E110" s="26">
        <v>520</v>
      </c>
      <c r="F110" s="27">
        <v>0</v>
      </c>
      <c r="G110" s="25">
        <v>2902</v>
      </c>
      <c r="H110" s="26">
        <v>0</v>
      </c>
      <c r="I110" s="26">
        <v>0</v>
      </c>
      <c r="J110" s="26">
        <v>4</v>
      </c>
      <c r="K110" s="26">
        <v>0</v>
      </c>
      <c r="L110" s="26">
        <v>0</v>
      </c>
      <c r="M110" s="27">
        <v>0</v>
      </c>
      <c r="N110" s="25">
        <v>92340</v>
      </c>
      <c r="O110" s="26">
        <v>0</v>
      </c>
      <c r="P110" s="26">
        <v>0</v>
      </c>
      <c r="Q110" s="27">
        <v>0</v>
      </c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</row>
    <row r="111" spans="1:37" ht="15.75" customHeight="1">
      <c r="A111" s="58"/>
      <c r="B111" s="23" t="s">
        <v>135</v>
      </c>
      <c r="C111" s="25">
        <v>484370</v>
      </c>
      <c r="D111" s="26">
        <v>14245</v>
      </c>
      <c r="E111" s="26">
        <v>15805</v>
      </c>
      <c r="F111" s="27">
        <v>0</v>
      </c>
      <c r="G111" s="25">
        <v>5870</v>
      </c>
      <c r="H111" s="26">
        <v>0</v>
      </c>
      <c r="I111" s="26">
        <v>0</v>
      </c>
      <c r="J111" s="26">
        <v>590</v>
      </c>
      <c r="K111" s="26">
        <v>0</v>
      </c>
      <c r="L111" s="26">
        <v>0</v>
      </c>
      <c r="M111" s="27">
        <v>0</v>
      </c>
      <c r="N111" s="25">
        <v>177578</v>
      </c>
      <c r="O111" s="26">
        <v>0</v>
      </c>
      <c r="P111" s="26">
        <v>0</v>
      </c>
      <c r="Q111" s="27">
        <v>0</v>
      </c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</row>
    <row r="112" spans="1:37" ht="15.75" customHeight="1">
      <c r="A112" s="58"/>
      <c r="B112" s="23" t="s">
        <v>136</v>
      </c>
      <c r="C112" s="25">
        <v>140803</v>
      </c>
      <c r="D112" s="26">
        <v>3487</v>
      </c>
      <c r="E112" s="26">
        <v>4617</v>
      </c>
      <c r="F112" s="27">
        <v>0</v>
      </c>
      <c r="G112" s="25">
        <v>540</v>
      </c>
      <c r="H112" s="26">
        <v>0</v>
      </c>
      <c r="I112" s="26">
        <v>984</v>
      </c>
      <c r="J112" s="26">
        <v>3417.5</v>
      </c>
      <c r="K112" s="26">
        <v>54</v>
      </c>
      <c r="L112" s="26">
        <v>632</v>
      </c>
      <c r="M112" s="27">
        <v>2568</v>
      </c>
      <c r="N112" s="25">
        <v>169798</v>
      </c>
      <c r="O112" s="26">
        <v>0</v>
      </c>
      <c r="P112" s="26">
        <v>0</v>
      </c>
      <c r="Q112" s="27">
        <v>105</v>
      </c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</row>
    <row r="113" spans="1:37" ht="15.75" customHeight="1">
      <c r="A113" s="58"/>
      <c r="B113" s="23" t="s">
        <v>137</v>
      </c>
      <c r="C113" s="25">
        <v>117591</v>
      </c>
      <c r="D113" s="26">
        <v>4127</v>
      </c>
      <c r="E113" s="26">
        <v>7332</v>
      </c>
      <c r="F113" s="27">
        <v>0</v>
      </c>
      <c r="G113" s="25">
        <v>7405</v>
      </c>
      <c r="H113" s="26">
        <v>220</v>
      </c>
      <c r="I113" s="26">
        <v>450</v>
      </c>
      <c r="J113" s="26">
        <v>322</v>
      </c>
      <c r="K113" s="26">
        <v>0</v>
      </c>
      <c r="L113" s="26">
        <v>145</v>
      </c>
      <c r="M113" s="27">
        <v>0</v>
      </c>
      <c r="N113" s="25">
        <v>5280</v>
      </c>
      <c r="O113" s="26">
        <v>2.5</v>
      </c>
      <c r="P113" s="26">
        <v>0</v>
      </c>
      <c r="Q113" s="27">
        <v>6</v>
      </c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</row>
    <row r="114" spans="1:37" ht="15.75" customHeight="1">
      <c r="A114" s="58"/>
      <c r="B114" s="23" t="s">
        <v>138</v>
      </c>
      <c r="C114" s="25">
        <v>157462</v>
      </c>
      <c r="D114" s="26">
        <v>5914</v>
      </c>
      <c r="E114" s="26">
        <v>8522</v>
      </c>
      <c r="F114" s="27">
        <v>0</v>
      </c>
      <c r="G114" s="25">
        <v>21226</v>
      </c>
      <c r="H114" s="26">
        <v>0</v>
      </c>
      <c r="I114" s="26">
        <v>0</v>
      </c>
      <c r="J114" s="26">
        <v>31</v>
      </c>
      <c r="K114" s="26">
        <v>40</v>
      </c>
      <c r="L114" s="26">
        <v>80</v>
      </c>
      <c r="M114" s="27">
        <v>0</v>
      </c>
      <c r="N114" s="25">
        <v>3400</v>
      </c>
      <c r="O114" s="26">
        <v>0</v>
      </c>
      <c r="P114" s="26">
        <v>1</v>
      </c>
      <c r="Q114" s="27">
        <v>22</v>
      </c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</row>
    <row r="115" spans="1:37" ht="15.75" customHeight="1">
      <c r="A115" s="58"/>
      <c r="B115" s="23" t="s">
        <v>139</v>
      </c>
      <c r="C115" s="25">
        <v>480887</v>
      </c>
      <c r="D115" s="26">
        <v>5324</v>
      </c>
      <c r="E115" s="26">
        <v>6150</v>
      </c>
      <c r="F115" s="27">
        <v>0</v>
      </c>
      <c r="G115" s="25">
        <v>6789</v>
      </c>
      <c r="H115" s="26">
        <v>0</v>
      </c>
      <c r="I115" s="26">
        <v>0</v>
      </c>
      <c r="J115" s="26">
        <v>551</v>
      </c>
      <c r="K115" s="26">
        <v>0</v>
      </c>
      <c r="L115" s="26">
        <v>0</v>
      </c>
      <c r="M115" s="27">
        <v>0</v>
      </c>
      <c r="N115" s="25">
        <v>103187</v>
      </c>
      <c r="O115" s="26">
        <v>0</v>
      </c>
      <c r="P115" s="26">
        <v>0</v>
      </c>
      <c r="Q115" s="27">
        <v>36</v>
      </c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</row>
    <row r="116" spans="1:37" ht="15.75" customHeight="1">
      <c r="A116" s="58"/>
      <c r="B116" s="23" t="s">
        <v>140</v>
      </c>
      <c r="C116" s="25">
        <v>150404</v>
      </c>
      <c r="D116" s="26">
        <v>4027</v>
      </c>
      <c r="E116" s="26">
        <v>6058</v>
      </c>
      <c r="F116" s="27">
        <v>0</v>
      </c>
      <c r="G116" s="25">
        <v>5246</v>
      </c>
      <c r="H116" s="26">
        <v>0</v>
      </c>
      <c r="I116" s="26">
        <v>15711</v>
      </c>
      <c r="J116" s="26">
        <v>6442</v>
      </c>
      <c r="K116" s="26">
        <v>35</v>
      </c>
      <c r="L116" s="26">
        <v>200</v>
      </c>
      <c r="M116" s="27">
        <v>5315</v>
      </c>
      <c r="N116" s="25">
        <v>485971</v>
      </c>
      <c r="O116" s="26">
        <v>0</v>
      </c>
      <c r="P116" s="26">
        <v>1</v>
      </c>
      <c r="Q116" s="27">
        <v>251</v>
      </c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</row>
    <row r="117" spans="1:37" ht="15.75" customHeight="1">
      <c r="A117" s="58"/>
      <c r="B117" s="23" t="s">
        <v>141</v>
      </c>
      <c r="C117" s="25">
        <v>129026</v>
      </c>
      <c r="D117" s="26">
        <v>3649</v>
      </c>
      <c r="E117" s="26">
        <v>4283</v>
      </c>
      <c r="F117" s="27">
        <v>0</v>
      </c>
      <c r="G117" s="25">
        <v>29774</v>
      </c>
      <c r="H117" s="26">
        <v>0</v>
      </c>
      <c r="I117" s="26">
        <v>11441</v>
      </c>
      <c r="J117" s="26">
        <v>39106.5</v>
      </c>
      <c r="K117" s="26">
        <v>60</v>
      </c>
      <c r="L117" s="26">
        <v>2013</v>
      </c>
      <c r="M117" s="27">
        <v>643</v>
      </c>
      <c r="N117" s="25">
        <v>726225</v>
      </c>
      <c r="O117" s="26">
        <v>0</v>
      </c>
      <c r="P117" s="26">
        <v>0.5</v>
      </c>
      <c r="Q117" s="27">
        <v>358</v>
      </c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</row>
    <row r="118" spans="1:37" ht="15.75" customHeight="1">
      <c r="A118" s="58"/>
      <c r="B118" s="23" t="s">
        <v>142</v>
      </c>
      <c r="C118" s="25">
        <v>4699</v>
      </c>
      <c r="D118" s="26">
        <v>68</v>
      </c>
      <c r="E118" s="26">
        <v>58</v>
      </c>
      <c r="F118" s="27">
        <v>0</v>
      </c>
      <c r="G118" s="25">
        <v>2380</v>
      </c>
      <c r="H118" s="26">
        <v>0</v>
      </c>
      <c r="I118" s="26">
        <v>4175</v>
      </c>
      <c r="J118" s="26">
        <v>652</v>
      </c>
      <c r="K118" s="26">
        <v>0</v>
      </c>
      <c r="L118" s="26">
        <v>527</v>
      </c>
      <c r="M118" s="27">
        <v>385</v>
      </c>
      <c r="N118" s="25">
        <v>2377</v>
      </c>
      <c r="O118" s="26">
        <v>0</v>
      </c>
      <c r="P118" s="26">
        <v>0</v>
      </c>
      <c r="Q118" s="27">
        <v>86</v>
      </c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</row>
    <row r="119" spans="1:37" ht="15.75" customHeight="1">
      <c r="A119" s="58"/>
      <c r="B119" s="23" t="s">
        <v>143</v>
      </c>
      <c r="C119" s="25">
        <v>51464</v>
      </c>
      <c r="D119" s="26">
        <v>1606</v>
      </c>
      <c r="E119" s="26">
        <v>2317</v>
      </c>
      <c r="F119" s="27">
        <v>0</v>
      </c>
      <c r="G119" s="25">
        <v>30</v>
      </c>
      <c r="H119" s="26">
        <v>0</v>
      </c>
      <c r="I119" s="26">
        <v>0</v>
      </c>
      <c r="J119" s="26">
        <v>4.5</v>
      </c>
      <c r="K119" s="26">
        <v>0</v>
      </c>
      <c r="L119" s="26">
        <v>0</v>
      </c>
      <c r="M119" s="27">
        <v>0</v>
      </c>
      <c r="N119" s="25">
        <v>48854</v>
      </c>
      <c r="O119" s="26">
        <v>0</v>
      </c>
      <c r="P119" s="26">
        <v>0</v>
      </c>
      <c r="Q119" s="27">
        <v>0</v>
      </c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</row>
    <row r="120" spans="1:37" ht="15.75" customHeight="1">
      <c r="A120" s="58"/>
      <c r="B120" s="23" t="s">
        <v>144</v>
      </c>
      <c r="C120" s="25">
        <v>306230</v>
      </c>
      <c r="D120" s="26">
        <v>16014</v>
      </c>
      <c r="E120" s="26">
        <v>18537</v>
      </c>
      <c r="F120" s="27">
        <v>0</v>
      </c>
      <c r="G120" s="25">
        <v>20353</v>
      </c>
      <c r="H120" s="26">
        <v>0</v>
      </c>
      <c r="I120" s="26">
        <v>0</v>
      </c>
      <c r="J120" s="26">
        <v>14</v>
      </c>
      <c r="K120" s="26">
        <v>0</v>
      </c>
      <c r="L120" s="26">
        <v>0</v>
      </c>
      <c r="M120" s="27">
        <v>0</v>
      </c>
      <c r="N120" s="25">
        <v>42259</v>
      </c>
      <c r="O120" s="26">
        <v>0</v>
      </c>
      <c r="P120" s="26">
        <v>0</v>
      </c>
      <c r="Q120" s="27">
        <v>0</v>
      </c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</row>
    <row r="121" spans="1:37" ht="15.75" customHeight="1">
      <c r="A121" s="57" t="s">
        <v>14</v>
      </c>
      <c r="B121" s="15" t="s">
        <v>42</v>
      </c>
      <c r="C121" s="17">
        <v>3857187</v>
      </c>
      <c r="D121" s="18">
        <v>120621</v>
      </c>
      <c r="E121" s="18">
        <v>148220</v>
      </c>
      <c r="F121" s="19">
        <v>0</v>
      </c>
      <c r="G121" s="17">
        <v>229280</v>
      </c>
      <c r="H121" s="18">
        <v>0</v>
      </c>
      <c r="I121" s="18">
        <v>229210</v>
      </c>
      <c r="J121" s="18">
        <v>257783.70036423206</v>
      </c>
      <c r="K121" s="18">
        <v>18130</v>
      </c>
      <c r="L121" s="18">
        <v>74921</v>
      </c>
      <c r="M121" s="19">
        <v>1481</v>
      </c>
      <c r="N121" s="17">
        <v>12911489</v>
      </c>
      <c r="O121" s="18">
        <v>0</v>
      </c>
      <c r="P121" s="18">
        <v>3799.2000004425645</v>
      </c>
      <c r="Q121" s="19">
        <v>11170</v>
      </c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</row>
    <row r="122" spans="1:37" ht="15.75" customHeight="1">
      <c r="A122" s="58"/>
      <c r="B122" s="23" t="s">
        <v>145</v>
      </c>
      <c r="C122" s="25">
        <v>87096</v>
      </c>
      <c r="D122" s="26">
        <v>2831</v>
      </c>
      <c r="E122" s="26">
        <v>2975</v>
      </c>
      <c r="F122" s="27">
        <v>0</v>
      </c>
      <c r="G122" s="25">
        <v>11175</v>
      </c>
      <c r="H122" s="26">
        <v>0</v>
      </c>
      <c r="I122" s="26">
        <v>8195</v>
      </c>
      <c r="J122" s="26">
        <v>1604</v>
      </c>
      <c r="K122" s="26">
        <v>0</v>
      </c>
      <c r="L122" s="26">
        <v>160</v>
      </c>
      <c r="M122" s="27">
        <v>0</v>
      </c>
      <c r="N122" s="25">
        <v>6884</v>
      </c>
      <c r="O122" s="26">
        <v>0</v>
      </c>
      <c r="P122" s="26">
        <v>0</v>
      </c>
      <c r="Q122" s="27">
        <v>467</v>
      </c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</row>
    <row r="123" spans="1:37" ht="15.75" customHeight="1">
      <c r="A123" s="58"/>
      <c r="B123" s="23" t="s">
        <v>146</v>
      </c>
      <c r="C123" s="25">
        <v>552486</v>
      </c>
      <c r="D123" s="26">
        <v>19749</v>
      </c>
      <c r="E123" s="26">
        <v>23509</v>
      </c>
      <c r="F123" s="27">
        <v>0</v>
      </c>
      <c r="G123" s="25">
        <v>25130</v>
      </c>
      <c r="H123" s="26">
        <v>0</v>
      </c>
      <c r="I123" s="26">
        <v>31816</v>
      </c>
      <c r="J123" s="26">
        <v>13622.39999961853</v>
      </c>
      <c r="K123" s="26">
        <v>126</v>
      </c>
      <c r="L123" s="26">
        <v>3571</v>
      </c>
      <c r="M123" s="27">
        <v>40</v>
      </c>
      <c r="N123" s="25">
        <v>5436579</v>
      </c>
      <c r="O123" s="26">
        <v>0</v>
      </c>
      <c r="P123" s="26">
        <v>22</v>
      </c>
      <c r="Q123" s="27">
        <v>1561</v>
      </c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</row>
    <row r="124" spans="1:37" ht="15.75" customHeight="1">
      <c r="A124" s="58"/>
      <c r="B124" s="23" t="s">
        <v>147</v>
      </c>
      <c r="C124" s="25">
        <v>416779</v>
      </c>
      <c r="D124" s="26">
        <v>14308</v>
      </c>
      <c r="E124" s="26">
        <v>14537</v>
      </c>
      <c r="F124" s="27">
        <v>0</v>
      </c>
      <c r="G124" s="25">
        <v>13475</v>
      </c>
      <c r="H124" s="26">
        <v>0</v>
      </c>
      <c r="I124" s="26">
        <v>16584</v>
      </c>
      <c r="J124" s="26">
        <v>6082</v>
      </c>
      <c r="K124" s="26">
        <v>90</v>
      </c>
      <c r="L124" s="26">
        <v>9000</v>
      </c>
      <c r="M124" s="27">
        <v>0</v>
      </c>
      <c r="N124" s="25">
        <v>902957</v>
      </c>
      <c r="O124" s="26">
        <v>0</v>
      </c>
      <c r="P124" s="26">
        <v>17</v>
      </c>
      <c r="Q124" s="27">
        <v>1048</v>
      </c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</row>
    <row r="125" spans="1:37" ht="15.75" customHeight="1">
      <c r="A125" s="58"/>
      <c r="B125" s="23" t="s">
        <v>148</v>
      </c>
      <c r="C125" s="25">
        <v>193729</v>
      </c>
      <c r="D125" s="26">
        <v>7117</v>
      </c>
      <c r="E125" s="26">
        <v>9040</v>
      </c>
      <c r="F125" s="27">
        <v>0</v>
      </c>
      <c r="G125" s="25">
        <v>28900</v>
      </c>
      <c r="H125" s="26">
        <v>0</v>
      </c>
      <c r="I125" s="26">
        <v>853</v>
      </c>
      <c r="J125" s="26">
        <v>8280</v>
      </c>
      <c r="K125" s="26">
        <v>5625</v>
      </c>
      <c r="L125" s="26">
        <v>2452</v>
      </c>
      <c r="M125" s="27">
        <v>38</v>
      </c>
      <c r="N125" s="25">
        <v>855253</v>
      </c>
      <c r="O125" s="26">
        <v>0</v>
      </c>
      <c r="P125" s="26">
        <v>1097.8000002503395</v>
      </c>
      <c r="Q125" s="27">
        <v>1584</v>
      </c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</row>
    <row r="126" spans="1:37" ht="15.75" customHeight="1">
      <c r="A126" s="58"/>
      <c r="B126" s="23" t="s">
        <v>149</v>
      </c>
      <c r="C126" s="25">
        <v>324468</v>
      </c>
      <c r="D126" s="26">
        <v>7374</v>
      </c>
      <c r="E126" s="26">
        <v>9738</v>
      </c>
      <c r="F126" s="27">
        <v>0</v>
      </c>
      <c r="G126" s="25">
        <v>22260</v>
      </c>
      <c r="H126" s="26">
        <v>0</v>
      </c>
      <c r="I126" s="26">
        <v>53321</v>
      </c>
      <c r="J126" s="26">
        <v>72009.199975013733</v>
      </c>
      <c r="K126" s="26">
        <v>1672</v>
      </c>
      <c r="L126" s="26">
        <v>6144</v>
      </c>
      <c r="M126" s="27">
        <v>213</v>
      </c>
      <c r="N126" s="25">
        <v>1339044</v>
      </c>
      <c r="O126" s="26">
        <v>0</v>
      </c>
      <c r="P126" s="26">
        <v>311.5</v>
      </c>
      <c r="Q126" s="27">
        <v>934</v>
      </c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</row>
    <row r="127" spans="1:37" ht="15.75" customHeight="1">
      <c r="A127" s="58"/>
      <c r="B127" s="23" t="s">
        <v>150</v>
      </c>
      <c r="C127" s="25">
        <v>212598</v>
      </c>
      <c r="D127" s="26">
        <v>5466</v>
      </c>
      <c r="E127" s="26">
        <v>5965</v>
      </c>
      <c r="F127" s="27">
        <v>0</v>
      </c>
      <c r="G127" s="25">
        <v>7875</v>
      </c>
      <c r="H127" s="26">
        <v>0</v>
      </c>
      <c r="I127" s="26">
        <v>10460</v>
      </c>
      <c r="J127" s="26">
        <v>3396.2999994754791</v>
      </c>
      <c r="K127" s="26">
        <v>650</v>
      </c>
      <c r="L127" s="26">
        <v>6052</v>
      </c>
      <c r="M127" s="27">
        <v>10</v>
      </c>
      <c r="N127" s="25">
        <v>837551</v>
      </c>
      <c r="O127" s="26">
        <v>0</v>
      </c>
      <c r="P127" s="26">
        <v>108.20000004768372</v>
      </c>
      <c r="Q127" s="27">
        <v>234</v>
      </c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</row>
    <row r="128" spans="1:37" ht="15.75" customHeight="1">
      <c r="A128" s="58"/>
      <c r="B128" s="23" t="s">
        <v>151</v>
      </c>
      <c r="C128" s="25">
        <v>204561</v>
      </c>
      <c r="D128" s="26">
        <v>8517</v>
      </c>
      <c r="E128" s="26">
        <v>10522</v>
      </c>
      <c r="F128" s="27">
        <v>0</v>
      </c>
      <c r="G128" s="25">
        <v>17685</v>
      </c>
      <c r="H128" s="26">
        <v>0</v>
      </c>
      <c r="I128" s="26">
        <v>5623</v>
      </c>
      <c r="J128" s="26">
        <v>4221.6999998092651</v>
      </c>
      <c r="K128" s="26">
        <v>2093</v>
      </c>
      <c r="L128" s="26">
        <v>6783</v>
      </c>
      <c r="M128" s="27">
        <v>338</v>
      </c>
      <c r="N128" s="25">
        <v>722767</v>
      </c>
      <c r="O128" s="26">
        <v>0</v>
      </c>
      <c r="P128" s="26">
        <v>495.70000000298023</v>
      </c>
      <c r="Q128" s="27">
        <v>602</v>
      </c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</row>
    <row r="129" spans="1:37" ht="15.75" customHeight="1">
      <c r="A129" s="58"/>
      <c r="B129" s="23" t="s">
        <v>152</v>
      </c>
      <c r="C129" s="25">
        <v>274085</v>
      </c>
      <c r="D129" s="26">
        <v>8060</v>
      </c>
      <c r="E129" s="26">
        <v>8440</v>
      </c>
      <c r="F129" s="27">
        <v>0</v>
      </c>
      <c r="G129" s="25">
        <v>17815</v>
      </c>
      <c r="H129" s="26">
        <v>0</v>
      </c>
      <c r="I129" s="26">
        <v>8510</v>
      </c>
      <c r="J129" s="26">
        <v>6507</v>
      </c>
      <c r="K129" s="26">
        <v>1476</v>
      </c>
      <c r="L129" s="26">
        <v>14219</v>
      </c>
      <c r="M129" s="27">
        <v>353</v>
      </c>
      <c r="N129" s="25">
        <v>432323</v>
      </c>
      <c r="O129" s="26">
        <v>0</v>
      </c>
      <c r="P129" s="26">
        <v>15</v>
      </c>
      <c r="Q129" s="27">
        <v>178</v>
      </c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</row>
    <row r="130" spans="1:37" ht="15.75" customHeight="1">
      <c r="A130" s="58"/>
      <c r="B130" s="23" t="s">
        <v>14</v>
      </c>
      <c r="C130" s="25">
        <v>355599</v>
      </c>
      <c r="D130" s="26">
        <v>11699</v>
      </c>
      <c r="E130" s="26">
        <v>22887</v>
      </c>
      <c r="F130" s="27">
        <v>0</v>
      </c>
      <c r="G130" s="25">
        <v>12950</v>
      </c>
      <c r="H130" s="26">
        <v>0</v>
      </c>
      <c r="I130" s="26">
        <v>20111</v>
      </c>
      <c r="J130" s="26">
        <v>32741.500390529633</v>
      </c>
      <c r="K130" s="26">
        <v>529</v>
      </c>
      <c r="L130" s="26">
        <v>4573</v>
      </c>
      <c r="M130" s="27">
        <v>22</v>
      </c>
      <c r="N130" s="25">
        <v>240362</v>
      </c>
      <c r="O130" s="26">
        <v>0</v>
      </c>
      <c r="P130" s="26">
        <v>176.5</v>
      </c>
      <c r="Q130" s="27">
        <v>471</v>
      </c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</row>
    <row r="131" spans="1:37" ht="15.75" customHeight="1">
      <c r="A131" s="58"/>
      <c r="B131" s="23" t="s">
        <v>153</v>
      </c>
      <c r="C131" s="25">
        <v>220797</v>
      </c>
      <c r="D131" s="26">
        <v>4316</v>
      </c>
      <c r="E131" s="26">
        <v>4818</v>
      </c>
      <c r="F131" s="27">
        <v>0</v>
      </c>
      <c r="G131" s="25">
        <v>27081</v>
      </c>
      <c r="H131" s="26">
        <v>0</v>
      </c>
      <c r="I131" s="26">
        <v>25002</v>
      </c>
      <c r="J131" s="26">
        <v>47221.199999332428</v>
      </c>
      <c r="K131" s="26">
        <v>1958</v>
      </c>
      <c r="L131" s="26">
        <v>5605</v>
      </c>
      <c r="M131" s="27">
        <v>17</v>
      </c>
      <c r="N131" s="25">
        <v>501997</v>
      </c>
      <c r="O131" s="26">
        <v>0</v>
      </c>
      <c r="P131" s="26">
        <v>452</v>
      </c>
      <c r="Q131" s="27">
        <v>1477</v>
      </c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</row>
    <row r="132" spans="1:37" ht="15.75" customHeight="1">
      <c r="A132" s="58"/>
      <c r="B132" s="23" t="s">
        <v>154</v>
      </c>
      <c r="C132" s="25">
        <v>118040</v>
      </c>
      <c r="D132" s="26">
        <v>2396</v>
      </c>
      <c r="E132" s="26">
        <v>2194</v>
      </c>
      <c r="F132" s="27">
        <v>0</v>
      </c>
      <c r="G132" s="25">
        <v>8695</v>
      </c>
      <c r="H132" s="26">
        <v>0</v>
      </c>
      <c r="I132" s="26">
        <v>17627</v>
      </c>
      <c r="J132" s="26">
        <v>6885.2000000476837</v>
      </c>
      <c r="K132" s="26">
        <v>743</v>
      </c>
      <c r="L132" s="26">
        <v>5537</v>
      </c>
      <c r="M132" s="27">
        <v>280</v>
      </c>
      <c r="N132" s="25">
        <v>435645</v>
      </c>
      <c r="O132" s="26">
        <v>0</v>
      </c>
      <c r="P132" s="26">
        <v>335.70000023394823</v>
      </c>
      <c r="Q132" s="27">
        <v>1291</v>
      </c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</row>
    <row r="133" spans="1:37" ht="15.75" customHeight="1">
      <c r="A133" s="58"/>
      <c r="B133" s="23" t="s">
        <v>155</v>
      </c>
      <c r="C133" s="25">
        <v>234817</v>
      </c>
      <c r="D133" s="26">
        <v>7846</v>
      </c>
      <c r="E133" s="26">
        <v>10332</v>
      </c>
      <c r="F133" s="27">
        <v>0</v>
      </c>
      <c r="G133" s="25">
        <v>330</v>
      </c>
      <c r="H133" s="26">
        <v>0</v>
      </c>
      <c r="I133" s="26">
        <v>3646</v>
      </c>
      <c r="J133" s="26">
        <v>14017</v>
      </c>
      <c r="K133" s="26">
        <v>60</v>
      </c>
      <c r="L133" s="26">
        <v>1445</v>
      </c>
      <c r="M133" s="27">
        <v>103</v>
      </c>
      <c r="N133" s="25">
        <v>23641</v>
      </c>
      <c r="O133" s="26">
        <v>0</v>
      </c>
      <c r="P133" s="26">
        <v>8</v>
      </c>
      <c r="Q133" s="27">
        <v>144</v>
      </c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</row>
    <row r="134" spans="1:37" ht="15.75" customHeight="1">
      <c r="A134" s="58"/>
      <c r="B134" s="23" t="s">
        <v>156</v>
      </c>
      <c r="C134" s="25">
        <v>249437</v>
      </c>
      <c r="D134" s="26">
        <v>10019</v>
      </c>
      <c r="E134" s="26">
        <v>8333</v>
      </c>
      <c r="F134" s="27">
        <v>0</v>
      </c>
      <c r="G134" s="25">
        <v>15800</v>
      </c>
      <c r="H134" s="26">
        <v>0</v>
      </c>
      <c r="I134" s="26">
        <v>17749</v>
      </c>
      <c r="J134" s="26">
        <v>3618.6000003814697</v>
      </c>
      <c r="K134" s="26">
        <v>1054</v>
      </c>
      <c r="L134" s="26">
        <v>5656</v>
      </c>
      <c r="M134" s="27">
        <v>12</v>
      </c>
      <c r="N134" s="25">
        <v>282869</v>
      </c>
      <c r="O134" s="26">
        <v>0</v>
      </c>
      <c r="P134" s="26">
        <v>304</v>
      </c>
      <c r="Q134" s="27">
        <v>265</v>
      </c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</row>
    <row r="135" spans="1:37" ht="15.75" customHeight="1">
      <c r="A135" s="58"/>
      <c r="B135" s="23" t="s">
        <v>157</v>
      </c>
      <c r="C135" s="25">
        <v>173589</v>
      </c>
      <c r="D135" s="26">
        <v>5203</v>
      </c>
      <c r="E135" s="26">
        <v>6653</v>
      </c>
      <c r="F135" s="27">
        <v>0</v>
      </c>
      <c r="G135" s="25">
        <v>4854</v>
      </c>
      <c r="H135" s="26">
        <v>0</v>
      </c>
      <c r="I135" s="26">
        <v>3472</v>
      </c>
      <c r="J135" s="26">
        <v>30972.5</v>
      </c>
      <c r="K135" s="26">
        <v>1142</v>
      </c>
      <c r="L135" s="26">
        <v>2046</v>
      </c>
      <c r="M135" s="27">
        <v>0</v>
      </c>
      <c r="N135" s="25">
        <v>614030</v>
      </c>
      <c r="O135" s="26">
        <v>0</v>
      </c>
      <c r="P135" s="26">
        <v>259.70000000298023</v>
      </c>
      <c r="Q135" s="27">
        <v>379</v>
      </c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</row>
    <row r="136" spans="1:37" ht="15.75" customHeight="1">
      <c r="A136" s="58"/>
      <c r="B136" s="23" t="s">
        <v>158</v>
      </c>
      <c r="C136" s="25">
        <v>239106</v>
      </c>
      <c r="D136" s="26">
        <v>5720</v>
      </c>
      <c r="E136" s="26">
        <v>8277</v>
      </c>
      <c r="F136" s="27">
        <v>0</v>
      </c>
      <c r="G136" s="25">
        <v>15255</v>
      </c>
      <c r="H136" s="26">
        <v>0</v>
      </c>
      <c r="I136" s="26">
        <v>6241</v>
      </c>
      <c r="J136" s="26">
        <v>6605.1000000238419</v>
      </c>
      <c r="K136" s="26">
        <v>912</v>
      </c>
      <c r="L136" s="26">
        <v>1678</v>
      </c>
      <c r="M136" s="27">
        <v>55</v>
      </c>
      <c r="N136" s="25">
        <v>279587</v>
      </c>
      <c r="O136" s="26">
        <v>0</v>
      </c>
      <c r="P136" s="26">
        <v>196.09999990463257</v>
      </c>
      <c r="Q136" s="27">
        <v>535</v>
      </c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</row>
    <row r="137" spans="1:37" ht="15.75" customHeight="1">
      <c r="A137" s="57" t="s">
        <v>159</v>
      </c>
      <c r="B137" s="15" t="s">
        <v>42</v>
      </c>
      <c r="C137" s="17">
        <v>2937695</v>
      </c>
      <c r="D137" s="18">
        <v>106320</v>
      </c>
      <c r="E137" s="18">
        <v>201853</v>
      </c>
      <c r="F137" s="19">
        <v>0</v>
      </c>
      <c r="G137" s="17">
        <v>156113</v>
      </c>
      <c r="H137" s="18">
        <v>0</v>
      </c>
      <c r="I137" s="18">
        <v>240156</v>
      </c>
      <c r="J137" s="18">
        <v>234106.30002212524</v>
      </c>
      <c r="K137" s="18">
        <v>1559</v>
      </c>
      <c r="L137" s="18">
        <v>23301</v>
      </c>
      <c r="M137" s="19">
        <v>5421</v>
      </c>
      <c r="N137" s="17">
        <v>18811554</v>
      </c>
      <c r="O137" s="18">
        <v>0</v>
      </c>
      <c r="P137" s="18">
        <v>149.79999995231628</v>
      </c>
      <c r="Q137" s="19">
        <v>6623</v>
      </c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</row>
    <row r="138" spans="1:37" ht="15.75" customHeight="1">
      <c r="A138" s="58"/>
      <c r="B138" s="23" t="s">
        <v>160</v>
      </c>
      <c r="C138" s="25">
        <v>294950</v>
      </c>
      <c r="D138" s="26">
        <v>9498</v>
      </c>
      <c r="E138" s="26">
        <v>10419</v>
      </c>
      <c r="F138" s="27">
        <v>0</v>
      </c>
      <c r="G138" s="25">
        <v>10805</v>
      </c>
      <c r="H138" s="26">
        <v>0</v>
      </c>
      <c r="I138" s="26">
        <v>2555</v>
      </c>
      <c r="J138" s="26">
        <v>4032</v>
      </c>
      <c r="K138" s="26">
        <v>554</v>
      </c>
      <c r="L138" s="26">
        <v>2562</v>
      </c>
      <c r="M138" s="27">
        <v>40</v>
      </c>
      <c r="N138" s="25">
        <v>151592</v>
      </c>
      <c r="O138" s="26">
        <v>0</v>
      </c>
      <c r="P138" s="26">
        <v>82.5</v>
      </c>
      <c r="Q138" s="27">
        <v>961</v>
      </c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</row>
    <row r="139" spans="1:37" ht="15.75" customHeight="1">
      <c r="A139" s="58"/>
      <c r="B139" s="23" t="s">
        <v>161</v>
      </c>
      <c r="C139" s="25">
        <v>211928</v>
      </c>
      <c r="D139" s="26">
        <v>8693</v>
      </c>
      <c r="E139" s="26">
        <v>14940</v>
      </c>
      <c r="F139" s="27">
        <v>0</v>
      </c>
      <c r="G139" s="25">
        <v>550</v>
      </c>
      <c r="H139" s="26">
        <v>0</v>
      </c>
      <c r="I139" s="26">
        <v>8650</v>
      </c>
      <c r="J139" s="26">
        <v>2383.5</v>
      </c>
      <c r="K139" s="26">
        <v>36</v>
      </c>
      <c r="L139" s="26">
        <v>949</v>
      </c>
      <c r="M139" s="27">
        <v>250</v>
      </c>
      <c r="N139" s="25">
        <v>289220</v>
      </c>
      <c r="O139" s="26">
        <v>0</v>
      </c>
      <c r="P139" s="26">
        <v>2</v>
      </c>
      <c r="Q139" s="27">
        <v>99</v>
      </c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</row>
    <row r="140" spans="1:37" ht="15.75" customHeight="1">
      <c r="A140" s="58"/>
      <c r="B140" s="23" t="s">
        <v>162</v>
      </c>
      <c r="C140" s="25">
        <v>319969</v>
      </c>
      <c r="D140" s="26">
        <v>12610</v>
      </c>
      <c r="E140" s="26">
        <v>22727</v>
      </c>
      <c r="F140" s="27">
        <v>0</v>
      </c>
      <c r="G140" s="25">
        <v>23855</v>
      </c>
      <c r="H140" s="26">
        <v>0</v>
      </c>
      <c r="I140" s="26">
        <v>88982</v>
      </c>
      <c r="J140" s="26">
        <v>69460.70002412796</v>
      </c>
      <c r="K140" s="26">
        <v>422</v>
      </c>
      <c r="L140" s="26">
        <v>3041</v>
      </c>
      <c r="M140" s="27">
        <v>463</v>
      </c>
      <c r="N140" s="25">
        <v>5159306</v>
      </c>
      <c r="O140" s="26">
        <v>0</v>
      </c>
      <c r="P140" s="26">
        <v>34.299999952316284</v>
      </c>
      <c r="Q140" s="27">
        <v>643</v>
      </c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</row>
    <row r="141" spans="1:37" ht="15.75" customHeight="1">
      <c r="A141" s="58"/>
      <c r="B141" s="23" t="s">
        <v>163</v>
      </c>
      <c r="C141" s="25">
        <v>204788</v>
      </c>
      <c r="D141" s="26">
        <v>8604</v>
      </c>
      <c r="E141" s="26">
        <v>13740</v>
      </c>
      <c r="F141" s="27">
        <v>0</v>
      </c>
      <c r="G141" s="25">
        <v>30666</v>
      </c>
      <c r="H141" s="26">
        <v>0</v>
      </c>
      <c r="I141" s="26">
        <v>23603</v>
      </c>
      <c r="J141" s="26">
        <v>41378.5</v>
      </c>
      <c r="K141" s="26">
        <v>162</v>
      </c>
      <c r="L141" s="26">
        <v>2999</v>
      </c>
      <c r="M141" s="27">
        <v>575</v>
      </c>
      <c r="N141" s="25">
        <v>3456280</v>
      </c>
      <c r="O141" s="26">
        <v>0</v>
      </c>
      <c r="P141" s="26">
        <v>8</v>
      </c>
      <c r="Q141" s="27">
        <v>880</v>
      </c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</row>
    <row r="142" spans="1:37" ht="15.75" customHeight="1">
      <c r="A142" s="58"/>
      <c r="B142" s="23" t="s">
        <v>164</v>
      </c>
      <c r="C142" s="25">
        <v>249920</v>
      </c>
      <c r="D142" s="26">
        <v>6845</v>
      </c>
      <c r="E142" s="26">
        <v>50852</v>
      </c>
      <c r="F142" s="27">
        <v>0</v>
      </c>
      <c r="G142" s="25">
        <v>0</v>
      </c>
      <c r="H142" s="26">
        <v>0</v>
      </c>
      <c r="I142" s="26">
        <v>9790</v>
      </c>
      <c r="J142" s="26">
        <v>9064.5</v>
      </c>
      <c r="K142" s="26">
        <v>0</v>
      </c>
      <c r="L142" s="26">
        <v>1010</v>
      </c>
      <c r="M142" s="27">
        <v>0</v>
      </c>
      <c r="N142" s="25">
        <v>123943</v>
      </c>
      <c r="O142" s="26">
        <v>0</v>
      </c>
      <c r="P142" s="26">
        <v>0</v>
      </c>
      <c r="Q142" s="27">
        <v>74</v>
      </c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</row>
    <row r="143" spans="1:37" ht="15.75" customHeight="1">
      <c r="A143" s="58"/>
      <c r="B143" s="23" t="s">
        <v>165</v>
      </c>
      <c r="C143" s="25">
        <v>526342</v>
      </c>
      <c r="D143" s="26">
        <v>20340</v>
      </c>
      <c r="E143" s="26">
        <v>30950</v>
      </c>
      <c r="F143" s="27">
        <v>0</v>
      </c>
      <c r="G143" s="25">
        <v>34070</v>
      </c>
      <c r="H143" s="26">
        <v>0</v>
      </c>
      <c r="I143" s="26">
        <v>8795</v>
      </c>
      <c r="J143" s="26">
        <v>4767.5</v>
      </c>
      <c r="K143" s="26">
        <v>75</v>
      </c>
      <c r="L143" s="26">
        <v>5568</v>
      </c>
      <c r="M143" s="27">
        <v>45</v>
      </c>
      <c r="N143" s="25">
        <v>646258</v>
      </c>
      <c r="O143" s="26">
        <v>0</v>
      </c>
      <c r="P143" s="26">
        <v>1</v>
      </c>
      <c r="Q143" s="27">
        <v>1879</v>
      </c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</row>
    <row r="144" spans="1:37" ht="15.75" customHeight="1">
      <c r="A144" s="58"/>
      <c r="B144" s="23" t="s">
        <v>166</v>
      </c>
      <c r="C144" s="25">
        <v>333598</v>
      </c>
      <c r="D144" s="26">
        <v>6979</v>
      </c>
      <c r="E144" s="26">
        <v>12504</v>
      </c>
      <c r="F144" s="27">
        <v>0</v>
      </c>
      <c r="G144" s="25">
        <v>24570</v>
      </c>
      <c r="H144" s="26">
        <v>0</v>
      </c>
      <c r="I144" s="26">
        <v>32432</v>
      </c>
      <c r="J144" s="26">
        <v>18378.099999189377</v>
      </c>
      <c r="K144" s="26">
        <v>239</v>
      </c>
      <c r="L144" s="26">
        <v>1376</v>
      </c>
      <c r="M144" s="27">
        <v>265</v>
      </c>
      <c r="N144" s="25">
        <v>3038516</v>
      </c>
      <c r="O144" s="26">
        <v>0</v>
      </c>
      <c r="P144" s="26">
        <v>9</v>
      </c>
      <c r="Q144" s="27">
        <v>890</v>
      </c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</row>
    <row r="145" spans="1:37" ht="15.75" customHeight="1">
      <c r="A145" s="58"/>
      <c r="B145" s="23" t="s">
        <v>167</v>
      </c>
      <c r="C145" s="25">
        <v>129606</v>
      </c>
      <c r="D145" s="26">
        <v>4847</v>
      </c>
      <c r="E145" s="26">
        <v>5392</v>
      </c>
      <c r="F145" s="27">
        <v>0</v>
      </c>
      <c r="G145" s="25">
        <v>15545</v>
      </c>
      <c r="H145" s="26">
        <v>0</v>
      </c>
      <c r="I145" s="26">
        <v>11433</v>
      </c>
      <c r="J145" s="26">
        <v>34073.5</v>
      </c>
      <c r="K145" s="26">
        <v>0</v>
      </c>
      <c r="L145" s="26">
        <v>2094</v>
      </c>
      <c r="M145" s="27">
        <v>2325</v>
      </c>
      <c r="N145" s="25">
        <v>1028534</v>
      </c>
      <c r="O145" s="26">
        <v>0</v>
      </c>
      <c r="P145" s="26">
        <v>10</v>
      </c>
      <c r="Q145" s="27">
        <v>351</v>
      </c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</row>
    <row r="146" spans="1:37" ht="15.75" customHeight="1">
      <c r="A146" s="58"/>
      <c r="B146" s="23" t="s">
        <v>168</v>
      </c>
      <c r="C146" s="25">
        <v>218042</v>
      </c>
      <c r="D146" s="26">
        <v>10966</v>
      </c>
      <c r="E146" s="26">
        <v>13104</v>
      </c>
      <c r="F146" s="27">
        <v>0</v>
      </c>
      <c r="G146" s="25">
        <v>4802</v>
      </c>
      <c r="H146" s="26">
        <v>0</v>
      </c>
      <c r="I146" s="26">
        <v>7046</v>
      </c>
      <c r="J146" s="26">
        <v>24197.500000238419</v>
      </c>
      <c r="K146" s="26">
        <v>0</v>
      </c>
      <c r="L146" s="26">
        <v>706</v>
      </c>
      <c r="M146" s="27">
        <v>260</v>
      </c>
      <c r="N146" s="25">
        <v>13112</v>
      </c>
      <c r="O146" s="26">
        <v>0</v>
      </c>
      <c r="P146" s="26">
        <v>0</v>
      </c>
      <c r="Q146" s="27">
        <v>204</v>
      </c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</row>
    <row r="147" spans="1:37" ht="15.75" customHeight="1">
      <c r="A147" s="58"/>
      <c r="B147" s="23" t="s">
        <v>169</v>
      </c>
      <c r="C147" s="25">
        <v>186662</v>
      </c>
      <c r="D147" s="26">
        <v>5066</v>
      </c>
      <c r="E147" s="26">
        <v>7343</v>
      </c>
      <c r="F147" s="27">
        <v>0</v>
      </c>
      <c r="G147" s="25">
        <v>10500</v>
      </c>
      <c r="H147" s="26">
        <v>0</v>
      </c>
      <c r="I147" s="26">
        <v>33900</v>
      </c>
      <c r="J147" s="26">
        <v>23398.499998569489</v>
      </c>
      <c r="K147" s="26">
        <v>0</v>
      </c>
      <c r="L147" s="26">
        <v>2631</v>
      </c>
      <c r="M147" s="27">
        <v>350</v>
      </c>
      <c r="N147" s="25">
        <v>3448842</v>
      </c>
      <c r="O147" s="26">
        <v>0</v>
      </c>
      <c r="P147" s="26">
        <v>0</v>
      </c>
      <c r="Q147" s="27">
        <v>560</v>
      </c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</row>
    <row r="148" spans="1:37" ht="15.75" customHeight="1">
      <c r="A148" s="58"/>
      <c r="B148" s="23" t="s">
        <v>170</v>
      </c>
      <c r="C148" s="25">
        <v>60930</v>
      </c>
      <c r="D148" s="26">
        <v>3594</v>
      </c>
      <c r="E148" s="26">
        <v>5802</v>
      </c>
      <c r="F148" s="27">
        <v>0</v>
      </c>
      <c r="G148" s="25">
        <v>490</v>
      </c>
      <c r="H148" s="26">
        <v>0</v>
      </c>
      <c r="I148" s="26">
        <v>800</v>
      </c>
      <c r="J148" s="26">
        <v>430.5</v>
      </c>
      <c r="K148" s="26">
        <v>0</v>
      </c>
      <c r="L148" s="26">
        <v>171</v>
      </c>
      <c r="M148" s="27">
        <v>0</v>
      </c>
      <c r="N148" s="25">
        <v>400913</v>
      </c>
      <c r="O148" s="26">
        <v>0</v>
      </c>
      <c r="P148" s="26">
        <v>0</v>
      </c>
      <c r="Q148" s="27">
        <v>39</v>
      </c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</row>
    <row r="149" spans="1:37" ht="15.75" customHeight="1">
      <c r="A149" s="58"/>
      <c r="B149" s="23" t="s">
        <v>171</v>
      </c>
      <c r="C149" s="25">
        <v>200960</v>
      </c>
      <c r="D149" s="26">
        <v>8278</v>
      </c>
      <c r="E149" s="26">
        <v>14080</v>
      </c>
      <c r="F149" s="27">
        <v>0</v>
      </c>
      <c r="G149" s="25">
        <v>260</v>
      </c>
      <c r="H149" s="26">
        <v>0</v>
      </c>
      <c r="I149" s="26">
        <v>12170</v>
      </c>
      <c r="J149" s="26">
        <v>2541.5</v>
      </c>
      <c r="K149" s="26">
        <v>71</v>
      </c>
      <c r="L149" s="26">
        <v>194</v>
      </c>
      <c r="M149" s="27">
        <v>848</v>
      </c>
      <c r="N149" s="25">
        <v>1055038</v>
      </c>
      <c r="O149" s="26">
        <v>0</v>
      </c>
      <c r="P149" s="26">
        <v>3</v>
      </c>
      <c r="Q149" s="27">
        <v>43</v>
      </c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</row>
    <row r="150" spans="1:37" ht="15.75" customHeight="1">
      <c r="A150" s="57" t="s">
        <v>16</v>
      </c>
      <c r="B150" s="15" t="s">
        <v>42</v>
      </c>
      <c r="C150" s="17">
        <v>1414580</v>
      </c>
      <c r="D150" s="18">
        <v>51125</v>
      </c>
      <c r="E150" s="18">
        <v>26348</v>
      </c>
      <c r="F150" s="19">
        <v>65679</v>
      </c>
      <c r="G150" s="17">
        <v>5583</v>
      </c>
      <c r="H150" s="18">
        <v>45509</v>
      </c>
      <c r="I150" s="18">
        <v>20555</v>
      </c>
      <c r="J150" s="18">
        <v>10228.5</v>
      </c>
      <c r="K150" s="18">
        <v>0</v>
      </c>
      <c r="L150" s="18">
        <v>47</v>
      </c>
      <c r="M150" s="19">
        <v>0</v>
      </c>
      <c r="N150" s="17">
        <v>3255733</v>
      </c>
      <c r="O150" s="18">
        <v>763.7999999448657</v>
      </c>
      <c r="P150" s="18">
        <v>0</v>
      </c>
      <c r="Q150" s="19">
        <v>4</v>
      </c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</row>
    <row r="151" spans="1:37" ht="15.75" customHeight="1">
      <c r="A151" s="58"/>
      <c r="B151" s="23" t="s">
        <v>172</v>
      </c>
      <c r="C151" s="25">
        <v>145106</v>
      </c>
      <c r="D151" s="26">
        <v>1487</v>
      </c>
      <c r="E151" s="26">
        <v>1727</v>
      </c>
      <c r="F151" s="27">
        <v>0</v>
      </c>
      <c r="G151" s="25">
        <v>0</v>
      </c>
      <c r="H151" s="26">
        <v>0</v>
      </c>
      <c r="I151" s="26">
        <v>8640</v>
      </c>
      <c r="J151" s="26">
        <v>551.5</v>
      </c>
      <c r="K151" s="26">
        <v>0</v>
      </c>
      <c r="L151" s="26">
        <v>0</v>
      </c>
      <c r="M151" s="27">
        <v>0</v>
      </c>
      <c r="N151" s="25">
        <v>266110</v>
      </c>
      <c r="O151" s="26">
        <v>0</v>
      </c>
      <c r="P151" s="26">
        <v>0</v>
      </c>
      <c r="Q151" s="27">
        <v>4</v>
      </c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</row>
    <row r="152" spans="1:37" ht="15.75" customHeight="1">
      <c r="A152" s="58"/>
      <c r="B152" s="23" t="s">
        <v>173</v>
      </c>
      <c r="C152" s="25">
        <v>119475</v>
      </c>
      <c r="D152" s="26">
        <v>5829</v>
      </c>
      <c r="E152" s="26">
        <v>1102</v>
      </c>
      <c r="F152" s="27">
        <v>9419</v>
      </c>
      <c r="G152" s="25">
        <v>150</v>
      </c>
      <c r="H152" s="26">
        <v>4654</v>
      </c>
      <c r="I152" s="26">
        <v>510</v>
      </c>
      <c r="J152" s="26">
        <v>150</v>
      </c>
      <c r="K152" s="26">
        <v>0</v>
      </c>
      <c r="L152" s="26">
        <v>47</v>
      </c>
      <c r="M152" s="27">
        <v>0</v>
      </c>
      <c r="N152" s="25">
        <v>57600</v>
      </c>
      <c r="O152" s="26">
        <v>541</v>
      </c>
      <c r="P152" s="26">
        <v>0</v>
      </c>
      <c r="Q152" s="27">
        <v>0</v>
      </c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</row>
    <row r="153" spans="1:37" ht="15.75" customHeight="1">
      <c r="A153" s="58"/>
      <c r="B153" s="23" t="s">
        <v>174</v>
      </c>
      <c r="C153" s="25">
        <v>96675</v>
      </c>
      <c r="D153" s="26">
        <v>6294</v>
      </c>
      <c r="E153" s="26">
        <v>8511</v>
      </c>
      <c r="F153" s="27">
        <v>0</v>
      </c>
      <c r="G153" s="25">
        <v>1072</v>
      </c>
      <c r="H153" s="26">
        <v>0</v>
      </c>
      <c r="I153" s="26">
        <v>11105</v>
      </c>
      <c r="J153" s="26">
        <v>4737</v>
      </c>
      <c r="K153" s="26">
        <v>0</v>
      </c>
      <c r="L153" s="26">
        <v>0</v>
      </c>
      <c r="M153" s="27">
        <v>0</v>
      </c>
      <c r="N153" s="25">
        <v>835683</v>
      </c>
      <c r="O153" s="26">
        <v>0</v>
      </c>
      <c r="P153" s="26">
        <v>0</v>
      </c>
      <c r="Q153" s="27">
        <v>0</v>
      </c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</row>
    <row r="154" spans="1:37" ht="15.75" customHeight="1">
      <c r="A154" s="58"/>
      <c r="B154" s="23" t="s">
        <v>175</v>
      </c>
      <c r="C154" s="25">
        <v>102720</v>
      </c>
      <c r="D154" s="26">
        <v>1022</v>
      </c>
      <c r="E154" s="26">
        <v>1059</v>
      </c>
      <c r="F154" s="27">
        <v>0</v>
      </c>
      <c r="G154" s="25">
        <v>1020</v>
      </c>
      <c r="H154" s="26">
        <v>0</v>
      </c>
      <c r="I154" s="26">
        <v>0</v>
      </c>
      <c r="J154" s="26">
        <v>15</v>
      </c>
      <c r="K154" s="26">
        <v>0</v>
      </c>
      <c r="L154" s="26">
        <v>0</v>
      </c>
      <c r="M154" s="27">
        <v>0</v>
      </c>
      <c r="N154" s="25">
        <v>0</v>
      </c>
      <c r="O154" s="26">
        <v>0</v>
      </c>
      <c r="P154" s="26">
        <v>0</v>
      </c>
      <c r="Q154" s="27">
        <v>0</v>
      </c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</row>
    <row r="155" spans="1:37" ht="15.75" customHeight="1">
      <c r="A155" s="58"/>
      <c r="B155" s="23" t="s">
        <v>176</v>
      </c>
      <c r="C155" s="25">
        <v>169250</v>
      </c>
      <c r="D155" s="26">
        <v>9450</v>
      </c>
      <c r="E155" s="26">
        <v>0</v>
      </c>
      <c r="F155" s="27">
        <v>15961</v>
      </c>
      <c r="G155" s="25">
        <v>0</v>
      </c>
      <c r="H155" s="26">
        <v>12840</v>
      </c>
      <c r="I155" s="26">
        <v>0</v>
      </c>
      <c r="J155" s="26">
        <v>0</v>
      </c>
      <c r="K155" s="26">
        <v>0</v>
      </c>
      <c r="L155" s="26">
        <v>0</v>
      </c>
      <c r="M155" s="27">
        <v>0</v>
      </c>
      <c r="N155" s="25">
        <v>0</v>
      </c>
      <c r="O155" s="26">
        <v>146.99999964237213</v>
      </c>
      <c r="P155" s="26">
        <v>0</v>
      </c>
      <c r="Q155" s="27">
        <v>0</v>
      </c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</row>
    <row r="156" spans="1:37" ht="15.75" customHeight="1">
      <c r="A156" s="58"/>
      <c r="B156" s="23" t="s">
        <v>177</v>
      </c>
      <c r="C156" s="25">
        <v>460609</v>
      </c>
      <c r="D156" s="26">
        <v>8648</v>
      </c>
      <c r="E156" s="26">
        <v>13949</v>
      </c>
      <c r="F156" s="27">
        <v>0</v>
      </c>
      <c r="G156" s="25">
        <v>3341</v>
      </c>
      <c r="H156" s="26">
        <v>0</v>
      </c>
      <c r="I156" s="26">
        <v>300</v>
      </c>
      <c r="J156" s="26">
        <v>4775</v>
      </c>
      <c r="K156" s="26">
        <v>0</v>
      </c>
      <c r="L156" s="26">
        <v>0</v>
      </c>
      <c r="M156" s="27">
        <v>0</v>
      </c>
      <c r="N156" s="25">
        <v>2095980</v>
      </c>
      <c r="O156" s="26">
        <v>0</v>
      </c>
      <c r="P156" s="26">
        <v>0</v>
      </c>
      <c r="Q156" s="27">
        <v>0</v>
      </c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</row>
    <row r="157" spans="1:37" ht="15.75" customHeight="1">
      <c r="A157" s="58"/>
      <c r="B157" s="23" t="s">
        <v>178</v>
      </c>
      <c r="C157" s="25">
        <v>183600</v>
      </c>
      <c r="D157" s="26">
        <v>10936</v>
      </c>
      <c r="E157" s="26">
        <v>0</v>
      </c>
      <c r="F157" s="27">
        <v>23875</v>
      </c>
      <c r="G157" s="25">
        <v>0</v>
      </c>
      <c r="H157" s="26">
        <v>20315</v>
      </c>
      <c r="I157" s="26">
        <v>0</v>
      </c>
      <c r="J157" s="26">
        <v>0</v>
      </c>
      <c r="K157" s="26">
        <v>0</v>
      </c>
      <c r="L157" s="26">
        <v>0</v>
      </c>
      <c r="M157" s="27">
        <v>0</v>
      </c>
      <c r="N157" s="25">
        <v>0</v>
      </c>
      <c r="O157" s="26">
        <v>43.300000302493572</v>
      </c>
      <c r="P157" s="26">
        <v>0</v>
      </c>
      <c r="Q157" s="27">
        <v>0</v>
      </c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</row>
    <row r="158" spans="1:37" ht="15.75" customHeight="1">
      <c r="A158" s="58"/>
      <c r="B158" s="23" t="s">
        <v>179</v>
      </c>
      <c r="C158" s="25">
        <v>137145</v>
      </c>
      <c r="D158" s="26">
        <v>7459</v>
      </c>
      <c r="E158" s="26">
        <v>0</v>
      </c>
      <c r="F158" s="27">
        <v>16424</v>
      </c>
      <c r="G158" s="25">
        <v>0</v>
      </c>
      <c r="H158" s="26">
        <v>7700</v>
      </c>
      <c r="I158" s="26">
        <v>0</v>
      </c>
      <c r="J158" s="26">
        <v>0</v>
      </c>
      <c r="K158" s="26">
        <v>0</v>
      </c>
      <c r="L158" s="26">
        <v>0</v>
      </c>
      <c r="M158" s="27">
        <v>0</v>
      </c>
      <c r="N158" s="25">
        <v>360</v>
      </c>
      <c r="O158" s="26">
        <v>32.5</v>
      </c>
      <c r="P158" s="26">
        <v>0</v>
      </c>
      <c r="Q158" s="27">
        <v>0</v>
      </c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</row>
    <row r="159" spans="1:37" ht="15.75" customHeight="1">
      <c r="A159" s="57" t="s">
        <v>18</v>
      </c>
      <c r="B159" s="15" t="s">
        <v>42</v>
      </c>
      <c r="C159" s="17">
        <v>5502875</v>
      </c>
      <c r="D159" s="18">
        <v>226136</v>
      </c>
      <c r="E159" s="18">
        <v>310970</v>
      </c>
      <c r="F159" s="19">
        <v>253</v>
      </c>
      <c r="G159" s="17">
        <v>65056</v>
      </c>
      <c r="H159" s="18">
        <v>21330</v>
      </c>
      <c r="I159" s="18">
        <v>7254</v>
      </c>
      <c r="J159" s="18">
        <v>1331.5</v>
      </c>
      <c r="K159" s="18">
        <v>585</v>
      </c>
      <c r="L159" s="18">
        <v>0</v>
      </c>
      <c r="M159" s="19">
        <v>0</v>
      </c>
      <c r="N159" s="17">
        <v>2619298</v>
      </c>
      <c r="O159" s="18">
        <v>826.20000118017197</v>
      </c>
      <c r="P159" s="18">
        <v>582.90000113844872</v>
      </c>
      <c r="Q159" s="19">
        <v>5</v>
      </c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</row>
    <row r="160" spans="1:37" ht="15.75" customHeight="1">
      <c r="A160" s="58"/>
      <c r="B160" s="23" t="s">
        <v>180</v>
      </c>
      <c r="C160" s="25">
        <v>91500</v>
      </c>
      <c r="D160" s="26">
        <v>3718</v>
      </c>
      <c r="E160" s="26">
        <v>7960</v>
      </c>
      <c r="F160" s="27">
        <v>0</v>
      </c>
      <c r="G160" s="25">
        <v>2060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7">
        <v>0</v>
      </c>
      <c r="N160" s="25">
        <v>1800</v>
      </c>
      <c r="O160" s="26">
        <v>0</v>
      </c>
      <c r="P160" s="26">
        <v>0</v>
      </c>
      <c r="Q160" s="27">
        <v>0</v>
      </c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</row>
    <row r="161" spans="1:37" ht="15.75" customHeight="1">
      <c r="A161" s="58"/>
      <c r="B161" s="23" t="s">
        <v>181</v>
      </c>
      <c r="C161" s="25">
        <v>154226</v>
      </c>
      <c r="D161" s="26">
        <v>7746</v>
      </c>
      <c r="E161" s="26">
        <v>15490</v>
      </c>
      <c r="F161" s="27">
        <v>0</v>
      </c>
      <c r="G161" s="25">
        <v>1120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7">
        <v>0</v>
      </c>
      <c r="N161" s="25">
        <v>0</v>
      </c>
      <c r="O161" s="26">
        <v>0</v>
      </c>
      <c r="P161" s="26">
        <v>0</v>
      </c>
      <c r="Q161" s="27">
        <v>0</v>
      </c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</row>
    <row r="162" spans="1:37" ht="15.75" customHeight="1">
      <c r="A162" s="58"/>
      <c r="B162" s="23" t="s">
        <v>182</v>
      </c>
      <c r="C162" s="25">
        <v>376290</v>
      </c>
      <c r="D162" s="26">
        <v>25663</v>
      </c>
      <c r="E162" s="26">
        <v>48029</v>
      </c>
      <c r="F162" s="27">
        <v>0</v>
      </c>
      <c r="G162" s="25">
        <v>7550</v>
      </c>
      <c r="H162" s="26">
        <v>0</v>
      </c>
      <c r="I162" s="26">
        <v>3100</v>
      </c>
      <c r="J162" s="26">
        <v>34</v>
      </c>
      <c r="K162" s="26">
        <v>0</v>
      </c>
      <c r="L162" s="26">
        <v>0</v>
      </c>
      <c r="M162" s="27">
        <v>0</v>
      </c>
      <c r="N162" s="25">
        <v>78153</v>
      </c>
      <c r="O162" s="26">
        <v>0</v>
      </c>
      <c r="P162" s="26">
        <v>0</v>
      </c>
      <c r="Q162" s="27">
        <v>5</v>
      </c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</row>
    <row r="163" spans="1:37" ht="15.75" customHeight="1">
      <c r="A163" s="58"/>
      <c r="B163" s="23" t="s">
        <v>183</v>
      </c>
      <c r="C163" s="25">
        <v>287973</v>
      </c>
      <c r="D163" s="26">
        <v>1843</v>
      </c>
      <c r="E163" s="26">
        <v>2331</v>
      </c>
      <c r="F163" s="27">
        <v>0</v>
      </c>
      <c r="G163" s="25">
        <v>14</v>
      </c>
      <c r="H163" s="26">
        <v>0</v>
      </c>
      <c r="I163" s="26">
        <v>0</v>
      </c>
      <c r="J163" s="26">
        <v>0.5</v>
      </c>
      <c r="K163" s="26">
        <v>0</v>
      </c>
      <c r="L163" s="26">
        <v>0</v>
      </c>
      <c r="M163" s="27">
        <v>0</v>
      </c>
      <c r="N163" s="25">
        <v>115638</v>
      </c>
      <c r="O163" s="26">
        <v>0</v>
      </c>
      <c r="P163" s="26">
        <v>0</v>
      </c>
      <c r="Q163" s="27">
        <v>0</v>
      </c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</row>
    <row r="164" spans="1:37" ht="15.75" customHeight="1">
      <c r="A164" s="58"/>
      <c r="B164" s="23" t="s">
        <v>184</v>
      </c>
      <c r="C164" s="25">
        <v>116792</v>
      </c>
      <c r="D164" s="26">
        <v>6042</v>
      </c>
      <c r="E164" s="26">
        <v>9372</v>
      </c>
      <c r="F164" s="27">
        <v>0</v>
      </c>
      <c r="G164" s="25">
        <v>1840</v>
      </c>
      <c r="H164" s="26">
        <v>0</v>
      </c>
      <c r="I164" s="26">
        <v>0</v>
      </c>
      <c r="J164" s="26">
        <v>5</v>
      </c>
      <c r="K164" s="26">
        <v>0</v>
      </c>
      <c r="L164" s="26">
        <v>0</v>
      </c>
      <c r="M164" s="27">
        <v>0</v>
      </c>
      <c r="N164" s="25">
        <v>51845</v>
      </c>
      <c r="O164" s="26">
        <v>0</v>
      </c>
      <c r="P164" s="26">
        <v>0</v>
      </c>
      <c r="Q164" s="27">
        <v>0</v>
      </c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</row>
    <row r="165" spans="1:37" ht="15.75" customHeight="1">
      <c r="A165" s="58"/>
      <c r="B165" s="23" t="s">
        <v>185</v>
      </c>
      <c r="C165" s="25">
        <v>240470</v>
      </c>
      <c r="D165" s="26">
        <v>12527</v>
      </c>
      <c r="E165" s="26">
        <v>20985</v>
      </c>
      <c r="F165" s="27">
        <v>0</v>
      </c>
      <c r="G165" s="25">
        <v>7605</v>
      </c>
      <c r="H165" s="26">
        <v>0</v>
      </c>
      <c r="I165" s="26">
        <v>2274</v>
      </c>
      <c r="J165" s="26">
        <v>166.5</v>
      </c>
      <c r="K165" s="26">
        <v>0</v>
      </c>
      <c r="L165" s="26">
        <v>0</v>
      </c>
      <c r="M165" s="27">
        <v>0</v>
      </c>
      <c r="N165" s="25">
        <v>396486</v>
      </c>
      <c r="O165" s="26">
        <v>0</v>
      </c>
      <c r="P165" s="26">
        <v>0</v>
      </c>
      <c r="Q165" s="27">
        <v>0</v>
      </c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</row>
    <row r="166" spans="1:37" ht="15.75" customHeight="1">
      <c r="A166" s="58"/>
      <c r="B166" s="23" t="s">
        <v>186</v>
      </c>
      <c r="C166" s="25">
        <v>1359629</v>
      </c>
      <c r="D166" s="26">
        <v>67555</v>
      </c>
      <c r="E166" s="26">
        <v>70883</v>
      </c>
      <c r="F166" s="27">
        <v>0</v>
      </c>
      <c r="G166" s="25">
        <v>6250</v>
      </c>
      <c r="H166" s="26">
        <v>8550</v>
      </c>
      <c r="I166" s="26">
        <v>0</v>
      </c>
      <c r="J166" s="26">
        <v>0</v>
      </c>
      <c r="K166" s="26">
        <v>585</v>
      </c>
      <c r="L166" s="26">
        <v>0</v>
      </c>
      <c r="M166" s="27">
        <v>0</v>
      </c>
      <c r="N166" s="25">
        <v>469112</v>
      </c>
      <c r="O166" s="26">
        <v>236.80000019073486</v>
      </c>
      <c r="P166" s="26">
        <v>351.50000047683716</v>
      </c>
      <c r="Q166" s="27">
        <v>0</v>
      </c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</row>
    <row r="167" spans="1:37" ht="15.75" customHeight="1">
      <c r="A167" s="58"/>
      <c r="B167" s="23" t="s">
        <v>187</v>
      </c>
      <c r="C167" s="25">
        <v>131815</v>
      </c>
      <c r="D167" s="26">
        <v>5566</v>
      </c>
      <c r="E167" s="26">
        <v>5881</v>
      </c>
      <c r="F167" s="27">
        <v>0</v>
      </c>
      <c r="G167" s="25">
        <v>2545</v>
      </c>
      <c r="H167" s="26">
        <v>0</v>
      </c>
      <c r="I167" s="26">
        <v>520</v>
      </c>
      <c r="J167" s="26">
        <v>0</v>
      </c>
      <c r="K167" s="26">
        <v>0</v>
      </c>
      <c r="L167" s="26">
        <v>0</v>
      </c>
      <c r="M167" s="27">
        <v>0</v>
      </c>
      <c r="N167" s="25">
        <v>4798</v>
      </c>
      <c r="O167" s="26">
        <v>0</v>
      </c>
      <c r="P167" s="26">
        <v>0</v>
      </c>
      <c r="Q167" s="27">
        <v>0</v>
      </c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</row>
    <row r="168" spans="1:37" ht="15.75" customHeight="1">
      <c r="A168" s="58"/>
      <c r="B168" s="23" t="s">
        <v>188</v>
      </c>
      <c r="C168" s="25">
        <v>264195</v>
      </c>
      <c r="D168" s="26">
        <v>12518</v>
      </c>
      <c r="E168" s="26">
        <v>18513</v>
      </c>
      <c r="F168" s="27">
        <v>0</v>
      </c>
      <c r="G168" s="25">
        <v>6565</v>
      </c>
      <c r="H168" s="26">
        <v>0</v>
      </c>
      <c r="I168" s="26">
        <v>0</v>
      </c>
      <c r="J168" s="26">
        <v>195</v>
      </c>
      <c r="K168" s="26">
        <v>0</v>
      </c>
      <c r="L168" s="26">
        <v>0</v>
      </c>
      <c r="M168" s="27">
        <v>0</v>
      </c>
      <c r="N168" s="25">
        <v>288000</v>
      </c>
      <c r="O168" s="26">
        <v>0</v>
      </c>
      <c r="P168" s="26">
        <v>0</v>
      </c>
      <c r="Q168" s="27">
        <v>0</v>
      </c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</row>
    <row r="169" spans="1:37" ht="15.75" customHeight="1">
      <c r="A169" s="58"/>
      <c r="B169" s="23" t="s">
        <v>189</v>
      </c>
      <c r="C169" s="25">
        <v>1057681</v>
      </c>
      <c r="D169" s="26">
        <v>51739</v>
      </c>
      <c r="E169" s="26">
        <v>58829</v>
      </c>
      <c r="F169" s="27">
        <v>3</v>
      </c>
      <c r="G169" s="25">
        <v>5856</v>
      </c>
      <c r="H169" s="26">
        <v>12780</v>
      </c>
      <c r="I169" s="26">
        <v>0</v>
      </c>
      <c r="J169" s="26">
        <v>0</v>
      </c>
      <c r="K169" s="26">
        <v>0</v>
      </c>
      <c r="L169" s="26">
        <v>0</v>
      </c>
      <c r="M169" s="27">
        <v>0</v>
      </c>
      <c r="N169" s="25">
        <v>23752</v>
      </c>
      <c r="O169" s="26">
        <v>587.9000009894371</v>
      </c>
      <c r="P169" s="26">
        <v>221.40000066161156</v>
      </c>
      <c r="Q169" s="27">
        <v>0</v>
      </c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</row>
    <row r="170" spans="1:37" ht="15.75" customHeight="1">
      <c r="A170" s="58"/>
      <c r="B170" s="23" t="s">
        <v>190</v>
      </c>
      <c r="C170" s="25">
        <v>482529</v>
      </c>
      <c r="D170" s="26">
        <v>6183</v>
      </c>
      <c r="E170" s="26">
        <v>7178</v>
      </c>
      <c r="F170" s="27">
        <v>250</v>
      </c>
      <c r="G170" s="25">
        <v>6515</v>
      </c>
      <c r="H170" s="26">
        <v>0</v>
      </c>
      <c r="I170" s="26">
        <v>0</v>
      </c>
      <c r="J170" s="26">
        <v>862.5</v>
      </c>
      <c r="K170" s="26">
        <v>0</v>
      </c>
      <c r="L170" s="26">
        <v>0</v>
      </c>
      <c r="M170" s="27">
        <v>0</v>
      </c>
      <c r="N170" s="25">
        <v>229270</v>
      </c>
      <c r="O170" s="26">
        <v>1.5</v>
      </c>
      <c r="P170" s="26">
        <v>0</v>
      </c>
      <c r="Q170" s="27">
        <v>0</v>
      </c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</row>
    <row r="171" spans="1:37" ht="15.75" customHeight="1">
      <c r="A171" s="58"/>
      <c r="B171" s="23" t="s">
        <v>191</v>
      </c>
      <c r="C171" s="25">
        <v>305287</v>
      </c>
      <c r="D171" s="26">
        <v>7000</v>
      </c>
      <c r="E171" s="26">
        <v>12300</v>
      </c>
      <c r="F171" s="27">
        <v>0</v>
      </c>
      <c r="G171" s="25">
        <v>519</v>
      </c>
      <c r="H171" s="26">
        <v>0</v>
      </c>
      <c r="I171" s="26">
        <v>0</v>
      </c>
      <c r="J171" s="26">
        <v>0</v>
      </c>
      <c r="K171" s="26">
        <v>0</v>
      </c>
      <c r="L171" s="26">
        <v>0</v>
      </c>
      <c r="M171" s="27">
        <v>0</v>
      </c>
      <c r="N171" s="25">
        <v>506669</v>
      </c>
      <c r="O171" s="26">
        <v>0</v>
      </c>
      <c r="P171" s="26">
        <v>10</v>
      </c>
      <c r="Q171" s="27">
        <v>0</v>
      </c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</row>
    <row r="172" spans="1:37" ht="15.75" customHeight="1">
      <c r="A172" s="58"/>
      <c r="B172" s="23" t="s">
        <v>192</v>
      </c>
      <c r="C172" s="25">
        <v>87675</v>
      </c>
      <c r="D172" s="26">
        <v>4209</v>
      </c>
      <c r="E172" s="26">
        <v>7927</v>
      </c>
      <c r="F172" s="27">
        <v>0</v>
      </c>
      <c r="G172" s="25">
        <v>3750</v>
      </c>
      <c r="H172" s="26">
        <v>0</v>
      </c>
      <c r="I172" s="26">
        <v>1360</v>
      </c>
      <c r="J172" s="26">
        <v>0</v>
      </c>
      <c r="K172" s="26">
        <v>0</v>
      </c>
      <c r="L172" s="26">
        <v>0</v>
      </c>
      <c r="M172" s="27">
        <v>0</v>
      </c>
      <c r="N172" s="25">
        <v>120915</v>
      </c>
      <c r="O172" s="26">
        <v>0</v>
      </c>
      <c r="P172" s="26">
        <v>0</v>
      </c>
      <c r="Q172" s="27">
        <v>0</v>
      </c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</row>
    <row r="173" spans="1:37" ht="15.75" customHeight="1">
      <c r="A173" s="58"/>
      <c r="B173" s="23" t="s">
        <v>193</v>
      </c>
      <c r="C173" s="25">
        <v>205710</v>
      </c>
      <c r="D173" s="26">
        <v>6409</v>
      </c>
      <c r="E173" s="26">
        <v>10744</v>
      </c>
      <c r="F173" s="27">
        <v>0</v>
      </c>
      <c r="G173" s="25">
        <v>5982</v>
      </c>
      <c r="H173" s="26">
        <v>0</v>
      </c>
      <c r="I173" s="26">
        <v>0</v>
      </c>
      <c r="J173" s="26">
        <v>54</v>
      </c>
      <c r="K173" s="26">
        <v>0</v>
      </c>
      <c r="L173" s="26">
        <v>0</v>
      </c>
      <c r="M173" s="27">
        <v>0</v>
      </c>
      <c r="N173" s="25">
        <v>23042</v>
      </c>
      <c r="O173" s="26">
        <v>0</v>
      </c>
      <c r="P173" s="26">
        <v>0</v>
      </c>
      <c r="Q173" s="27">
        <v>0</v>
      </c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</row>
    <row r="174" spans="1:37" ht="15.75" customHeight="1">
      <c r="A174" s="58"/>
      <c r="B174" s="23" t="s">
        <v>194</v>
      </c>
      <c r="C174" s="25">
        <v>341103</v>
      </c>
      <c r="D174" s="26">
        <v>7418</v>
      </c>
      <c r="E174" s="26">
        <v>14548</v>
      </c>
      <c r="F174" s="27">
        <v>0</v>
      </c>
      <c r="G174" s="25">
        <v>6885</v>
      </c>
      <c r="H174" s="26">
        <v>0</v>
      </c>
      <c r="I174" s="26">
        <v>0</v>
      </c>
      <c r="J174" s="26">
        <v>14</v>
      </c>
      <c r="K174" s="26">
        <v>0</v>
      </c>
      <c r="L174" s="26">
        <v>0</v>
      </c>
      <c r="M174" s="27">
        <v>0</v>
      </c>
      <c r="N174" s="25">
        <v>309818</v>
      </c>
      <c r="O174" s="26">
        <v>0</v>
      </c>
      <c r="P174" s="26">
        <v>0</v>
      </c>
      <c r="Q174" s="27">
        <v>0</v>
      </c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</row>
    <row r="175" spans="1:37" ht="15.75" customHeight="1">
      <c r="A175" s="57" t="s">
        <v>17</v>
      </c>
      <c r="B175" s="15" t="s">
        <v>42</v>
      </c>
      <c r="C175" s="17">
        <v>1186526</v>
      </c>
      <c r="D175" s="18">
        <v>53220</v>
      </c>
      <c r="E175" s="18">
        <v>85274</v>
      </c>
      <c r="F175" s="19">
        <v>150</v>
      </c>
      <c r="G175" s="17">
        <v>57653</v>
      </c>
      <c r="H175" s="18">
        <v>3000</v>
      </c>
      <c r="I175" s="18">
        <v>1975</v>
      </c>
      <c r="J175" s="18">
        <v>1159</v>
      </c>
      <c r="K175" s="18">
        <v>0</v>
      </c>
      <c r="L175" s="18">
        <v>0</v>
      </c>
      <c r="M175" s="19">
        <v>0</v>
      </c>
      <c r="N175" s="17">
        <v>471905</v>
      </c>
      <c r="O175" s="18">
        <v>25</v>
      </c>
      <c r="P175" s="18">
        <v>0</v>
      </c>
      <c r="Q175" s="19">
        <v>0</v>
      </c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</row>
    <row r="176" spans="1:37" ht="15.75" customHeight="1">
      <c r="A176" s="58"/>
      <c r="B176" s="23" t="s">
        <v>195</v>
      </c>
      <c r="C176" s="25">
        <v>229462</v>
      </c>
      <c r="D176" s="26">
        <v>10487</v>
      </c>
      <c r="E176" s="26">
        <v>16399</v>
      </c>
      <c r="F176" s="27">
        <v>150</v>
      </c>
      <c r="G176" s="25">
        <v>15962</v>
      </c>
      <c r="H176" s="26">
        <v>3000</v>
      </c>
      <c r="I176" s="26">
        <v>0</v>
      </c>
      <c r="J176" s="26">
        <v>34</v>
      </c>
      <c r="K176" s="26">
        <v>0</v>
      </c>
      <c r="L176" s="26">
        <v>0</v>
      </c>
      <c r="M176" s="27">
        <v>0</v>
      </c>
      <c r="N176" s="25">
        <v>13158</v>
      </c>
      <c r="O176" s="26">
        <v>25</v>
      </c>
      <c r="P176" s="26">
        <v>0</v>
      </c>
      <c r="Q176" s="27">
        <v>0</v>
      </c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</row>
    <row r="177" spans="1:37" ht="15.75" customHeight="1">
      <c r="A177" s="58"/>
      <c r="B177" s="23" t="s">
        <v>196</v>
      </c>
      <c r="C177" s="25">
        <v>116340</v>
      </c>
      <c r="D177" s="26">
        <v>2602</v>
      </c>
      <c r="E177" s="26">
        <v>3369</v>
      </c>
      <c r="F177" s="27">
        <v>0</v>
      </c>
      <c r="G177" s="25">
        <v>300</v>
      </c>
      <c r="H177" s="26">
        <v>0</v>
      </c>
      <c r="I177" s="26">
        <v>0</v>
      </c>
      <c r="J177" s="26">
        <v>375</v>
      </c>
      <c r="K177" s="26">
        <v>0</v>
      </c>
      <c r="L177" s="26">
        <v>0</v>
      </c>
      <c r="M177" s="27">
        <v>0</v>
      </c>
      <c r="N177" s="25">
        <v>22770</v>
      </c>
      <c r="O177" s="26">
        <v>0</v>
      </c>
      <c r="P177" s="26">
        <v>0</v>
      </c>
      <c r="Q177" s="27">
        <v>0</v>
      </c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</row>
    <row r="178" spans="1:37" ht="15.75" customHeight="1">
      <c r="A178" s="58"/>
      <c r="B178" s="23" t="s">
        <v>197</v>
      </c>
      <c r="C178" s="25">
        <v>183078</v>
      </c>
      <c r="D178" s="26">
        <v>10111</v>
      </c>
      <c r="E178" s="26">
        <v>19968</v>
      </c>
      <c r="F178" s="27">
        <v>0</v>
      </c>
      <c r="G178" s="25">
        <v>8690</v>
      </c>
      <c r="H178" s="26">
        <v>0</v>
      </c>
      <c r="I178" s="26">
        <v>160</v>
      </c>
      <c r="J178" s="26">
        <v>0</v>
      </c>
      <c r="K178" s="26">
        <v>0</v>
      </c>
      <c r="L178" s="26">
        <v>0</v>
      </c>
      <c r="M178" s="27">
        <v>0</v>
      </c>
      <c r="N178" s="25">
        <v>8772</v>
      </c>
      <c r="O178" s="26">
        <v>0</v>
      </c>
      <c r="P178" s="26">
        <v>0</v>
      </c>
      <c r="Q178" s="27">
        <v>0</v>
      </c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</row>
    <row r="179" spans="1:37" ht="15.75" customHeight="1">
      <c r="A179" s="58"/>
      <c r="B179" s="23" t="s">
        <v>198</v>
      </c>
      <c r="C179" s="25">
        <v>68955</v>
      </c>
      <c r="D179" s="26">
        <v>3451</v>
      </c>
      <c r="E179" s="26">
        <v>5320</v>
      </c>
      <c r="F179" s="27">
        <v>0</v>
      </c>
      <c r="G179" s="25">
        <v>7686</v>
      </c>
      <c r="H179" s="26">
        <v>0</v>
      </c>
      <c r="I179" s="26">
        <v>712</v>
      </c>
      <c r="J179" s="26">
        <v>94</v>
      </c>
      <c r="K179" s="26">
        <v>0</v>
      </c>
      <c r="L179" s="26">
        <v>0</v>
      </c>
      <c r="M179" s="27">
        <v>0</v>
      </c>
      <c r="N179" s="25">
        <v>101797</v>
      </c>
      <c r="O179" s="26">
        <v>0</v>
      </c>
      <c r="P179" s="26">
        <v>0</v>
      </c>
      <c r="Q179" s="27">
        <v>0</v>
      </c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</row>
    <row r="180" spans="1:37" ht="15.75" customHeight="1">
      <c r="A180" s="58"/>
      <c r="B180" s="23" t="s">
        <v>199</v>
      </c>
      <c r="C180" s="25">
        <v>198803</v>
      </c>
      <c r="D180" s="26">
        <v>7453</v>
      </c>
      <c r="E180" s="26">
        <v>14650</v>
      </c>
      <c r="F180" s="27">
        <v>0</v>
      </c>
      <c r="G180" s="25">
        <v>11773</v>
      </c>
      <c r="H180" s="26">
        <v>0</v>
      </c>
      <c r="I180" s="26">
        <v>320</v>
      </c>
      <c r="J180" s="26">
        <v>162</v>
      </c>
      <c r="K180" s="26">
        <v>0</v>
      </c>
      <c r="L180" s="26">
        <v>0</v>
      </c>
      <c r="M180" s="27">
        <v>0</v>
      </c>
      <c r="N180" s="25">
        <v>38945</v>
      </c>
      <c r="O180" s="26">
        <v>0</v>
      </c>
      <c r="P180" s="26">
        <v>0</v>
      </c>
      <c r="Q180" s="27">
        <v>0</v>
      </c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</row>
    <row r="181" spans="1:37" ht="15.75" customHeight="1">
      <c r="A181" s="58"/>
      <c r="B181" s="23" t="s">
        <v>200</v>
      </c>
      <c r="C181" s="25">
        <v>133491</v>
      </c>
      <c r="D181" s="26">
        <v>6674</v>
      </c>
      <c r="E181" s="26">
        <v>6985</v>
      </c>
      <c r="F181" s="27">
        <v>0</v>
      </c>
      <c r="G181" s="25">
        <v>4480</v>
      </c>
      <c r="H181" s="26">
        <v>0</v>
      </c>
      <c r="I181" s="26">
        <v>0</v>
      </c>
      <c r="J181" s="26">
        <v>400</v>
      </c>
      <c r="K181" s="26">
        <v>0</v>
      </c>
      <c r="L181" s="26">
        <v>0</v>
      </c>
      <c r="M181" s="27">
        <v>0</v>
      </c>
      <c r="N181" s="25">
        <v>216622</v>
      </c>
      <c r="O181" s="26">
        <v>0</v>
      </c>
      <c r="P181" s="26">
        <v>0</v>
      </c>
      <c r="Q181" s="27">
        <v>0</v>
      </c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</row>
    <row r="182" spans="1:37" ht="15.75" customHeight="1">
      <c r="A182" s="58"/>
      <c r="B182" s="23" t="s">
        <v>201</v>
      </c>
      <c r="C182" s="25">
        <v>86034</v>
      </c>
      <c r="D182" s="26">
        <v>3797</v>
      </c>
      <c r="E182" s="26">
        <v>6360</v>
      </c>
      <c r="F182" s="27">
        <v>0</v>
      </c>
      <c r="G182" s="25">
        <v>2955</v>
      </c>
      <c r="H182" s="26">
        <v>0</v>
      </c>
      <c r="I182" s="26">
        <v>783</v>
      </c>
      <c r="J182" s="26">
        <v>75</v>
      </c>
      <c r="K182" s="26">
        <v>0</v>
      </c>
      <c r="L182" s="26">
        <v>0</v>
      </c>
      <c r="M182" s="27">
        <v>0</v>
      </c>
      <c r="N182" s="25">
        <v>40860</v>
      </c>
      <c r="O182" s="26">
        <v>0</v>
      </c>
      <c r="P182" s="26">
        <v>0</v>
      </c>
      <c r="Q182" s="27">
        <v>0</v>
      </c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</row>
    <row r="183" spans="1:37" ht="15.75" customHeight="1">
      <c r="A183" s="58"/>
      <c r="B183" s="23" t="s">
        <v>202</v>
      </c>
      <c r="C183" s="25">
        <v>170363</v>
      </c>
      <c r="D183" s="26">
        <v>8645</v>
      </c>
      <c r="E183" s="26">
        <v>12223</v>
      </c>
      <c r="F183" s="27">
        <v>0</v>
      </c>
      <c r="G183" s="25">
        <v>5807</v>
      </c>
      <c r="H183" s="26">
        <v>0</v>
      </c>
      <c r="I183" s="26">
        <v>0</v>
      </c>
      <c r="J183" s="26">
        <v>19</v>
      </c>
      <c r="K183" s="26">
        <v>0</v>
      </c>
      <c r="L183" s="26">
        <v>0</v>
      </c>
      <c r="M183" s="27">
        <v>0</v>
      </c>
      <c r="N183" s="25">
        <v>28981</v>
      </c>
      <c r="O183" s="26">
        <v>0</v>
      </c>
      <c r="P183" s="26">
        <v>0</v>
      </c>
      <c r="Q183" s="27">
        <v>0</v>
      </c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</row>
    <row r="184" spans="1:37" ht="15.75" customHeight="1">
      <c r="A184" s="57" t="s">
        <v>19</v>
      </c>
      <c r="B184" s="15" t="s">
        <v>42</v>
      </c>
      <c r="C184" s="17">
        <v>1421575</v>
      </c>
      <c r="D184" s="18">
        <v>57263</v>
      </c>
      <c r="E184" s="18">
        <v>88024</v>
      </c>
      <c r="F184" s="19">
        <v>525</v>
      </c>
      <c r="G184" s="17">
        <v>31669</v>
      </c>
      <c r="H184" s="18">
        <v>1450</v>
      </c>
      <c r="I184" s="18">
        <v>0</v>
      </c>
      <c r="J184" s="18">
        <v>4358</v>
      </c>
      <c r="K184" s="18">
        <v>120</v>
      </c>
      <c r="L184" s="18">
        <v>8</v>
      </c>
      <c r="M184" s="19">
        <v>0</v>
      </c>
      <c r="N184" s="17">
        <v>3237671</v>
      </c>
      <c r="O184" s="18">
        <v>25</v>
      </c>
      <c r="P184" s="18">
        <v>25</v>
      </c>
      <c r="Q184" s="19">
        <v>3</v>
      </c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</row>
    <row r="185" spans="1:37" ht="15.75" customHeight="1">
      <c r="A185" s="58"/>
      <c r="B185" s="23" t="s">
        <v>203</v>
      </c>
      <c r="C185" s="25">
        <v>212095</v>
      </c>
      <c r="D185" s="26">
        <v>9467</v>
      </c>
      <c r="E185" s="26">
        <v>16738</v>
      </c>
      <c r="F185" s="27">
        <v>0</v>
      </c>
      <c r="G185" s="25">
        <v>5219</v>
      </c>
      <c r="H185" s="26">
        <v>0</v>
      </c>
      <c r="I185" s="26">
        <v>0</v>
      </c>
      <c r="J185" s="26">
        <v>4215</v>
      </c>
      <c r="K185" s="26">
        <v>0</v>
      </c>
      <c r="L185" s="26">
        <v>0</v>
      </c>
      <c r="M185" s="27">
        <v>0</v>
      </c>
      <c r="N185" s="25">
        <v>2729845</v>
      </c>
      <c r="O185" s="26">
        <v>0</v>
      </c>
      <c r="P185" s="26">
        <v>0</v>
      </c>
      <c r="Q185" s="27">
        <v>3</v>
      </c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</row>
    <row r="186" spans="1:37" ht="15.75" customHeight="1">
      <c r="A186" s="58"/>
      <c r="B186" s="23" t="s">
        <v>204</v>
      </c>
      <c r="C186" s="25">
        <v>26815</v>
      </c>
      <c r="D186" s="26">
        <v>1321</v>
      </c>
      <c r="E186" s="26">
        <v>1938</v>
      </c>
      <c r="F186" s="27">
        <v>0</v>
      </c>
      <c r="G186" s="25">
        <v>690</v>
      </c>
      <c r="H186" s="26">
        <v>0</v>
      </c>
      <c r="I186" s="26">
        <v>0</v>
      </c>
      <c r="J186" s="26">
        <v>0</v>
      </c>
      <c r="K186" s="26">
        <v>0</v>
      </c>
      <c r="L186" s="26">
        <v>0</v>
      </c>
      <c r="M186" s="27">
        <v>0</v>
      </c>
      <c r="N186" s="25">
        <v>8478</v>
      </c>
      <c r="O186" s="26">
        <v>0</v>
      </c>
      <c r="P186" s="26">
        <v>0</v>
      </c>
      <c r="Q186" s="27">
        <v>0</v>
      </c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</row>
    <row r="187" spans="1:37" ht="15.75" customHeight="1">
      <c r="A187" s="58"/>
      <c r="B187" s="23" t="s">
        <v>205</v>
      </c>
      <c r="C187" s="25">
        <v>155024</v>
      </c>
      <c r="D187" s="26">
        <v>8345</v>
      </c>
      <c r="E187" s="26">
        <v>10711</v>
      </c>
      <c r="F187" s="27">
        <v>0</v>
      </c>
      <c r="G187" s="25">
        <v>3805</v>
      </c>
      <c r="H187" s="26">
        <v>0</v>
      </c>
      <c r="I187" s="26">
        <v>0</v>
      </c>
      <c r="J187" s="26">
        <v>6</v>
      </c>
      <c r="K187" s="26">
        <v>0</v>
      </c>
      <c r="L187" s="26">
        <v>8</v>
      </c>
      <c r="M187" s="27">
        <v>0</v>
      </c>
      <c r="N187" s="25">
        <v>82468</v>
      </c>
      <c r="O187" s="26">
        <v>0</v>
      </c>
      <c r="P187" s="26">
        <v>0</v>
      </c>
      <c r="Q187" s="27">
        <v>0</v>
      </c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</row>
    <row r="188" spans="1:37" ht="15.75" customHeight="1">
      <c r="A188" s="58"/>
      <c r="B188" s="23" t="s">
        <v>206</v>
      </c>
      <c r="C188" s="25">
        <v>620223</v>
      </c>
      <c r="D188" s="26">
        <v>19825</v>
      </c>
      <c r="E188" s="26">
        <v>31592</v>
      </c>
      <c r="F188" s="27">
        <v>525</v>
      </c>
      <c r="G188" s="25">
        <v>18835</v>
      </c>
      <c r="H188" s="26">
        <v>1450</v>
      </c>
      <c r="I188" s="26">
        <v>0</v>
      </c>
      <c r="J188" s="26">
        <v>137</v>
      </c>
      <c r="K188" s="26">
        <v>120</v>
      </c>
      <c r="L188" s="26">
        <v>0</v>
      </c>
      <c r="M188" s="27">
        <v>0</v>
      </c>
      <c r="N188" s="25">
        <v>416880</v>
      </c>
      <c r="O188" s="26">
        <v>25</v>
      </c>
      <c r="P188" s="26">
        <v>25</v>
      </c>
      <c r="Q188" s="27">
        <v>0</v>
      </c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</row>
    <row r="189" spans="1:37" ht="15.75" customHeight="1">
      <c r="A189" s="58"/>
      <c r="B189" s="23" t="s">
        <v>207</v>
      </c>
      <c r="C189" s="25">
        <v>407418</v>
      </c>
      <c r="D189" s="26">
        <v>18305</v>
      </c>
      <c r="E189" s="26">
        <v>27045</v>
      </c>
      <c r="F189" s="27">
        <v>0</v>
      </c>
      <c r="G189" s="25">
        <v>3120</v>
      </c>
      <c r="H189" s="26">
        <v>0</v>
      </c>
      <c r="I189" s="26">
        <v>0</v>
      </c>
      <c r="J189" s="26">
        <v>0</v>
      </c>
      <c r="K189" s="26">
        <v>0</v>
      </c>
      <c r="L189" s="26">
        <v>0</v>
      </c>
      <c r="M189" s="27">
        <v>0</v>
      </c>
      <c r="N189" s="25">
        <v>0</v>
      </c>
      <c r="O189" s="26">
        <v>0</v>
      </c>
      <c r="P189" s="26">
        <v>0</v>
      </c>
      <c r="Q189" s="27">
        <v>0</v>
      </c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</row>
    <row r="190" spans="1:37" ht="15.75" customHeight="1">
      <c r="A190" s="57" t="s">
        <v>20</v>
      </c>
      <c r="B190" s="15" t="s">
        <v>42</v>
      </c>
      <c r="C190" s="17">
        <v>2835666</v>
      </c>
      <c r="D190" s="18">
        <v>84938</v>
      </c>
      <c r="E190" s="18">
        <v>115430</v>
      </c>
      <c r="F190" s="19">
        <v>0</v>
      </c>
      <c r="G190" s="17">
        <v>200365</v>
      </c>
      <c r="H190" s="18">
        <v>0</v>
      </c>
      <c r="I190" s="18">
        <v>488547</v>
      </c>
      <c r="J190" s="18">
        <v>218695.70003843307</v>
      </c>
      <c r="K190" s="18">
        <v>171</v>
      </c>
      <c r="L190" s="18">
        <v>54699</v>
      </c>
      <c r="M190" s="19">
        <v>3727</v>
      </c>
      <c r="N190" s="17">
        <v>16163799</v>
      </c>
      <c r="O190" s="18">
        <v>0</v>
      </c>
      <c r="P190" s="18">
        <v>41</v>
      </c>
      <c r="Q190" s="19">
        <v>5613</v>
      </c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</row>
    <row r="191" spans="1:37" ht="15.75" customHeight="1">
      <c r="A191" s="58"/>
      <c r="B191" s="23" t="s">
        <v>208</v>
      </c>
      <c r="C191" s="25">
        <v>106743</v>
      </c>
      <c r="D191" s="26">
        <v>4827</v>
      </c>
      <c r="E191" s="26">
        <v>3691</v>
      </c>
      <c r="F191" s="27">
        <v>0</v>
      </c>
      <c r="G191" s="25">
        <v>26950</v>
      </c>
      <c r="H191" s="26">
        <v>0</v>
      </c>
      <c r="I191" s="26">
        <v>32230</v>
      </c>
      <c r="J191" s="26">
        <v>3728</v>
      </c>
      <c r="K191" s="26">
        <v>0</v>
      </c>
      <c r="L191" s="26">
        <v>5625</v>
      </c>
      <c r="M191" s="27">
        <v>58</v>
      </c>
      <c r="N191" s="25">
        <v>23125</v>
      </c>
      <c r="O191" s="26">
        <v>0</v>
      </c>
      <c r="P191" s="26">
        <v>6</v>
      </c>
      <c r="Q191" s="27">
        <v>261</v>
      </c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</row>
    <row r="192" spans="1:37" ht="15.75" customHeight="1">
      <c r="A192" s="58"/>
      <c r="B192" s="23" t="s">
        <v>209</v>
      </c>
      <c r="C192" s="25">
        <v>427141</v>
      </c>
      <c r="D192" s="26">
        <v>18807</v>
      </c>
      <c r="E192" s="26">
        <v>27072</v>
      </c>
      <c r="F192" s="27">
        <v>0</v>
      </c>
      <c r="G192" s="25">
        <v>15525</v>
      </c>
      <c r="H192" s="26">
        <v>0</v>
      </c>
      <c r="I192" s="26">
        <v>41211</v>
      </c>
      <c r="J192" s="26">
        <v>36420.500012874603</v>
      </c>
      <c r="K192" s="26">
        <v>10</v>
      </c>
      <c r="L192" s="26">
        <v>4679</v>
      </c>
      <c r="M192" s="27">
        <v>199</v>
      </c>
      <c r="N192" s="25">
        <v>1225090</v>
      </c>
      <c r="O192" s="26">
        <v>0</v>
      </c>
      <c r="P192" s="26">
        <v>4</v>
      </c>
      <c r="Q192" s="27">
        <v>520</v>
      </c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</row>
    <row r="193" spans="1:37" ht="15.75" customHeight="1">
      <c r="A193" s="58"/>
      <c r="B193" s="23" t="s">
        <v>210</v>
      </c>
      <c r="C193" s="25">
        <v>150188</v>
      </c>
      <c r="D193" s="26">
        <v>2888</v>
      </c>
      <c r="E193" s="26">
        <v>3490</v>
      </c>
      <c r="F193" s="27">
        <v>0</v>
      </c>
      <c r="G193" s="25">
        <v>7210</v>
      </c>
      <c r="H193" s="26">
        <v>0</v>
      </c>
      <c r="I193" s="26">
        <v>24485</v>
      </c>
      <c r="J193" s="26">
        <v>3761</v>
      </c>
      <c r="K193" s="26">
        <v>0</v>
      </c>
      <c r="L193" s="26">
        <v>2201</v>
      </c>
      <c r="M193" s="27">
        <v>133</v>
      </c>
      <c r="N193" s="25">
        <v>1753216</v>
      </c>
      <c r="O193" s="26">
        <v>0</v>
      </c>
      <c r="P193" s="26">
        <v>0</v>
      </c>
      <c r="Q193" s="27">
        <v>182</v>
      </c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</row>
    <row r="194" spans="1:37" ht="15.75" customHeight="1">
      <c r="A194" s="58"/>
      <c r="B194" s="23" t="s">
        <v>211</v>
      </c>
      <c r="C194" s="25">
        <v>280918</v>
      </c>
      <c r="D194" s="26">
        <v>4850</v>
      </c>
      <c r="E194" s="26">
        <v>6180</v>
      </c>
      <c r="F194" s="27">
        <v>0</v>
      </c>
      <c r="G194" s="25">
        <v>9160</v>
      </c>
      <c r="H194" s="26">
        <v>0</v>
      </c>
      <c r="I194" s="26">
        <v>15210</v>
      </c>
      <c r="J194" s="26">
        <v>17962</v>
      </c>
      <c r="K194" s="26">
        <v>0</v>
      </c>
      <c r="L194" s="26">
        <v>3482</v>
      </c>
      <c r="M194" s="27">
        <v>88</v>
      </c>
      <c r="N194" s="25">
        <v>636790</v>
      </c>
      <c r="O194" s="26">
        <v>0</v>
      </c>
      <c r="P194" s="26">
        <v>0</v>
      </c>
      <c r="Q194" s="27">
        <v>307</v>
      </c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</row>
    <row r="195" spans="1:37" ht="15.75" customHeight="1">
      <c r="A195" s="58"/>
      <c r="B195" s="23" t="s">
        <v>212</v>
      </c>
      <c r="C195" s="25">
        <v>151532</v>
      </c>
      <c r="D195" s="26">
        <v>7148</v>
      </c>
      <c r="E195" s="26">
        <v>10272</v>
      </c>
      <c r="F195" s="27">
        <v>0</v>
      </c>
      <c r="G195" s="25">
        <v>11395</v>
      </c>
      <c r="H195" s="26">
        <v>0</v>
      </c>
      <c r="I195" s="26">
        <v>21757</v>
      </c>
      <c r="J195" s="26">
        <v>16362.900001525879</v>
      </c>
      <c r="K195" s="26">
        <v>0</v>
      </c>
      <c r="L195" s="26">
        <v>4737</v>
      </c>
      <c r="M195" s="27">
        <v>0</v>
      </c>
      <c r="N195" s="25">
        <v>1912263</v>
      </c>
      <c r="O195" s="26">
        <v>0</v>
      </c>
      <c r="P195" s="26">
        <v>4</v>
      </c>
      <c r="Q195" s="27">
        <v>339</v>
      </c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</row>
    <row r="196" spans="1:37" ht="15.75" customHeight="1">
      <c r="A196" s="58"/>
      <c r="B196" s="23" t="s">
        <v>213</v>
      </c>
      <c r="C196" s="25">
        <v>483251</v>
      </c>
      <c r="D196" s="26">
        <v>14016</v>
      </c>
      <c r="E196" s="26">
        <v>22202</v>
      </c>
      <c r="F196" s="27">
        <v>0</v>
      </c>
      <c r="G196" s="25">
        <v>6890</v>
      </c>
      <c r="H196" s="26">
        <v>0</v>
      </c>
      <c r="I196" s="26">
        <v>14843</v>
      </c>
      <c r="J196" s="26">
        <v>9179</v>
      </c>
      <c r="K196" s="26">
        <v>30</v>
      </c>
      <c r="L196" s="26">
        <v>2411</v>
      </c>
      <c r="M196" s="27">
        <v>224</v>
      </c>
      <c r="N196" s="25">
        <v>3230458</v>
      </c>
      <c r="O196" s="26">
        <v>0</v>
      </c>
      <c r="P196" s="26">
        <v>15</v>
      </c>
      <c r="Q196" s="27">
        <v>1576</v>
      </c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</row>
    <row r="197" spans="1:37" ht="15.75" customHeight="1">
      <c r="A197" s="58"/>
      <c r="B197" s="23" t="s">
        <v>214</v>
      </c>
      <c r="C197" s="25">
        <v>202998</v>
      </c>
      <c r="D197" s="26">
        <v>6896</v>
      </c>
      <c r="E197" s="26">
        <v>6225</v>
      </c>
      <c r="F197" s="27">
        <v>0</v>
      </c>
      <c r="G197" s="25">
        <v>8750</v>
      </c>
      <c r="H197" s="26">
        <v>0</v>
      </c>
      <c r="I197" s="26">
        <v>20810</v>
      </c>
      <c r="J197" s="26">
        <v>9346.4000244140625</v>
      </c>
      <c r="K197" s="26">
        <v>131</v>
      </c>
      <c r="L197" s="26">
        <v>5722</v>
      </c>
      <c r="M197" s="27">
        <v>6</v>
      </c>
      <c r="N197" s="25">
        <v>2730822</v>
      </c>
      <c r="O197" s="26">
        <v>0</v>
      </c>
      <c r="P197" s="26">
        <v>10</v>
      </c>
      <c r="Q197" s="27">
        <v>434</v>
      </c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</row>
    <row r="198" spans="1:37" ht="15.75" customHeight="1">
      <c r="A198" s="58"/>
      <c r="B198" s="23" t="s">
        <v>215</v>
      </c>
      <c r="C198" s="25">
        <v>328695</v>
      </c>
      <c r="D198" s="26">
        <v>6177</v>
      </c>
      <c r="E198" s="26">
        <v>10063</v>
      </c>
      <c r="F198" s="27">
        <v>0</v>
      </c>
      <c r="G198" s="25">
        <v>42260</v>
      </c>
      <c r="H198" s="26">
        <v>0</v>
      </c>
      <c r="I198" s="26">
        <v>50310</v>
      </c>
      <c r="J198" s="26">
        <v>6362</v>
      </c>
      <c r="K198" s="26">
        <v>0</v>
      </c>
      <c r="L198" s="26">
        <v>6949</v>
      </c>
      <c r="M198" s="27">
        <v>264</v>
      </c>
      <c r="N198" s="25">
        <v>650165</v>
      </c>
      <c r="O198" s="26">
        <v>0</v>
      </c>
      <c r="P198" s="26">
        <v>0</v>
      </c>
      <c r="Q198" s="27">
        <v>537</v>
      </c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</row>
    <row r="199" spans="1:37" ht="15.75" customHeight="1">
      <c r="A199" s="58"/>
      <c r="B199" s="23" t="s">
        <v>216</v>
      </c>
      <c r="C199" s="25">
        <v>190469</v>
      </c>
      <c r="D199" s="26">
        <v>6015</v>
      </c>
      <c r="E199" s="26">
        <v>10529</v>
      </c>
      <c r="F199" s="27">
        <v>0</v>
      </c>
      <c r="G199" s="25">
        <v>34420</v>
      </c>
      <c r="H199" s="26">
        <v>0</v>
      </c>
      <c r="I199" s="26">
        <v>125550</v>
      </c>
      <c r="J199" s="26">
        <v>43779.5</v>
      </c>
      <c r="K199" s="26">
        <v>0</v>
      </c>
      <c r="L199" s="26">
        <v>5091</v>
      </c>
      <c r="M199" s="27">
        <v>278</v>
      </c>
      <c r="N199" s="25">
        <v>868883</v>
      </c>
      <c r="O199" s="26">
        <v>0</v>
      </c>
      <c r="P199" s="26">
        <v>2</v>
      </c>
      <c r="Q199" s="27">
        <v>414</v>
      </c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</row>
    <row r="200" spans="1:37" ht="15.75" customHeight="1">
      <c r="A200" s="58"/>
      <c r="B200" s="23" t="s">
        <v>217</v>
      </c>
      <c r="C200" s="25">
        <v>120380</v>
      </c>
      <c r="D200" s="26">
        <v>4759</v>
      </c>
      <c r="E200" s="26">
        <v>5045</v>
      </c>
      <c r="F200" s="27">
        <v>0</v>
      </c>
      <c r="G200" s="25">
        <v>13365</v>
      </c>
      <c r="H200" s="26">
        <v>0</v>
      </c>
      <c r="I200" s="26">
        <v>74481</v>
      </c>
      <c r="J200" s="26">
        <v>52364.39999961853</v>
      </c>
      <c r="K200" s="26">
        <v>0</v>
      </c>
      <c r="L200" s="26">
        <v>3837</v>
      </c>
      <c r="M200" s="27">
        <v>1731</v>
      </c>
      <c r="N200" s="25">
        <v>1323848</v>
      </c>
      <c r="O200" s="26">
        <v>0</v>
      </c>
      <c r="P200" s="26">
        <v>0</v>
      </c>
      <c r="Q200" s="27">
        <v>557</v>
      </c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</row>
    <row r="201" spans="1:37" ht="15.75" customHeight="1">
      <c r="A201" s="58"/>
      <c r="B201" s="23" t="s">
        <v>218</v>
      </c>
      <c r="C201" s="25">
        <v>245807</v>
      </c>
      <c r="D201" s="26">
        <v>1201</v>
      </c>
      <c r="E201" s="26">
        <v>2140</v>
      </c>
      <c r="F201" s="27">
        <v>0</v>
      </c>
      <c r="G201" s="25">
        <v>12150</v>
      </c>
      <c r="H201" s="26">
        <v>0</v>
      </c>
      <c r="I201" s="26">
        <v>35006</v>
      </c>
      <c r="J201" s="26">
        <v>18089</v>
      </c>
      <c r="K201" s="26">
        <v>0</v>
      </c>
      <c r="L201" s="26">
        <v>8014</v>
      </c>
      <c r="M201" s="27">
        <v>517</v>
      </c>
      <c r="N201" s="25">
        <v>1523852</v>
      </c>
      <c r="O201" s="26">
        <v>0</v>
      </c>
      <c r="P201" s="26">
        <v>0</v>
      </c>
      <c r="Q201" s="27">
        <v>223</v>
      </c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</row>
    <row r="202" spans="1:37" ht="15.75" customHeight="1">
      <c r="A202" s="58"/>
      <c r="B202" s="23" t="s">
        <v>219</v>
      </c>
      <c r="C202" s="25">
        <v>147544</v>
      </c>
      <c r="D202" s="26">
        <v>7354</v>
      </c>
      <c r="E202" s="26">
        <v>8521</v>
      </c>
      <c r="F202" s="27">
        <v>0</v>
      </c>
      <c r="G202" s="25">
        <v>12290</v>
      </c>
      <c r="H202" s="26">
        <v>0</v>
      </c>
      <c r="I202" s="26">
        <v>32654</v>
      </c>
      <c r="J202" s="26">
        <v>1341</v>
      </c>
      <c r="K202" s="26">
        <v>0</v>
      </c>
      <c r="L202" s="26">
        <v>1951</v>
      </c>
      <c r="M202" s="27">
        <v>229</v>
      </c>
      <c r="N202" s="25">
        <v>285287</v>
      </c>
      <c r="O202" s="26">
        <v>0</v>
      </c>
      <c r="P202" s="26">
        <v>0</v>
      </c>
      <c r="Q202" s="27">
        <v>263</v>
      </c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</row>
    <row r="203" spans="1:37" ht="15.75" customHeight="1">
      <c r="A203" s="57" t="s">
        <v>21</v>
      </c>
      <c r="B203" s="15" t="s">
        <v>42</v>
      </c>
      <c r="C203" s="17">
        <v>3074128</v>
      </c>
      <c r="D203" s="18">
        <v>162723</v>
      </c>
      <c r="E203" s="18">
        <v>217979</v>
      </c>
      <c r="F203" s="19">
        <v>10066</v>
      </c>
      <c r="G203" s="17">
        <v>32133</v>
      </c>
      <c r="H203" s="18">
        <v>3890</v>
      </c>
      <c r="I203" s="18">
        <v>87186</v>
      </c>
      <c r="J203" s="18">
        <v>13830</v>
      </c>
      <c r="K203" s="18">
        <v>221</v>
      </c>
      <c r="L203" s="18">
        <v>414</v>
      </c>
      <c r="M203" s="19">
        <v>205</v>
      </c>
      <c r="N203" s="17">
        <v>1637827</v>
      </c>
      <c r="O203" s="18">
        <v>255.5</v>
      </c>
      <c r="P203" s="18">
        <v>494.5</v>
      </c>
      <c r="Q203" s="19">
        <v>85</v>
      </c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</row>
    <row r="204" spans="1:37" ht="15.75" customHeight="1">
      <c r="A204" s="58"/>
      <c r="B204" s="23" t="s">
        <v>220</v>
      </c>
      <c r="C204" s="25">
        <v>82866</v>
      </c>
      <c r="D204" s="26">
        <v>4146</v>
      </c>
      <c r="E204" s="26">
        <v>6383</v>
      </c>
      <c r="F204" s="27">
        <v>0</v>
      </c>
      <c r="G204" s="25">
        <v>2118</v>
      </c>
      <c r="H204" s="26">
        <v>0</v>
      </c>
      <c r="I204" s="26">
        <v>5928</v>
      </c>
      <c r="J204" s="26">
        <v>2033</v>
      </c>
      <c r="K204" s="26">
        <v>0</v>
      </c>
      <c r="L204" s="26">
        <v>100</v>
      </c>
      <c r="M204" s="27">
        <v>205</v>
      </c>
      <c r="N204" s="25">
        <v>90315</v>
      </c>
      <c r="O204" s="26">
        <v>0</v>
      </c>
      <c r="P204" s="26">
        <v>0</v>
      </c>
      <c r="Q204" s="27">
        <v>7</v>
      </c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</row>
    <row r="205" spans="1:37" ht="15.75" customHeight="1">
      <c r="A205" s="58"/>
      <c r="B205" s="23" t="s">
        <v>221</v>
      </c>
      <c r="C205" s="25">
        <v>126720</v>
      </c>
      <c r="D205" s="26">
        <v>11628</v>
      </c>
      <c r="E205" s="26">
        <v>17702</v>
      </c>
      <c r="F205" s="27">
        <v>0</v>
      </c>
      <c r="G205" s="25">
        <v>41</v>
      </c>
      <c r="H205" s="26">
        <v>0</v>
      </c>
      <c r="I205" s="26">
        <v>210</v>
      </c>
      <c r="J205" s="26">
        <v>40</v>
      </c>
      <c r="K205" s="26">
        <v>0</v>
      </c>
      <c r="L205" s="26">
        <v>0</v>
      </c>
      <c r="M205" s="27">
        <v>0</v>
      </c>
      <c r="N205" s="25">
        <v>18000</v>
      </c>
      <c r="O205" s="26">
        <v>0</v>
      </c>
      <c r="P205" s="26">
        <v>0</v>
      </c>
      <c r="Q205" s="27">
        <v>0</v>
      </c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</row>
    <row r="206" spans="1:37" ht="15.75" customHeight="1">
      <c r="A206" s="58"/>
      <c r="B206" s="23" t="s">
        <v>222</v>
      </c>
      <c r="C206" s="25">
        <v>168245</v>
      </c>
      <c r="D206" s="26">
        <v>8439</v>
      </c>
      <c r="E206" s="26">
        <v>10149</v>
      </c>
      <c r="F206" s="27">
        <v>0</v>
      </c>
      <c r="G206" s="25">
        <v>10585</v>
      </c>
      <c r="H206" s="26">
        <v>0</v>
      </c>
      <c r="I206" s="26">
        <v>0</v>
      </c>
      <c r="J206" s="26">
        <v>16</v>
      </c>
      <c r="K206" s="26">
        <v>0</v>
      </c>
      <c r="L206" s="26">
        <v>0</v>
      </c>
      <c r="M206" s="27">
        <v>0</v>
      </c>
      <c r="N206" s="25">
        <v>10130</v>
      </c>
      <c r="O206" s="26">
        <v>0</v>
      </c>
      <c r="P206" s="26">
        <v>0</v>
      </c>
      <c r="Q206" s="27">
        <v>0</v>
      </c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</row>
    <row r="207" spans="1:37" ht="15.75" customHeight="1">
      <c r="A207" s="58"/>
      <c r="B207" s="23" t="s">
        <v>223</v>
      </c>
      <c r="C207" s="25">
        <v>49350</v>
      </c>
      <c r="D207" s="26">
        <v>2654</v>
      </c>
      <c r="E207" s="26">
        <v>2404</v>
      </c>
      <c r="F207" s="27">
        <v>0</v>
      </c>
      <c r="G207" s="25">
        <v>525</v>
      </c>
      <c r="H207" s="26">
        <v>0</v>
      </c>
      <c r="I207" s="26">
        <v>18330</v>
      </c>
      <c r="J207" s="26">
        <v>59</v>
      </c>
      <c r="K207" s="26">
        <v>0</v>
      </c>
      <c r="L207" s="26">
        <v>0</v>
      </c>
      <c r="M207" s="27">
        <v>0</v>
      </c>
      <c r="N207" s="25">
        <v>249475</v>
      </c>
      <c r="O207" s="26">
        <v>0</v>
      </c>
      <c r="P207" s="26">
        <v>0</v>
      </c>
      <c r="Q207" s="27">
        <v>0</v>
      </c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</row>
    <row r="208" spans="1:37" ht="15.75" customHeight="1">
      <c r="A208" s="58"/>
      <c r="B208" s="23" t="s">
        <v>224</v>
      </c>
      <c r="C208" s="25">
        <v>439820</v>
      </c>
      <c r="D208" s="26">
        <v>30214</v>
      </c>
      <c r="E208" s="26">
        <v>30349</v>
      </c>
      <c r="F208" s="27">
        <v>1846</v>
      </c>
      <c r="G208" s="25">
        <v>4020</v>
      </c>
      <c r="H208" s="26">
        <v>90</v>
      </c>
      <c r="I208" s="26">
        <v>0</v>
      </c>
      <c r="J208" s="26">
        <v>0</v>
      </c>
      <c r="K208" s="26">
        <v>0</v>
      </c>
      <c r="L208" s="26">
        <v>0</v>
      </c>
      <c r="M208" s="27">
        <v>0</v>
      </c>
      <c r="N208" s="25">
        <v>900</v>
      </c>
      <c r="O208" s="26">
        <v>0</v>
      </c>
      <c r="P208" s="26">
        <v>139</v>
      </c>
      <c r="Q208" s="27">
        <v>0</v>
      </c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</row>
    <row r="209" spans="1:37" ht="15.75" customHeight="1">
      <c r="A209" s="58"/>
      <c r="B209" s="23" t="s">
        <v>225</v>
      </c>
      <c r="C209" s="25">
        <v>309958</v>
      </c>
      <c r="D209" s="26">
        <v>12927</v>
      </c>
      <c r="E209" s="26">
        <v>23587</v>
      </c>
      <c r="F209" s="27">
        <v>0</v>
      </c>
      <c r="G209" s="25">
        <v>2089</v>
      </c>
      <c r="H209" s="26">
        <v>0</v>
      </c>
      <c r="I209" s="26">
        <v>59556</v>
      </c>
      <c r="J209" s="26">
        <v>11675</v>
      </c>
      <c r="K209" s="26">
        <v>0</v>
      </c>
      <c r="L209" s="26">
        <v>236</v>
      </c>
      <c r="M209" s="27">
        <v>0</v>
      </c>
      <c r="N209" s="25">
        <v>813790</v>
      </c>
      <c r="O209" s="26">
        <v>0</v>
      </c>
      <c r="P209" s="26">
        <v>0</v>
      </c>
      <c r="Q209" s="27">
        <v>0</v>
      </c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</row>
    <row r="210" spans="1:37" ht="15.75" customHeight="1">
      <c r="A210" s="58"/>
      <c r="B210" s="23" t="s">
        <v>226</v>
      </c>
      <c r="C210" s="25">
        <v>65557</v>
      </c>
      <c r="D210" s="26">
        <v>2739</v>
      </c>
      <c r="E210" s="26">
        <v>3372</v>
      </c>
      <c r="F210" s="27">
        <v>0</v>
      </c>
      <c r="G210" s="25">
        <v>288</v>
      </c>
      <c r="H210" s="26">
        <v>0</v>
      </c>
      <c r="I210" s="26">
        <v>362</v>
      </c>
      <c r="J210" s="26">
        <v>0</v>
      </c>
      <c r="K210" s="26">
        <v>0</v>
      </c>
      <c r="L210" s="26">
        <v>18</v>
      </c>
      <c r="M210" s="27">
        <v>0</v>
      </c>
      <c r="N210" s="25">
        <v>10929</v>
      </c>
      <c r="O210" s="26">
        <v>0</v>
      </c>
      <c r="P210" s="26">
        <v>0</v>
      </c>
      <c r="Q210" s="27">
        <v>5</v>
      </c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</row>
    <row r="211" spans="1:37" ht="15.75" customHeight="1">
      <c r="A211" s="58"/>
      <c r="B211" s="23" t="s">
        <v>227</v>
      </c>
      <c r="C211" s="25">
        <v>155155</v>
      </c>
      <c r="D211" s="26">
        <v>8517</v>
      </c>
      <c r="E211" s="26">
        <v>7502</v>
      </c>
      <c r="F211" s="27">
        <v>3124</v>
      </c>
      <c r="G211" s="25">
        <v>350</v>
      </c>
      <c r="H211" s="26">
        <v>840</v>
      </c>
      <c r="I211" s="26">
        <v>0</v>
      </c>
      <c r="J211" s="26">
        <v>0</v>
      </c>
      <c r="K211" s="26">
        <v>0</v>
      </c>
      <c r="L211" s="26">
        <v>0</v>
      </c>
      <c r="M211" s="27">
        <v>0</v>
      </c>
      <c r="N211" s="25">
        <v>6230</v>
      </c>
      <c r="O211" s="26">
        <v>11.5</v>
      </c>
      <c r="P211" s="26">
        <v>0</v>
      </c>
      <c r="Q211" s="27">
        <v>0</v>
      </c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</row>
    <row r="212" spans="1:37" ht="15.75" customHeight="1">
      <c r="A212" s="58"/>
      <c r="B212" s="23" t="s">
        <v>228</v>
      </c>
      <c r="C212" s="25">
        <v>25545</v>
      </c>
      <c r="D212" s="26">
        <v>1302</v>
      </c>
      <c r="E212" s="26">
        <v>1599</v>
      </c>
      <c r="F212" s="27">
        <v>0</v>
      </c>
      <c r="G212" s="25">
        <v>0</v>
      </c>
      <c r="H212" s="26">
        <v>0</v>
      </c>
      <c r="I212" s="26">
        <v>0</v>
      </c>
      <c r="J212" s="26">
        <v>0</v>
      </c>
      <c r="K212" s="26">
        <v>0</v>
      </c>
      <c r="L212" s="26">
        <v>0</v>
      </c>
      <c r="M212" s="27">
        <v>0</v>
      </c>
      <c r="N212" s="25">
        <v>37400</v>
      </c>
      <c r="O212" s="26">
        <v>0</v>
      </c>
      <c r="P212" s="26">
        <v>0</v>
      </c>
      <c r="Q212" s="27">
        <v>0</v>
      </c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</row>
    <row r="213" spans="1:37" ht="15.75" customHeight="1">
      <c r="A213" s="58"/>
      <c r="B213" s="23" t="s">
        <v>229</v>
      </c>
      <c r="C213" s="25">
        <v>182884</v>
      </c>
      <c r="D213" s="26">
        <v>4916</v>
      </c>
      <c r="E213" s="26">
        <v>4835</v>
      </c>
      <c r="F213" s="27">
        <v>0</v>
      </c>
      <c r="G213" s="25">
        <v>0</v>
      </c>
      <c r="H213" s="26">
        <v>0</v>
      </c>
      <c r="I213" s="26">
        <v>300</v>
      </c>
      <c r="J213" s="26">
        <v>0</v>
      </c>
      <c r="K213" s="26">
        <v>0</v>
      </c>
      <c r="L213" s="26">
        <v>0</v>
      </c>
      <c r="M213" s="27">
        <v>0</v>
      </c>
      <c r="N213" s="25">
        <v>6198</v>
      </c>
      <c r="O213" s="26">
        <v>0</v>
      </c>
      <c r="P213" s="26">
        <v>0</v>
      </c>
      <c r="Q213" s="27">
        <v>0</v>
      </c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</row>
    <row r="214" spans="1:37" ht="15.75" customHeight="1">
      <c r="A214" s="58"/>
      <c r="B214" s="23" t="s">
        <v>230</v>
      </c>
      <c r="C214" s="25">
        <v>122035</v>
      </c>
      <c r="D214" s="26">
        <v>6990</v>
      </c>
      <c r="E214" s="26">
        <v>8149</v>
      </c>
      <c r="F214" s="27">
        <v>0</v>
      </c>
      <c r="G214" s="25">
        <v>1270</v>
      </c>
      <c r="H214" s="26">
        <v>0</v>
      </c>
      <c r="I214" s="26">
        <v>0</v>
      </c>
      <c r="J214" s="26">
        <v>0</v>
      </c>
      <c r="K214" s="26">
        <v>0</v>
      </c>
      <c r="L214" s="26">
        <v>0</v>
      </c>
      <c r="M214" s="27">
        <v>0</v>
      </c>
      <c r="N214" s="25">
        <v>25186</v>
      </c>
      <c r="O214" s="26">
        <v>0</v>
      </c>
      <c r="P214" s="26">
        <v>0</v>
      </c>
      <c r="Q214" s="27">
        <v>0</v>
      </c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</row>
    <row r="215" spans="1:37" ht="15.75" customHeight="1">
      <c r="A215" s="58"/>
      <c r="B215" s="23" t="s">
        <v>231</v>
      </c>
      <c r="C215" s="25">
        <v>702929</v>
      </c>
      <c r="D215" s="26">
        <v>37252</v>
      </c>
      <c r="E215" s="26">
        <v>62742</v>
      </c>
      <c r="F215" s="27">
        <v>120</v>
      </c>
      <c r="G215" s="25">
        <v>5508</v>
      </c>
      <c r="H215" s="26">
        <v>0</v>
      </c>
      <c r="I215" s="26">
        <v>0</v>
      </c>
      <c r="J215" s="26">
        <v>2</v>
      </c>
      <c r="K215" s="26">
        <v>221</v>
      </c>
      <c r="L215" s="26">
        <v>0</v>
      </c>
      <c r="M215" s="27">
        <v>0</v>
      </c>
      <c r="N215" s="25">
        <v>39060</v>
      </c>
      <c r="O215" s="26">
        <v>25</v>
      </c>
      <c r="P215" s="26">
        <v>334.5</v>
      </c>
      <c r="Q215" s="27">
        <v>72</v>
      </c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</row>
    <row r="216" spans="1:37" ht="15.75" customHeight="1">
      <c r="A216" s="58"/>
      <c r="B216" s="23" t="s">
        <v>232</v>
      </c>
      <c r="C216" s="25">
        <v>243904</v>
      </c>
      <c r="D216" s="26">
        <v>11722</v>
      </c>
      <c r="E216" s="26">
        <v>13921</v>
      </c>
      <c r="F216" s="27">
        <v>0</v>
      </c>
      <c r="G216" s="25">
        <v>1630</v>
      </c>
      <c r="H216" s="26">
        <v>0</v>
      </c>
      <c r="I216" s="26">
        <v>64</v>
      </c>
      <c r="J216" s="26">
        <v>4</v>
      </c>
      <c r="K216" s="26">
        <v>0</v>
      </c>
      <c r="L216" s="26">
        <v>0</v>
      </c>
      <c r="M216" s="27">
        <v>0</v>
      </c>
      <c r="N216" s="25">
        <v>147760</v>
      </c>
      <c r="O216" s="26">
        <v>0</v>
      </c>
      <c r="P216" s="26">
        <v>0</v>
      </c>
      <c r="Q216" s="27">
        <v>0</v>
      </c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</row>
    <row r="217" spans="1:37" ht="15.75" customHeight="1">
      <c r="A217" s="58"/>
      <c r="B217" s="23" t="s">
        <v>233</v>
      </c>
      <c r="C217" s="25">
        <v>353178</v>
      </c>
      <c r="D217" s="26">
        <v>17637</v>
      </c>
      <c r="E217" s="26">
        <v>23236</v>
      </c>
      <c r="F217" s="27">
        <v>4976</v>
      </c>
      <c r="G217" s="25">
        <v>3480</v>
      </c>
      <c r="H217" s="26">
        <v>2960</v>
      </c>
      <c r="I217" s="26">
        <v>0</v>
      </c>
      <c r="J217" s="26">
        <v>1</v>
      </c>
      <c r="K217" s="26">
        <v>0</v>
      </c>
      <c r="L217" s="26">
        <v>60</v>
      </c>
      <c r="M217" s="27">
        <v>0</v>
      </c>
      <c r="N217" s="25">
        <v>6720</v>
      </c>
      <c r="O217" s="26">
        <v>219</v>
      </c>
      <c r="P217" s="26">
        <v>21</v>
      </c>
      <c r="Q217" s="27">
        <v>1</v>
      </c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</row>
    <row r="218" spans="1:37" ht="15.75" customHeight="1">
      <c r="A218" s="58"/>
      <c r="B218" s="23" t="s">
        <v>234</v>
      </c>
      <c r="C218" s="25">
        <v>45982</v>
      </c>
      <c r="D218" s="26">
        <v>1640</v>
      </c>
      <c r="E218" s="26">
        <v>2049</v>
      </c>
      <c r="F218" s="27">
        <v>0</v>
      </c>
      <c r="G218" s="25">
        <v>229</v>
      </c>
      <c r="H218" s="26">
        <v>0</v>
      </c>
      <c r="I218" s="26">
        <v>2436</v>
      </c>
      <c r="J218" s="26">
        <v>0</v>
      </c>
      <c r="K218" s="26">
        <v>0</v>
      </c>
      <c r="L218" s="26">
        <v>0</v>
      </c>
      <c r="M218" s="27">
        <v>0</v>
      </c>
      <c r="N218" s="25">
        <v>175734</v>
      </c>
      <c r="O218" s="26">
        <v>0</v>
      </c>
      <c r="P218" s="26">
        <v>0</v>
      </c>
      <c r="Q218" s="27">
        <v>0</v>
      </c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</row>
    <row r="219" spans="1:37" ht="15.75" customHeight="1">
      <c r="A219" s="57" t="s">
        <v>22</v>
      </c>
      <c r="B219" s="15" t="s">
        <v>42</v>
      </c>
      <c r="C219" s="17">
        <v>1387095</v>
      </c>
      <c r="D219" s="18">
        <v>63438</v>
      </c>
      <c r="E219" s="18">
        <v>103297</v>
      </c>
      <c r="F219" s="19">
        <v>0</v>
      </c>
      <c r="G219" s="17">
        <v>66176</v>
      </c>
      <c r="H219" s="18">
        <v>0</v>
      </c>
      <c r="I219" s="18">
        <v>15024</v>
      </c>
      <c r="J219" s="18">
        <v>9600.2000005245209</v>
      </c>
      <c r="K219" s="18">
        <v>0</v>
      </c>
      <c r="L219" s="18">
        <v>310</v>
      </c>
      <c r="M219" s="19">
        <v>5840</v>
      </c>
      <c r="N219" s="17">
        <v>2237784</v>
      </c>
      <c r="O219" s="18">
        <v>0</v>
      </c>
      <c r="P219" s="18">
        <v>0</v>
      </c>
      <c r="Q219" s="19">
        <v>65</v>
      </c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</row>
    <row r="220" spans="1:37" ht="15.75" customHeight="1">
      <c r="A220" s="58"/>
      <c r="B220" s="23" t="s">
        <v>235</v>
      </c>
      <c r="C220" s="25">
        <v>363662</v>
      </c>
      <c r="D220" s="26">
        <v>19187</v>
      </c>
      <c r="E220" s="26">
        <v>26625</v>
      </c>
      <c r="F220" s="27">
        <v>0</v>
      </c>
      <c r="G220" s="25">
        <v>26288</v>
      </c>
      <c r="H220" s="26">
        <v>0</v>
      </c>
      <c r="I220" s="26">
        <v>0</v>
      </c>
      <c r="J220" s="26">
        <v>209.80000042915344</v>
      </c>
      <c r="K220" s="26">
        <v>0</v>
      </c>
      <c r="L220" s="26">
        <v>0</v>
      </c>
      <c r="M220" s="27">
        <v>0</v>
      </c>
      <c r="N220" s="25">
        <v>209602</v>
      </c>
      <c r="O220" s="26">
        <v>0</v>
      </c>
      <c r="P220" s="26">
        <v>0</v>
      </c>
      <c r="Q220" s="27">
        <v>0</v>
      </c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</row>
    <row r="221" spans="1:37" ht="15.75" customHeight="1">
      <c r="A221" s="58"/>
      <c r="B221" s="23" t="s">
        <v>236</v>
      </c>
      <c r="C221" s="25">
        <v>58017</v>
      </c>
      <c r="D221" s="26">
        <v>3672</v>
      </c>
      <c r="E221" s="26">
        <v>4648</v>
      </c>
      <c r="F221" s="27">
        <v>0</v>
      </c>
      <c r="G221" s="25">
        <v>3135</v>
      </c>
      <c r="H221" s="26">
        <v>0</v>
      </c>
      <c r="I221" s="26">
        <v>558</v>
      </c>
      <c r="J221" s="26">
        <v>50</v>
      </c>
      <c r="K221" s="26">
        <v>0</v>
      </c>
      <c r="L221" s="26">
        <v>0</v>
      </c>
      <c r="M221" s="27">
        <v>0</v>
      </c>
      <c r="N221" s="25">
        <v>122590</v>
      </c>
      <c r="O221" s="26">
        <v>0</v>
      </c>
      <c r="P221" s="26">
        <v>0</v>
      </c>
      <c r="Q221" s="27">
        <v>6</v>
      </c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</row>
    <row r="222" spans="1:37" ht="15.75" customHeight="1">
      <c r="A222" s="58"/>
      <c r="B222" s="23" t="s">
        <v>237</v>
      </c>
      <c r="C222" s="25">
        <v>117415</v>
      </c>
      <c r="D222" s="26">
        <v>4616</v>
      </c>
      <c r="E222" s="26">
        <v>7479</v>
      </c>
      <c r="F222" s="27">
        <v>0</v>
      </c>
      <c r="G222" s="25">
        <v>1630</v>
      </c>
      <c r="H222" s="26">
        <v>0</v>
      </c>
      <c r="I222" s="26">
        <v>145</v>
      </c>
      <c r="J222" s="26">
        <v>30</v>
      </c>
      <c r="K222" s="26">
        <v>0</v>
      </c>
      <c r="L222" s="26">
        <v>0</v>
      </c>
      <c r="M222" s="27">
        <v>0</v>
      </c>
      <c r="N222" s="25">
        <v>28502</v>
      </c>
      <c r="O222" s="26">
        <v>0</v>
      </c>
      <c r="P222" s="26">
        <v>0</v>
      </c>
      <c r="Q222" s="27">
        <v>7</v>
      </c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</row>
    <row r="223" spans="1:37" ht="15.75" customHeight="1">
      <c r="A223" s="58"/>
      <c r="B223" s="23" t="s">
        <v>238</v>
      </c>
      <c r="C223" s="25">
        <v>138036</v>
      </c>
      <c r="D223" s="26">
        <v>5956</v>
      </c>
      <c r="E223" s="26">
        <v>9702</v>
      </c>
      <c r="F223" s="27">
        <v>0</v>
      </c>
      <c r="G223" s="25">
        <v>8305</v>
      </c>
      <c r="H223" s="26">
        <v>0</v>
      </c>
      <c r="I223" s="26">
        <v>0</v>
      </c>
      <c r="J223" s="26">
        <v>30</v>
      </c>
      <c r="K223" s="26">
        <v>0</v>
      </c>
      <c r="L223" s="26">
        <v>0</v>
      </c>
      <c r="M223" s="27">
        <v>0</v>
      </c>
      <c r="N223" s="25">
        <v>101205</v>
      </c>
      <c r="O223" s="26">
        <v>0</v>
      </c>
      <c r="P223" s="26">
        <v>0</v>
      </c>
      <c r="Q223" s="27">
        <v>12</v>
      </c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</row>
    <row r="224" spans="1:37" ht="15.75" customHeight="1">
      <c r="A224" s="58"/>
      <c r="B224" s="23" t="s">
        <v>239</v>
      </c>
      <c r="C224" s="25">
        <v>268740</v>
      </c>
      <c r="D224" s="26">
        <v>9372</v>
      </c>
      <c r="E224" s="26">
        <v>18551</v>
      </c>
      <c r="F224" s="27">
        <v>0</v>
      </c>
      <c r="G224" s="25">
        <v>6407</v>
      </c>
      <c r="H224" s="26">
        <v>0</v>
      </c>
      <c r="I224" s="26">
        <v>3360</v>
      </c>
      <c r="J224" s="26">
        <v>365</v>
      </c>
      <c r="K224" s="26">
        <v>0</v>
      </c>
      <c r="L224" s="26">
        <v>215</v>
      </c>
      <c r="M224" s="27">
        <v>700</v>
      </c>
      <c r="N224" s="25">
        <v>528533</v>
      </c>
      <c r="O224" s="26">
        <v>0</v>
      </c>
      <c r="P224" s="26">
        <v>0</v>
      </c>
      <c r="Q224" s="27">
        <v>1</v>
      </c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</row>
    <row r="225" spans="1:37" ht="15.75" customHeight="1">
      <c r="A225" s="58"/>
      <c r="B225" s="23" t="s">
        <v>240</v>
      </c>
      <c r="C225" s="25">
        <v>158075</v>
      </c>
      <c r="D225" s="26">
        <v>7814</v>
      </c>
      <c r="E225" s="26">
        <v>14778</v>
      </c>
      <c r="F225" s="27">
        <v>0</v>
      </c>
      <c r="G225" s="25">
        <v>11585</v>
      </c>
      <c r="H225" s="26">
        <v>0</v>
      </c>
      <c r="I225" s="26">
        <v>3761</v>
      </c>
      <c r="J225" s="26">
        <v>3208.4000000953674</v>
      </c>
      <c r="K225" s="26">
        <v>0</v>
      </c>
      <c r="L225" s="26">
        <v>20</v>
      </c>
      <c r="M225" s="27">
        <v>40</v>
      </c>
      <c r="N225" s="25">
        <v>271187</v>
      </c>
      <c r="O225" s="26">
        <v>0</v>
      </c>
      <c r="P225" s="26">
        <v>0</v>
      </c>
      <c r="Q225" s="27">
        <v>20</v>
      </c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</row>
    <row r="226" spans="1:37" ht="15.75" customHeight="1">
      <c r="A226" s="58"/>
      <c r="B226" s="23" t="s">
        <v>241</v>
      </c>
      <c r="C226" s="25">
        <v>121420</v>
      </c>
      <c r="D226" s="26">
        <v>5856</v>
      </c>
      <c r="E226" s="26">
        <v>10499</v>
      </c>
      <c r="F226" s="27">
        <v>0</v>
      </c>
      <c r="G226" s="25">
        <v>6319</v>
      </c>
      <c r="H226" s="26">
        <v>0</v>
      </c>
      <c r="I226" s="26">
        <v>0</v>
      </c>
      <c r="J226" s="26">
        <v>134</v>
      </c>
      <c r="K226" s="26">
        <v>0</v>
      </c>
      <c r="L226" s="26">
        <v>0</v>
      </c>
      <c r="M226" s="27">
        <v>0</v>
      </c>
      <c r="N226" s="25">
        <v>81970</v>
      </c>
      <c r="O226" s="26">
        <v>0</v>
      </c>
      <c r="P226" s="26">
        <v>0</v>
      </c>
      <c r="Q226" s="27">
        <v>0</v>
      </c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</row>
    <row r="227" spans="1:37" ht="15.75" customHeight="1">
      <c r="A227" s="58"/>
      <c r="B227" s="23" t="s">
        <v>242</v>
      </c>
      <c r="C227" s="25">
        <v>161730</v>
      </c>
      <c r="D227" s="26">
        <v>6965</v>
      </c>
      <c r="E227" s="26">
        <v>11015</v>
      </c>
      <c r="F227" s="27">
        <v>0</v>
      </c>
      <c r="G227" s="25">
        <v>2507</v>
      </c>
      <c r="H227" s="26">
        <v>0</v>
      </c>
      <c r="I227" s="26">
        <v>7200</v>
      </c>
      <c r="J227" s="26">
        <v>5573</v>
      </c>
      <c r="K227" s="26">
        <v>0</v>
      </c>
      <c r="L227" s="26">
        <v>75</v>
      </c>
      <c r="M227" s="27">
        <v>5100</v>
      </c>
      <c r="N227" s="25">
        <v>894195</v>
      </c>
      <c r="O227" s="26">
        <v>0</v>
      </c>
      <c r="P227" s="26">
        <v>0</v>
      </c>
      <c r="Q227" s="27">
        <v>19</v>
      </c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</row>
    <row r="228" spans="1:37" ht="15.75" customHeight="1">
      <c r="A228" s="57" t="s">
        <v>369</v>
      </c>
      <c r="B228" s="15"/>
      <c r="C228" s="17">
        <f>97567+28879</f>
        <v>126446</v>
      </c>
      <c r="D228" s="18">
        <f>39+936.5+10886</f>
        <v>11861.5</v>
      </c>
      <c r="E228" s="18">
        <f>1530+1678</f>
        <v>3208</v>
      </c>
      <c r="F228" s="19">
        <v>60</v>
      </c>
      <c r="G228" s="17">
        <v>587</v>
      </c>
      <c r="H228" s="18">
        <v>0</v>
      </c>
      <c r="I228" s="18">
        <v>6412</v>
      </c>
      <c r="J228" s="18">
        <v>2661.3</v>
      </c>
      <c r="K228" s="18">
        <v>0</v>
      </c>
      <c r="L228" s="18">
        <v>0</v>
      </c>
      <c r="M228" s="19">
        <f>3616+1853</f>
        <v>5469</v>
      </c>
      <c r="N228" s="17">
        <f>3202746+1130089</f>
        <v>4332835</v>
      </c>
      <c r="O228" s="18">
        <v>9</v>
      </c>
      <c r="P228" s="18">
        <v>212.8</v>
      </c>
      <c r="Q228" s="19">
        <v>0</v>
      </c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</row>
    <row r="229" spans="1:37" ht="15.75" customHeight="1">
      <c r="A229" s="36" t="s">
        <v>2</v>
      </c>
      <c r="B229" s="30" t="s">
        <v>42</v>
      </c>
      <c r="C229" s="36">
        <f t="shared" ref="C229:Q229" si="0">C228+C219+C203+C190+C184+C175+C159+C150+C137+C121+C109+C97+C85+C74+C56+C47+C40+C35+C20+C8+C3</f>
        <v>43828511</v>
      </c>
      <c r="D229" s="30">
        <f t="shared" si="0"/>
        <v>1727459.5</v>
      </c>
      <c r="E229" s="30">
        <f t="shared" si="0"/>
        <v>2326274</v>
      </c>
      <c r="F229" s="31">
        <f t="shared" si="0"/>
        <v>132001</v>
      </c>
      <c r="G229" s="30">
        <f t="shared" si="0"/>
        <v>1474822</v>
      </c>
      <c r="H229" s="30">
        <f t="shared" si="0"/>
        <v>141629</v>
      </c>
      <c r="I229" s="30">
        <f t="shared" si="0"/>
        <v>1590466</v>
      </c>
      <c r="J229" s="30">
        <f t="shared" si="0"/>
        <v>1165123.3004246235</v>
      </c>
      <c r="K229" s="30">
        <f t="shared" si="0"/>
        <v>22504</v>
      </c>
      <c r="L229" s="30">
        <f t="shared" si="0"/>
        <v>230692</v>
      </c>
      <c r="M229" s="31">
        <f t="shared" si="0"/>
        <v>43260</v>
      </c>
      <c r="N229" s="30">
        <f t="shared" si="0"/>
        <v>85699538</v>
      </c>
      <c r="O229" s="30">
        <f t="shared" si="0"/>
        <v>3025.8000013157725</v>
      </c>
      <c r="P229" s="30">
        <f t="shared" si="0"/>
        <v>5686.9000015363099</v>
      </c>
      <c r="Q229" s="31">
        <f t="shared" si="0"/>
        <v>41754</v>
      </c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</row>
    <row r="230" spans="1:37" ht="15.75" customHeight="1">
      <c r="A230" s="23"/>
      <c r="B230" s="23"/>
      <c r="C230" s="77"/>
      <c r="D230" s="78"/>
      <c r="E230" s="78"/>
      <c r="F230" s="78"/>
      <c r="G230" s="23"/>
      <c r="H230" s="23"/>
      <c r="I230" s="23"/>
      <c r="J230" s="23"/>
      <c r="K230" s="23"/>
      <c r="L230" s="23"/>
      <c r="M230" s="23"/>
      <c r="N230" s="32"/>
      <c r="O230" s="23"/>
      <c r="P230" s="23"/>
      <c r="Q230" s="32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</row>
    <row r="231" spans="1:37" ht="15.75" customHeight="1">
      <c r="A231" s="23"/>
      <c r="B231" s="23"/>
      <c r="C231" s="26"/>
      <c r="D231" s="26"/>
      <c r="E231" s="26"/>
      <c r="F231" s="26"/>
      <c r="G231" s="23"/>
      <c r="H231" s="23"/>
      <c r="I231" s="23"/>
      <c r="J231" s="23"/>
      <c r="K231" s="23"/>
      <c r="L231" s="23"/>
      <c r="M231" s="23"/>
      <c r="N231" s="26"/>
      <c r="O231" s="26"/>
      <c r="P231" s="26"/>
      <c r="Q231" s="26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</row>
    <row r="232" spans="1:37" ht="15.75" customHeight="1">
      <c r="A232" s="23"/>
      <c r="B232" s="23"/>
      <c r="C232" s="23"/>
      <c r="D232" s="23"/>
      <c r="E232" s="23"/>
      <c r="F232" s="23"/>
      <c r="G232" s="32"/>
      <c r="H232" s="32"/>
      <c r="I232" s="32"/>
      <c r="J232" s="32"/>
      <c r="K232" s="32"/>
      <c r="L232" s="32"/>
      <c r="M232" s="32"/>
      <c r="N232" s="23"/>
      <c r="O232" s="32"/>
      <c r="P232" s="23"/>
      <c r="Q232" s="23"/>
      <c r="R232" s="32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</row>
    <row r="233" spans="1:37" ht="15.75" customHeight="1">
      <c r="A233" s="23"/>
      <c r="B233" s="23"/>
      <c r="C233" s="23"/>
      <c r="D233" s="32"/>
      <c r="E233" s="32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32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</row>
    <row r="234" spans="1:37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32"/>
      <c r="L234" s="79"/>
      <c r="M234" s="23"/>
      <c r="N234" s="32"/>
      <c r="O234" s="23"/>
      <c r="P234" s="32"/>
      <c r="Q234" s="32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</row>
    <row r="235" spans="1:37" ht="15.75" customHeight="1">
      <c r="A235" s="23"/>
      <c r="B235" s="23"/>
      <c r="C235" s="23"/>
      <c r="D235" s="23"/>
      <c r="E235" s="23"/>
      <c r="F235" s="23"/>
      <c r="G235" s="23"/>
      <c r="H235" s="32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</row>
    <row r="236" spans="1:37" ht="15.75" customHeight="1">
      <c r="A236" s="23"/>
      <c r="B236" s="23"/>
      <c r="C236" s="23"/>
      <c r="D236" s="23"/>
      <c r="E236" s="23"/>
      <c r="F236" s="23"/>
      <c r="G236" s="23"/>
      <c r="H236" s="79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</row>
    <row r="237" spans="1:37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</row>
    <row r="238" spans="1:37" ht="15.75" customHeight="1">
      <c r="A238" s="23"/>
      <c r="B238" s="23"/>
      <c r="C238" s="23"/>
      <c r="D238" s="23"/>
      <c r="E238" s="23"/>
      <c r="F238" s="23"/>
      <c r="G238" s="23"/>
      <c r="H238" s="32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</row>
    <row r="239" spans="1:37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</row>
    <row r="240" spans="1:37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</row>
    <row r="241" spans="1:37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</row>
    <row r="242" spans="1:37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</row>
    <row r="243" spans="1:37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</row>
    <row r="244" spans="1:37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</row>
    <row r="245" spans="1:37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</row>
    <row r="246" spans="1:37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</row>
    <row r="247" spans="1:37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</row>
    <row r="248" spans="1:37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</row>
    <row r="249" spans="1:37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</row>
    <row r="250" spans="1:37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</row>
    <row r="251" spans="1:37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</row>
    <row r="252" spans="1:37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</row>
    <row r="253" spans="1:37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</row>
    <row r="254" spans="1:37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</row>
    <row r="255" spans="1:37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</row>
    <row r="256" spans="1:37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</row>
    <row r="257" spans="1:37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</row>
    <row r="258" spans="1:37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</row>
    <row r="259" spans="1:37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</row>
    <row r="260" spans="1:37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</row>
    <row r="261" spans="1:37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</row>
    <row r="262" spans="1:37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</row>
    <row r="263" spans="1:37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</row>
    <row r="264" spans="1:37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</row>
    <row r="265" spans="1:37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</row>
    <row r="266" spans="1:37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</row>
    <row r="267" spans="1:37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</row>
    <row r="268" spans="1:37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</row>
    <row r="269" spans="1:37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</row>
    <row r="270" spans="1:37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</row>
    <row r="271" spans="1:37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</row>
    <row r="272" spans="1:37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</row>
    <row r="273" spans="1:37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</row>
    <row r="274" spans="1:37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</row>
    <row r="275" spans="1:37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</row>
    <row r="276" spans="1:37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</row>
    <row r="277" spans="1:37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</row>
    <row r="278" spans="1:37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</row>
    <row r="279" spans="1:37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</row>
    <row r="280" spans="1:37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</row>
    <row r="281" spans="1:37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</row>
    <row r="282" spans="1:37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</row>
    <row r="283" spans="1:37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</row>
    <row r="284" spans="1:37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</row>
    <row r="285" spans="1:37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</row>
    <row r="286" spans="1:37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</row>
    <row r="287" spans="1:37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</row>
    <row r="288" spans="1:37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</row>
    <row r="289" spans="1:37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</row>
    <row r="290" spans="1:37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</row>
    <row r="291" spans="1:37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</row>
    <row r="292" spans="1:37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</row>
    <row r="293" spans="1:37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</row>
    <row r="294" spans="1:37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</row>
    <row r="295" spans="1:37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</row>
    <row r="296" spans="1:37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</row>
    <row r="297" spans="1:37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</row>
    <row r="298" spans="1:37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</row>
    <row r="299" spans="1:37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</row>
    <row r="300" spans="1:37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</row>
    <row r="301" spans="1:37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</row>
    <row r="302" spans="1:37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</row>
    <row r="303" spans="1:37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</row>
    <row r="304" spans="1:37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</row>
    <row r="305" spans="1:37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</row>
    <row r="306" spans="1:37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</row>
    <row r="307" spans="1:37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</row>
    <row r="308" spans="1:37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</row>
    <row r="309" spans="1:37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</row>
    <row r="310" spans="1:37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</row>
    <row r="311" spans="1:37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</row>
    <row r="312" spans="1:37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</row>
    <row r="313" spans="1:37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</row>
    <row r="314" spans="1:37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</row>
    <row r="315" spans="1:37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</row>
    <row r="316" spans="1:37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</row>
    <row r="317" spans="1:37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</row>
    <row r="318" spans="1:37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</row>
    <row r="319" spans="1:37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</row>
    <row r="320" spans="1:37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</row>
    <row r="321" spans="1:37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</row>
    <row r="322" spans="1:37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</row>
    <row r="323" spans="1:37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</row>
    <row r="324" spans="1:37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</row>
    <row r="325" spans="1:37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</row>
    <row r="326" spans="1:37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</row>
    <row r="327" spans="1:37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</row>
    <row r="328" spans="1:37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</row>
    <row r="329" spans="1:37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</row>
    <row r="330" spans="1:37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</row>
    <row r="331" spans="1:37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</row>
    <row r="332" spans="1:37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</row>
    <row r="333" spans="1:37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</row>
    <row r="334" spans="1:37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</row>
    <row r="335" spans="1:37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</row>
    <row r="336" spans="1:37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</row>
    <row r="337" spans="1:37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</row>
    <row r="338" spans="1:37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</row>
    <row r="339" spans="1:37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</row>
    <row r="340" spans="1:37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</row>
    <row r="341" spans="1:37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</row>
    <row r="342" spans="1:37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</row>
    <row r="343" spans="1:37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</row>
    <row r="344" spans="1:37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</row>
    <row r="345" spans="1:37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</row>
    <row r="346" spans="1:37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</row>
    <row r="347" spans="1:37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</row>
    <row r="348" spans="1:37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</row>
    <row r="349" spans="1:37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</row>
    <row r="350" spans="1:37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</row>
    <row r="351" spans="1:37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</row>
    <row r="352" spans="1:37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</row>
    <row r="353" spans="1:37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</row>
    <row r="354" spans="1:37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</row>
    <row r="355" spans="1:37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</row>
    <row r="356" spans="1:37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</row>
    <row r="357" spans="1:37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</row>
    <row r="358" spans="1:37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</row>
    <row r="359" spans="1:37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</row>
    <row r="360" spans="1:37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</row>
    <row r="361" spans="1:37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</row>
    <row r="362" spans="1:37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</row>
    <row r="363" spans="1:37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</row>
    <row r="364" spans="1:37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</row>
    <row r="365" spans="1:37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</row>
    <row r="366" spans="1:37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</row>
    <row r="367" spans="1:37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</row>
    <row r="368" spans="1:37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</row>
    <row r="369" spans="1:37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</row>
    <row r="370" spans="1:37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</row>
    <row r="371" spans="1:37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</row>
    <row r="372" spans="1:37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</row>
    <row r="373" spans="1:37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</row>
    <row r="374" spans="1:37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</row>
    <row r="375" spans="1:37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</row>
    <row r="376" spans="1:37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</row>
    <row r="377" spans="1:37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</row>
    <row r="378" spans="1:37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</row>
    <row r="379" spans="1:37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</row>
    <row r="380" spans="1:37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</row>
    <row r="381" spans="1:37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</row>
    <row r="382" spans="1:37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</row>
    <row r="383" spans="1:37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</row>
    <row r="384" spans="1:37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</row>
    <row r="385" spans="1:37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</row>
    <row r="386" spans="1:37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</row>
    <row r="387" spans="1:37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</row>
    <row r="388" spans="1:37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</row>
    <row r="389" spans="1:37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</row>
    <row r="390" spans="1:37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</row>
    <row r="391" spans="1:37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</row>
    <row r="392" spans="1:37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</row>
    <row r="393" spans="1:37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</row>
    <row r="394" spans="1:37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</row>
    <row r="395" spans="1:37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</row>
    <row r="396" spans="1:37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</row>
    <row r="397" spans="1:37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</row>
    <row r="398" spans="1:37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</row>
    <row r="399" spans="1:37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</row>
    <row r="400" spans="1:37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</row>
    <row r="401" spans="1:37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</row>
    <row r="402" spans="1:37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</row>
    <row r="403" spans="1:37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</row>
    <row r="404" spans="1:37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</row>
    <row r="405" spans="1:37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</row>
    <row r="406" spans="1:37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</row>
    <row r="407" spans="1:37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</row>
    <row r="408" spans="1:37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</row>
    <row r="409" spans="1:37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</row>
    <row r="410" spans="1:37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</row>
    <row r="411" spans="1:37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</row>
    <row r="412" spans="1:37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</row>
    <row r="413" spans="1:37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</row>
    <row r="414" spans="1:37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</row>
    <row r="415" spans="1:37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</row>
    <row r="416" spans="1:37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</row>
    <row r="417" spans="1:37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</row>
    <row r="418" spans="1:37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</row>
    <row r="419" spans="1:37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</row>
    <row r="420" spans="1:37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</row>
    <row r="421" spans="1:37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</row>
    <row r="422" spans="1:37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</row>
    <row r="423" spans="1:37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</row>
    <row r="424" spans="1:37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</row>
    <row r="425" spans="1:37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</row>
    <row r="426" spans="1:37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</row>
    <row r="427" spans="1:37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</row>
    <row r="428" spans="1:37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</row>
    <row r="429" spans="1:37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</row>
    <row r="430" spans="1:37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</row>
    <row r="431" spans="1:37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</row>
    <row r="432" spans="1:37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</row>
    <row r="433" spans="1:37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</row>
    <row r="434" spans="1:37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</row>
    <row r="435" spans="1:37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</row>
    <row r="436" spans="1:37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</row>
    <row r="437" spans="1:3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</row>
    <row r="438" spans="1:37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</row>
    <row r="439" spans="1:37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</row>
    <row r="440" spans="1:37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</row>
    <row r="441" spans="1:37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</row>
    <row r="442" spans="1:37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</row>
    <row r="443" spans="1:37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</row>
    <row r="444" spans="1:37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</row>
    <row r="445" spans="1:37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</row>
    <row r="446" spans="1:37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</row>
    <row r="447" spans="1:3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</row>
    <row r="448" spans="1:37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</row>
    <row r="449" spans="1:37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</row>
    <row r="450" spans="1:37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</row>
    <row r="451" spans="1:37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</row>
    <row r="452" spans="1:37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</row>
    <row r="453" spans="1:37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</row>
    <row r="454" spans="1:37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</row>
    <row r="455" spans="1:37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</row>
    <row r="456" spans="1:37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</row>
    <row r="457" spans="1:3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</row>
    <row r="458" spans="1:37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</row>
    <row r="459" spans="1:37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</row>
    <row r="460" spans="1:37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</row>
    <row r="461" spans="1:37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</row>
    <row r="462" spans="1:37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</row>
    <row r="463" spans="1:37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</row>
    <row r="464" spans="1:37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</row>
    <row r="465" spans="1:37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</row>
    <row r="466" spans="1:37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</row>
    <row r="467" spans="1:3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</row>
    <row r="468" spans="1:37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</row>
    <row r="469" spans="1:37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</row>
    <row r="470" spans="1:37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</row>
    <row r="471" spans="1:37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</row>
    <row r="472" spans="1:37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</row>
    <row r="473" spans="1:37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</row>
    <row r="474" spans="1:37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</row>
    <row r="475" spans="1:37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</row>
    <row r="476" spans="1:37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</row>
    <row r="477" spans="1:3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</row>
    <row r="478" spans="1:37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</row>
    <row r="479" spans="1:37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</row>
    <row r="480" spans="1:37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</row>
    <row r="481" spans="1:37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</row>
    <row r="482" spans="1:37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</row>
    <row r="483" spans="1:37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</row>
    <row r="484" spans="1:37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</row>
    <row r="485" spans="1:37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</row>
    <row r="486" spans="1:37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</row>
    <row r="487" spans="1:3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</row>
    <row r="488" spans="1:37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</row>
    <row r="489" spans="1:37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</row>
    <row r="490" spans="1:37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</row>
    <row r="491" spans="1:37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</row>
    <row r="492" spans="1:37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</row>
    <row r="493" spans="1:37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</row>
    <row r="494" spans="1:37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</row>
    <row r="495" spans="1:37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</row>
    <row r="496" spans="1:37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</row>
    <row r="497" spans="1:3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</row>
    <row r="498" spans="1:37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</row>
    <row r="499" spans="1:37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</row>
    <row r="500" spans="1:37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</row>
    <row r="501" spans="1:37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</row>
    <row r="502" spans="1:37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</row>
    <row r="503" spans="1:37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</row>
    <row r="504" spans="1:37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</row>
    <row r="505" spans="1:37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</row>
    <row r="506" spans="1:37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</row>
    <row r="507" spans="1:3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</row>
    <row r="508" spans="1:37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</row>
    <row r="509" spans="1:37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</row>
    <row r="510" spans="1:37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</row>
    <row r="511" spans="1:37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</row>
    <row r="512" spans="1:37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</row>
    <row r="513" spans="1:37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</row>
    <row r="514" spans="1:37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</row>
    <row r="515" spans="1:37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</row>
    <row r="516" spans="1:37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</row>
    <row r="517" spans="1:3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</row>
    <row r="518" spans="1:37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</row>
    <row r="519" spans="1:37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</row>
    <row r="520" spans="1:37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</row>
    <row r="521" spans="1:37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</row>
    <row r="522" spans="1:37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</row>
    <row r="523" spans="1:37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</row>
    <row r="524" spans="1:37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</row>
    <row r="525" spans="1:37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</row>
    <row r="526" spans="1:37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</row>
    <row r="527" spans="1:3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</row>
    <row r="528" spans="1:37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</row>
    <row r="529" spans="1:37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</row>
    <row r="530" spans="1:37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</row>
    <row r="531" spans="1:37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</row>
    <row r="532" spans="1:37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</row>
    <row r="533" spans="1:37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</row>
    <row r="534" spans="1:37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</row>
    <row r="535" spans="1:37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</row>
    <row r="536" spans="1:37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</row>
    <row r="537" spans="1:3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</row>
    <row r="538" spans="1:37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</row>
    <row r="539" spans="1:37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</row>
    <row r="540" spans="1:37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</row>
    <row r="541" spans="1:37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</row>
    <row r="542" spans="1:37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</row>
    <row r="543" spans="1:37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</row>
    <row r="544" spans="1:37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</row>
    <row r="545" spans="1:37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</row>
    <row r="546" spans="1:37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</row>
    <row r="547" spans="1:3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</row>
    <row r="548" spans="1:37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</row>
    <row r="549" spans="1:37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</row>
    <row r="550" spans="1:37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</row>
    <row r="551" spans="1:37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</row>
    <row r="552" spans="1:37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</row>
    <row r="553" spans="1:37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</row>
    <row r="554" spans="1:37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</row>
    <row r="555" spans="1:37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</row>
    <row r="556" spans="1:37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</row>
    <row r="557" spans="1:3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</row>
    <row r="558" spans="1:37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</row>
    <row r="559" spans="1:37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</row>
    <row r="560" spans="1:37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</row>
    <row r="561" spans="1:37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</row>
    <row r="562" spans="1:37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</row>
    <row r="563" spans="1:37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</row>
    <row r="564" spans="1:37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</row>
    <row r="565" spans="1:37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</row>
    <row r="566" spans="1:37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</row>
    <row r="567" spans="1:3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</row>
    <row r="568" spans="1:37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</row>
    <row r="569" spans="1:37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</row>
    <row r="570" spans="1:37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</row>
    <row r="571" spans="1:37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</row>
    <row r="572" spans="1:37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</row>
    <row r="573" spans="1:37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</row>
    <row r="574" spans="1:37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</row>
    <row r="575" spans="1:37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</row>
    <row r="576" spans="1:37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</row>
    <row r="577" spans="1:3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</row>
    <row r="578" spans="1:37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</row>
    <row r="579" spans="1:37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</row>
    <row r="580" spans="1:37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</row>
    <row r="581" spans="1:37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</row>
    <row r="582" spans="1:37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</row>
    <row r="583" spans="1:37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</row>
    <row r="584" spans="1:37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</row>
    <row r="585" spans="1:37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</row>
    <row r="586" spans="1:37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</row>
    <row r="587" spans="1:3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</row>
    <row r="588" spans="1:37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</row>
    <row r="589" spans="1:37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</row>
    <row r="590" spans="1:37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</row>
    <row r="591" spans="1:37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</row>
    <row r="592" spans="1:37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</row>
    <row r="593" spans="1:37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</row>
    <row r="594" spans="1:37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</row>
    <row r="595" spans="1:37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</row>
    <row r="596" spans="1:37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</row>
    <row r="597" spans="1:3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</row>
    <row r="598" spans="1:37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</row>
    <row r="599" spans="1:37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</row>
    <row r="600" spans="1:37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</row>
    <row r="601" spans="1:37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</row>
    <row r="602" spans="1:37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</row>
    <row r="603" spans="1:37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</row>
    <row r="604" spans="1:37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</row>
    <row r="605" spans="1:37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</row>
    <row r="606" spans="1:37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</row>
    <row r="607" spans="1:3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</row>
    <row r="608" spans="1:37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</row>
    <row r="609" spans="1:37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</row>
    <row r="610" spans="1:37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</row>
    <row r="611" spans="1:37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</row>
    <row r="612" spans="1:37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</row>
    <row r="613" spans="1:37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</row>
    <row r="614" spans="1:37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</row>
    <row r="615" spans="1:37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</row>
    <row r="616" spans="1:37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</row>
    <row r="617" spans="1:3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</row>
    <row r="618" spans="1:37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</row>
    <row r="619" spans="1:37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</row>
    <row r="620" spans="1:37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</row>
    <row r="621" spans="1:37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</row>
    <row r="622" spans="1:37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</row>
    <row r="623" spans="1:37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</row>
    <row r="624" spans="1:37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</row>
    <row r="625" spans="1:37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</row>
    <row r="626" spans="1:37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</row>
    <row r="627" spans="1:3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</row>
    <row r="628" spans="1:37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</row>
    <row r="629" spans="1:37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</row>
    <row r="630" spans="1:37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</row>
    <row r="631" spans="1:37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</row>
    <row r="632" spans="1:37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</row>
    <row r="633" spans="1:37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</row>
    <row r="634" spans="1:37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</row>
    <row r="635" spans="1:37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</row>
    <row r="636" spans="1:37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</row>
    <row r="637" spans="1:3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</row>
    <row r="638" spans="1:37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</row>
    <row r="639" spans="1:37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</row>
    <row r="640" spans="1:37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</row>
    <row r="641" spans="1:37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</row>
    <row r="642" spans="1:37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</row>
    <row r="643" spans="1:37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</row>
    <row r="644" spans="1:37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</row>
    <row r="645" spans="1:37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</row>
    <row r="646" spans="1:37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</row>
    <row r="647" spans="1:3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</row>
    <row r="648" spans="1:37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</row>
    <row r="649" spans="1:37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</row>
    <row r="650" spans="1:37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</row>
    <row r="651" spans="1:37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</row>
    <row r="652" spans="1:37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</row>
    <row r="653" spans="1:37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</row>
    <row r="654" spans="1:37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</row>
    <row r="655" spans="1:37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</row>
    <row r="656" spans="1:37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</row>
    <row r="657" spans="1:3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</row>
    <row r="658" spans="1:37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</row>
    <row r="659" spans="1:37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</row>
    <row r="660" spans="1:37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</row>
    <row r="661" spans="1:37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</row>
    <row r="662" spans="1:37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</row>
    <row r="663" spans="1:37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</row>
    <row r="664" spans="1:37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</row>
    <row r="665" spans="1:37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</row>
    <row r="666" spans="1:37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</row>
    <row r="667" spans="1:3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</row>
    <row r="668" spans="1:37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</row>
    <row r="669" spans="1:37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</row>
    <row r="670" spans="1:37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</row>
    <row r="671" spans="1:37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</row>
    <row r="672" spans="1:37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</row>
    <row r="673" spans="1:37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</row>
    <row r="674" spans="1:37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</row>
    <row r="675" spans="1:37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</row>
    <row r="676" spans="1:37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</row>
    <row r="677" spans="1:3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</row>
    <row r="678" spans="1:37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</row>
    <row r="679" spans="1:37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</row>
    <row r="680" spans="1:37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</row>
    <row r="681" spans="1:37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</row>
    <row r="682" spans="1:37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</row>
    <row r="683" spans="1:37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</row>
    <row r="684" spans="1:37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</row>
    <row r="685" spans="1:37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</row>
    <row r="686" spans="1:37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</row>
    <row r="687" spans="1:3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</row>
    <row r="688" spans="1:37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</row>
    <row r="689" spans="1:37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</row>
    <row r="690" spans="1:37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</row>
    <row r="691" spans="1:37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</row>
    <row r="692" spans="1:37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</row>
    <row r="693" spans="1:37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</row>
    <row r="694" spans="1:37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</row>
    <row r="695" spans="1:37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</row>
    <row r="696" spans="1:37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</row>
    <row r="697" spans="1:3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</row>
    <row r="698" spans="1:37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</row>
    <row r="699" spans="1:37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</row>
    <row r="700" spans="1:37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</row>
    <row r="701" spans="1:37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</row>
    <row r="702" spans="1:37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</row>
    <row r="703" spans="1:37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</row>
    <row r="704" spans="1:37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</row>
    <row r="705" spans="1:37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</row>
    <row r="706" spans="1:37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</row>
    <row r="707" spans="1:3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</row>
    <row r="708" spans="1:37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</row>
    <row r="709" spans="1:37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</row>
    <row r="710" spans="1:37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</row>
    <row r="711" spans="1:37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</row>
    <row r="712" spans="1:37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</row>
    <row r="713" spans="1:37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</row>
    <row r="714" spans="1:37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</row>
    <row r="715" spans="1:37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</row>
    <row r="716" spans="1:37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</row>
    <row r="717" spans="1:3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</row>
    <row r="718" spans="1:37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</row>
    <row r="719" spans="1:37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</row>
    <row r="720" spans="1:37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</row>
    <row r="721" spans="1:37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</row>
    <row r="722" spans="1:37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</row>
    <row r="723" spans="1:37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</row>
    <row r="724" spans="1:37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</row>
    <row r="725" spans="1:37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</row>
    <row r="726" spans="1:37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</row>
    <row r="727" spans="1:3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</row>
    <row r="728" spans="1:37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</row>
    <row r="729" spans="1:37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</row>
    <row r="730" spans="1:37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</row>
    <row r="731" spans="1:37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</row>
    <row r="732" spans="1:37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</row>
    <row r="733" spans="1:37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</row>
    <row r="734" spans="1:37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</row>
    <row r="735" spans="1:37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</row>
    <row r="736" spans="1:37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</row>
    <row r="737" spans="1:3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</row>
    <row r="738" spans="1:37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</row>
    <row r="739" spans="1:37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</row>
    <row r="740" spans="1:37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</row>
    <row r="741" spans="1:37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</row>
    <row r="742" spans="1:37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</row>
    <row r="743" spans="1:37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</row>
    <row r="744" spans="1:37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</row>
    <row r="745" spans="1:37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</row>
    <row r="746" spans="1:37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</row>
    <row r="747" spans="1:3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</row>
    <row r="748" spans="1:37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</row>
    <row r="749" spans="1:37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</row>
    <row r="750" spans="1:37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</row>
    <row r="751" spans="1:37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</row>
    <row r="752" spans="1:37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</row>
    <row r="753" spans="1:37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</row>
    <row r="754" spans="1:37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</row>
    <row r="755" spans="1:37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</row>
    <row r="756" spans="1:37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</row>
    <row r="757" spans="1:3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</row>
    <row r="758" spans="1:37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</row>
    <row r="759" spans="1:37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</row>
    <row r="760" spans="1:37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</row>
    <row r="761" spans="1:37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</row>
    <row r="762" spans="1:37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</row>
    <row r="763" spans="1:37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</row>
    <row r="764" spans="1:37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</row>
    <row r="765" spans="1:37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</row>
    <row r="766" spans="1:37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</row>
    <row r="767" spans="1:3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</row>
    <row r="768" spans="1:37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</row>
    <row r="769" spans="1:37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</row>
    <row r="770" spans="1:37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</row>
    <row r="771" spans="1:37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</row>
    <row r="772" spans="1:37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</row>
    <row r="773" spans="1:37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</row>
    <row r="774" spans="1:37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</row>
    <row r="775" spans="1:37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</row>
    <row r="776" spans="1:37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</row>
    <row r="777" spans="1:3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</row>
    <row r="778" spans="1:37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</row>
    <row r="779" spans="1:37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</row>
    <row r="780" spans="1:37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</row>
    <row r="781" spans="1:37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</row>
    <row r="782" spans="1:37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</row>
    <row r="783" spans="1:37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</row>
    <row r="784" spans="1:37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</row>
    <row r="785" spans="1:37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</row>
    <row r="786" spans="1:37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</row>
    <row r="787" spans="1:3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</row>
    <row r="788" spans="1:37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</row>
    <row r="789" spans="1:37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</row>
    <row r="790" spans="1:37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</row>
    <row r="791" spans="1:37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</row>
    <row r="792" spans="1:37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</row>
    <row r="793" spans="1:37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</row>
    <row r="794" spans="1:37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</row>
    <row r="795" spans="1:37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</row>
    <row r="796" spans="1:37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</row>
    <row r="797" spans="1:3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</row>
    <row r="798" spans="1:37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</row>
    <row r="799" spans="1:37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</row>
    <row r="800" spans="1:37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</row>
    <row r="801" spans="1:37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</row>
    <row r="802" spans="1:37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</row>
    <row r="803" spans="1:37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</row>
    <row r="804" spans="1:37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</row>
    <row r="805" spans="1:37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</row>
    <row r="806" spans="1:37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</row>
    <row r="807" spans="1:3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</row>
    <row r="808" spans="1:37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</row>
    <row r="809" spans="1:37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</row>
    <row r="810" spans="1:37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</row>
    <row r="811" spans="1:37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</row>
    <row r="812" spans="1:37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</row>
    <row r="813" spans="1:37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</row>
    <row r="814" spans="1:37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</row>
    <row r="815" spans="1:37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</row>
    <row r="816" spans="1:37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</row>
    <row r="817" spans="1:3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</row>
    <row r="818" spans="1:37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</row>
    <row r="819" spans="1:37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</row>
    <row r="820" spans="1:37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</row>
    <row r="821" spans="1:37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</row>
    <row r="822" spans="1:37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</row>
    <row r="823" spans="1:37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</row>
    <row r="824" spans="1:37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</row>
    <row r="825" spans="1:37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</row>
    <row r="826" spans="1:37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</row>
    <row r="827" spans="1:3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</row>
    <row r="828" spans="1:37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</row>
    <row r="829" spans="1:37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</row>
    <row r="830" spans="1:37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</row>
    <row r="831" spans="1:37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</row>
    <row r="832" spans="1:37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</row>
    <row r="833" spans="1:37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</row>
    <row r="834" spans="1:37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</row>
    <row r="835" spans="1:37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</row>
    <row r="836" spans="1:37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</row>
    <row r="837" spans="1:3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</row>
    <row r="838" spans="1:37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</row>
    <row r="839" spans="1:37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</row>
    <row r="840" spans="1:37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</row>
    <row r="841" spans="1:37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</row>
    <row r="842" spans="1:37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</row>
    <row r="843" spans="1:37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</row>
    <row r="844" spans="1:37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</row>
    <row r="845" spans="1:37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</row>
    <row r="846" spans="1:37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</row>
    <row r="847" spans="1:3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</row>
    <row r="848" spans="1:37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</row>
    <row r="849" spans="1:37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</row>
    <row r="850" spans="1:37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</row>
    <row r="851" spans="1:37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</row>
    <row r="852" spans="1:37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</row>
    <row r="853" spans="1:37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</row>
    <row r="854" spans="1:37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</row>
    <row r="855" spans="1:37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</row>
    <row r="856" spans="1:37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</row>
    <row r="857" spans="1:3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</row>
    <row r="858" spans="1:37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</row>
    <row r="859" spans="1:37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</row>
    <row r="860" spans="1:37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</row>
    <row r="861" spans="1:37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</row>
    <row r="862" spans="1:37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</row>
    <row r="863" spans="1:37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</row>
    <row r="864" spans="1:37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</row>
    <row r="865" spans="1:37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</row>
    <row r="866" spans="1:37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</row>
    <row r="867" spans="1:3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</row>
    <row r="868" spans="1:37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</row>
    <row r="869" spans="1:37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</row>
    <row r="870" spans="1:37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</row>
    <row r="871" spans="1:37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</row>
    <row r="872" spans="1:37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</row>
    <row r="873" spans="1:37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</row>
    <row r="874" spans="1:37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</row>
    <row r="875" spans="1:37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</row>
    <row r="876" spans="1:37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</row>
    <row r="877" spans="1:3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</row>
    <row r="878" spans="1:37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</row>
    <row r="879" spans="1:37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</row>
    <row r="880" spans="1:37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</row>
    <row r="881" spans="1:37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</row>
    <row r="882" spans="1:37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</row>
    <row r="883" spans="1:37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</row>
    <row r="884" spans="1:37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</row>
    <row r="885" spans="1:37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</row>
    <row r="886" spans="1:37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</row>
    <row r="887" spans="1:3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</row>
    <row r="888" spans="1:37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</row>
    <row r="889" spans="1:37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</row>
    <row r="890" spans="1:37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</row>
    <row r="891" spans="1:37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</row>
    <row r="892" spans="1:37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</row>
    <row r="893" spans="1:37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</row>
    <row r="894" spans="1:37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</row>
    <row r="895" spans="1:37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</row>
    <row r="896" spans="1:37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</row>
    <row r="897" spans="1:3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</row>
    <row r="898" spans="1:37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</row>
    <row r="899" spans="1:37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</row>
    <row r="900" spans="1:37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</row>
    <row r="901" spans="1:37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</row>
    <row r="902" spans="1:37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</row>
    <row r="903" spans="1:37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</row>
    <row r="904" spans="1:37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</row>
    <row r="905" spans="1:37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</row>
    <row r="906" spans="1:37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</row>
    <row r="907" spans="1:3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</row>
    <row r="908" spans="1:37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</row>
    <row r="909" spans="1:37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</row>
    <row r="910" spans="1:37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</row>
    <row r="911" spans="1:37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</row>
    <row r="912" spans="1:37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</row>
    <row r="913" spans="1:37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</row>
    <row r="914" spans="1:37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</row>
    <row r="915" spans="1:37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</row>
    <row r="916" spans="1:37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</row>
    <row r="917" spans="1:3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</row>
    <row r="918" spans="1:37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</row>
    <row r="919" spans="1:37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</row>
    <row r="920" spans="1:37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</row>
    <row r="921" spans="1:37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</row>
    <row r="922" spans="1:37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</row>
    <row r="923" spans="1:37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</row>
    <row r="924" spans="1:37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</row>
    <row r="925" spans="1:37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</row>
    <row r="926" spans="1:37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</row>
    <row r="927" spans="1:3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</row>
    <row r="928" spans="1:37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</row>
    <row r="929" spans="1:37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</row>
    <row r="930" spans="1:37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</row>
    <row r="931" spans="1:37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</row>
    <row r="932" spans="1:37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</row>
    <row r="933" spans="1:37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</row>
    <row r="934" spans="1:37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</row>
    <row r="935" spans="1:37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</row>
    <row r="936" spans="1:37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</row>
    <row r="937" spans="1:3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</row>
    <row r="938" spans="1:37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</row>
    <row r="939" spans="1:37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</row>
    <row r="940" spans="1:37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</row>
    <row r="941" spans="1:37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</row>
    <row r="942" spans="1:37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</row>
    <row r="943" spans="1:37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</row>
    <row r="944" spans="1:37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</row>
    <row r="945" spans="1:37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</row>
    <row r="946" spans="1:37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</row>
    <row r="947" spans="1:3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</row>
    <row r="948" spans="1:37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</row>
    <row r="949" spans="1:37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</row>
    <row r="950" spans="1:37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</row>
    <row r="951" spans="1:37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</row>
    <row r="952" spans="1:37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</row>
    <row r="953" spans="1:37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</row>
    <row r="954" spans="1:37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</row>
    <row r="955" spans="1:37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</row>
    <row r="956" spans="1:37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</row>
    <row r="957" spans="1:3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</row>
    <row r="958" spans="1:37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</row>
    <row r="959" spans="1:37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</row>
    <row r="960" spans="1:37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</row>
    <row r="961" spans="1:37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</row>
    <row r="962" spans="1:37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</row>
    <row r="963" spans="1:37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</row>
    <row r="964" spans="1:37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</row>
    <row r="965" spans="1:37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</row>
    <row r="966" spans="1:37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</row>
    <row r="967" spans="1:3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</row>
    <row r="968" spans="1:37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</row>
    <row r="969" spans="1:37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</row>
    <row r="970" spans="1:37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</row>
    <row r="971" spans="1:37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</row>
    <row r="972" spans="1:37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</row>
    <row r="973" spans="1:37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</row>
    <row r="974" spans="1:37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</row>
    <row r="975" spans="1:37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</row>
    <row r="976" spans="1:37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</row>
    <row r="977" spans="1:3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</row>
    <row r="978" spans="1:37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</row>
    <row r="979" spans="1:37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</row>
    <row r="980" spans="1:37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</row>
    <row r="981" spans="1:37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</row>
    <row r="982" spans="1:37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</row>
    <row r="983" spans="1:37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</row>
    <row r="984" spans="1:37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</row>
    <row r="985" spans="1:37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</row>
    <row r="986" spans="1:37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</row>
    <row r="987" spans="1:3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</row>
    <row r="988" spans="1:37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</row>
    <row r="989" spans="1:37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</row>
    <row r="990" spans="1:37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</row>
    <row r="991" spans="1:37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</row>
    <row r="992" spans="1:37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</row>
    <row r="993" spans="1:37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</row>
    <row r="994" spans="1:37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</row>
    <row r="995" spans="1:37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</row>
    <row r="996" spans="1:37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</row>
    <row r="997" spans="1:3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</row>
    <row r="998" spans="1:37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</row>
    <row r="999" spans="1:37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</row>
    <row r="1000" spans="1:37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</row>
  </sheetData>
  <mergeCells count="3">
    <mergeCell ref="C1:F1"/>
    <mergeCell ref="G1:M1"/>
    <mergeCell ref="N1:Q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1000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2" width="19.6640625" customWidth="1"/>
    <col min="3" max="3" width="11.5" customWidth="1"/>
    <col min="4" max="4" width="10.6640625" customWidth="1"/>
    <col min="5" max="5" width="11.83203125" customWidth="1"/>
    <col min="6" max="6" width="12.5" customWidth="1"/>
    <col min="7" max="7" width="14.33203125" customWidth="1"/>
    <col min="8" max="8" width="9.5" customWidth="1"/>
    <col min="9" max="10" width="10.5" customWidth="1"/>
    <col min="11" max="12" width="11" customWidth="1"/>
    <col min="13" max="32" width="10.5" customWidth="1"/>
  </cols>
  <sheetData>
    <row r="1" spans="1:32" ht="15.75" customHeight="1">
      <c r="A1" s="61"/>
      <c r="B1" s="70"/>
      <c r="C1" s="88" t="s">
        <v>388</v>
      </c>
      <c r="D1" s="83"/>
      <c r="E1" s="83"/>
      <c r="F1" s="83"/>
      <c r="G1" s="81"/>
      <c r="H1" s="88" t="s">
        <v>389</v>
      </c>
      <c r="I1" s="83"/>
      <c r="J1" s="83"/>
      <c r="K1" s="83"/>
      <c r="L1" s="81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2" ht="30" customHeight="1">
      <c r="A2" s="63" t="s">
        <v>1</v>
      </c>
      <c r="B2" s="71" t="s">
        <v>32</v>
      </c>
      <c r="C2" s="65" t="s">
        <v>390</v>
      </c>
      <c r="D2" s="66" t="s">
        <v>391</v>
      </c>
      <c r="E2" s="66" t="s">
        <v>327</v>
      </c>
      <c r="F2" s="66" t="s">
        <v>328</v>
      </c>
      <c r="G2" s="67" t="s">
        <v>329</v>
      </c>
      <c r="H2" s="65" t="s">
        <v>330</v>
      </c>
      <c r="I2" s="66" t="s">
        <v>331</v>
      </c>
      <c r="J2" s="66" t="s">
        <v>332</v>
      </c>
      <c r="K2" s="66" t="s">
        <v>333</v>
      </c>
      <c r="L2" s="67" t="s">
        <v>334</v>
      </c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</row>
    <row r="3" spans="1:32" ht="15.75" customHeight="1">
      <c r="A3" s="57" t="s">
        <v>3</v>
      </c>
      <c r="B3" s="15"/>
      <c r="C3" s="17">
        <v>1048</v>
      </c>
      <c r="D3" s="18">
        <v>0</v>
      </c>
      <c r="E3" s="18">
        <v>251</v>
      </c>
      <c r="F3" s="18">
        <v>0</v>
      </c>
      <c r="G3" s="19">
        <v>0</v>
      </c>
      <c r="H3" s="17">
        <v>102</v>
      </c>
      <c r="I3" s="18">
        <v>0</v>
      </c>
      <c r="J3" s="18">
        <v>149</v>
      </c>
      <c r="K3" s="18">
        <v>25</v>
      </c>
      <c r="L3" s="19">
        <v>0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32" ht="15.75" customHeight="1">
      <c r="A4" s="58"/>
      <c r="B4" s="23" t="s">
        <v>38</v>
      </c>
      <c r="C4" s="25">
        <v>257</v>
      </c>
      <c r="D4" s="26">
        <v>0</v>
      </c>
      <c r="E4" s="26">
        <v>188</v>
      </c>
      <c r="F4" s="26">
        <v>0</v>
      </c>
      <c r="G4" s="27">
        <v>0</v>
      </c>
      <c r="H4" s="25">
        <v>80</v>
      </c>
      <c r="I4" s="26">
        <v>0</v>
      </c>
      <c r="J4" s="26">
        <v>53</v>
      </c>
      <c r="K4" s="26">
        <v>0</v>
      </c>
      <c r="L4" s="27">
        <v>0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1:32" ht="15.75" customHeight="1">
      <c r="A5" s="58"/>
      <c r="B5" s="23" t="s">
        <v>39</v>
      </c>
      <c r="C5" s="25">
        <v>214</v>
      </c>
      <c r="D5" s="26">
        <v>0</v>
      </c>
      <c r="E5" s="26">
        <v>21</v>
      </c>
      <c r="F5" s="26">
        <v>0</v>
      </c>
      <c r="G5" s="27">
        <v>0</v>
      </c>
      <c r="H5" s="25">
        <v>18</v>
      </c>
      <c r="I5" s="26">
        <v>0</v>
      </c>
      <c r="J5" s="26">
        <v>70</v>
      </c>
      <c r="K5" s="26">
        <v>25</v>
      </c>
      <c r="L5" s="27">
        <v>0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spans="1:32" ht="15.75" customHeight="1">
      <c r="A6" s="58"/>
      <c r="B6" s="23" t="s">
        <v>40</v>
      </c>
      <c r="C6" s="25">
        <v>363</v>
      </c>
      <c r="D6" s="26">
        <v>0</v>
      </c>
      <c r="E6" s="26">
        <v>40</v>
      </c>
      <c r="F6" s="26">
        <v>0</v>
      </c>
      <c r="G6" s="27">
        <v>0</v>
      </c>
      <c r="H6" s="25">
        <v>0</v>
      </c>
      <c r="I6" s="26">
        <v>0</v>
      </c>
      <c r="J6" s="26">
        <v>26</v>
      </c>
      <c r="K6" s="26">
        <v>0</v>
      </c>
      <c r="L6" s="27">
        <v>0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15.75" customHeight="1">
      <c r="A7" s="58"/>
      <c r="B7" s="23" t="s">
        <v>41</v>
      </c>
      <c r="C7" s="25">
        <v>214</v>
      </c>
      <c r="D7" s="26">
        <v>0</v>
      </c>
      <c r="E7" s="26">
        <v>2</v>
      </c>
      <c r="F7" s="26">
        <v>0</v>
      </c>
      <c r="G7" s="27">
        <v>0</v>
      </c>
      <c r="H7" s="25">
        <v>4</v>
      </c>
      <c r="I7" s="26">
        <v>0</v>
      </c>
      <c r="J7" s="26">
        <v>0</v>
      </c>
      <c r="K7" s="26">
        <v>0</v>
      </c>
      <c r="L7" s="27">
        <v>0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</row>
    <row r="8" spans="1:32" ht="15.75" customHeight="1">
      <c r="A8" s="57" t="s">
        <v>4</v>
      </c>
      <c r="B8" s="15" t="s">
        <v>42</v>
      </c>
      <c r="C8" s="17">
        <v>804</v>
      </c>
      <c r="D8" s="18">
        <v>0</v>
      </c>
      <c r="E8" s="18">
        <v>0</v>
      </c>
      <c r="F8" s="18">
        <v>0</v>
      </c>
      <c r="G8" s="19">
        <v>0</v>
      </c>
      <c r="H8" s="17">
        <v>2</v>
      </c>
      <c r="I8" s="18">
        <v>216</v>
      </c>
      <c r="J8" s="18">
        <v>9629</v>
      </c>
      <c r="K8" s="18">
        <v>41</v>
      </c>
      <c r="L8" s="19">
        <v>597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9" spans="1:32" ht="15.75" customHeight="1">
      <c r="A9" s="58"/>
      <c r="B9" s="23" t="s">
        <v>43</v>
      </c>
      <c r="C9" s="25">
        <v>43</v>
      </c>
      <c r="D9" s="26">
        <v>0</v>
      </c>
      <c r="E9" s="26">
        <v>0</v>
      </c>
      <c r="F9" s="26">
        <v>0</v>
      </c>
      <c r="G9" s="27">
        <v>0</v>
      </c>
      <c r="H9" s="25">
        <v>0</v>
      </c>
      <c r="I9" s="26">
        <v>14</v>
      </c>
      <c r="J9" s="26">
        <v>173</v>
      </c>
      <c r="K9" s="26">
        <v>0</v>
      </c>
      <c r="L9" s="27">
        <v>17</v>
      </c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</row>
    <row r="10" spans="1:32" ht="15.75" customHeight="1">
      <c r="A10" s="58"/>
      <c r="B10" s="23" t="s">
        <v>44</v>
      </c>
      <c r="C10" s="25">
        <v>111</v>
      </c>
      <c r="D10" s="26">
        <v>0</v>
      </c>
      <c r="E10" s="26">
        <v>0</v>
      </c>
      <c r="F10" s="26">
        <v>0</v>
      </c>
      <c r="G10" s="27">
        <v>0</v>
      </c>
      <c r="H10" s="25">
        <v>0</v>
      </c>
      <c r="I10" s="26">
        <v>1</v>
      </c>
      <c r="J10" s="26">
        <v>53</v>
      </c>
      <c r="K10" s="26">
        <v>0</v>
      </c>
      <c r="L10" s="27">
        <v>0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32" ht="15.75" customHeight="1">
      <c r="A11" s="58"/>
      <c r="B11" s="23" t="s">
        <v>45</v>
      </c>
      <c r="C11" s="25">
        <v>0</v>
      </c>
      <c r="D11" s="26">
        <v>0</v>
      </c>
      <c r="E11" s="26">
        <v>0</v>
      </c>
      <c r="F11" s="26">
        <v>0</v>
      </c>
      <c r="G11" s="27">
        <v>0</v>
      </c>
      <c r="H11" s="25">
        <v>0</v>
      </c>
      <c r="I11" s="26">
        <v>0</v>
      </c>
      <c r="J11" s="26">
        <v>6</v>
      </c>
      <c r="K11" s="26">
        <v>0</v>
      </c>
      <c r="L11" s="27">
        <v>0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</row>
    <row r="12" spans="1:32" ht="15.75" customHeight="1">
      <c r="A12" s="58"/>
      <c r="B12" s="23" t="s">
        <v>46</v>
      </c>
      <c r="C12" s="25">
        <v>92</v>
      </c>
      <c r="D12" s="26">
        <v>0</v>
      </c>
      <c r="E12" s="26">
        <v>0</v>
      </c>
      <c r="F12" s="26">
        <v>0</v>
      </c>
      <c r="G12" s="27">
        <v>0</v>
      </c>
      <c r="H12" s="25">
        <v>0</v>
      </c>
      <c r="I12" s="26">
        <v>4</v>
      </c>
      <c r="J12" s="26">
        <v>4740</v>
      </c>
      <c r="K12" s="26">
        <v>3</v>
      </c>
      <c r="L12" s="27">
        <v>81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</row>
    <row r="13" spans="1:32" ht="15.75" customHeight="1">
      <c r="A13" s="58"/>
      <c r="B13" s="23" t="s">
        <v>47</v>
      </c>
      <c r="C13" s="25">
        <v>15</v>
      </c>
      <c r="D13" s="26">
        <v>0</v>
      </c>
      <c r="E13" s="26">
        <v>0</v>
      </c>
      <c r="F13" s="26">
        <v>0</v>
      </c>
      <c r="G13" s="27">
        <v>0</v>
      </c>
      <c r="H13" s="25">
        <v>1</v>
      </c>
      <c r="I13" s="26">
        <v>3</v>
      </c>
      <c r="J13" s="26">
        <v>5</v>
      </c>
      <c r="K13" s="26">
        <v>0</v>
      </c>
      <c r="L13" s="27">
        <v>1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</row>
    <row r="14" spans="1:32" ht="15.75" customHeight="1">
      <c r="A14" s="58"/>
      <c r="B14" s="23" t="s">
        <v>48</v>
      </c>
      <c r="C14" s="25">
        <v>101</v>
      </c>
      <c r="D14" s="26">
        <v>0</v>
      </c>
      <c r="E14" s="26">
        <v>0</v>
      </c>
      <c r="F14" s="26">
        <v>0</v>
      </c>
      <c r="G14" s="27">
        <v>0</v>
      </c>
      <c r="H14" s="25">
        <v>0</v>
      </c>
      <c r="I14" s="26">
        <v>0</v>
      </c>
      <c r="J14" s="26">
        <v>6</v>
      </c>
      <c r="K14" s="26">
        <v>0</v>
      </c>
      <c r="L14" s="27">
        <v>1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</row>
    <row r="15" spans="1:32" ht="15.75" customHeight="1">
      <c r="A15" s="58"/>
      <c r="B15" s="23" t="s">
        <v>49</v>
      </c>
      <c r="C15" s="25">
        <v>113</v>
      </c>
      <c r="D15" s="26">
        <v>0</v>
      </c>
      <c r="E15" s="26">
        <v>0</v>
      </c>
      <c r="F15" s="26">
        <v>0</v>
      </c>
      <c r="G15" s="27">
        <v>0</v>
      </c>
      <c r="H15" s="25">
        <v>0</v>
      </c>
      <c r="I15" s="26">
        <v>1</v>
      </c>
      <c r="J15" s="26">
        <v>147</v>
      </c>
      <c r="K15" s="26">
        <v>0</v>
      </c>
      <c r="L15" s="27">
        <v>0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1:32" ht="15.75" customHeight="1">
      <c r="A16" s="58"/>
      <c r="B16" s="23" t="s">
        <v>50</v>
      </c>
      <c r="C16" s="25">
        <v>117</v>
      </c>
      <c r="D16" s="26">
        <v>0</v>
      </c>
      <c r="E16" s="26">
        <v>0</v>
      </c>
      <c r="F16" s="26">
        <v>0</v>
      </c>
      <c r="G16" s="27">
        <v>0</v>
      </c>
      <c r="H16" s="25">
        <v>0</v>
      </c>
      <c r="I16" s="26">
        <v>13</v>
      </c>
      <c r="J16" s="26">
        <v>99</v>
      </c>
      <c r="K16" s="26">
        <v>2</v>
      </c>
      <c r="L16" s="27">
        <v>22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7" spans="1:32" ht="15.75" customHeight="1">
      <c r="A17" s="58"/>
      <c r="B17" s="23" t="s">
        <v>51</v>
      </c>
      <c r="C17" s="25">
        <v>12</v>
      </c>
      <c r="D17" s="26">
        <v>0</v>
      </c>
      <c r="E17" s="26">
        <v>0</v>
      </c>
      <c r="F17" s="26">
        <v>0</v>
      </c>
      <c r="G17" s="27">
        <v>0</v>
      </c>
      <c r="H17" s="25">
        <v>0</v>
      </c>
      <c r="I17" s="26">
        <v>0</v>
      </c>
      <c r="J17" s="26">
        <v>9</v>
      </c>
      <c r="K17" s="26">
        <v>0</v>
      </c>
      <c r="L17" s="27">
        <v>0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1:32" ht="15.75" customHeight="1">
      <c r="A18" s="58"/>
      <c r="B18" s="23" t="s">
        <v>52</v>
      </c>
      <c r="C18" s="25">
        <v>142</v>
      </c>
      <c r="D18" s="26">
        <v>0</v>
      </c>
      <c r="E18" s="26">
        <v>0</v>
      </c>
      <c r="F18" s="26">
        <v>0</v>
      </c>
      <c r="G18" s="27">
        <v>0</v>
      </c>
      <c r="H18" s="25">
        <v>1</v>
      </c>
      <c r="I18" s="26">
        <v>155</v>
      </c>
      <c r="J18" s="26">
        <v>3707</v>
      </c>
      <c r="K18" s="26">
        <v>28</v>
      </c>
      <c r="L18" s="27">
        <v>297</v>
      </c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</row>
    <row r="19" spans="1:32" ht="15.75" customHeight="1">
      <c r="A19" s="58"/>
      <c r="B19" s="23" t="s">
        <v>53</v>
      </c>
      <c r="C19" s="25">
        <v>58</v>
      </c>
      <c r="D19" s="26">
        <v>0</v>
      </c>
      <c r="E19" s="26">
        <v>0</v>
      </c>
      <c r="F19" s="26">
        <v>0</v>
      </c>
      <c r="G19" s="27">
        <v>0</v>
      </c>
      <c r="H19" s="25">
        <v>0</v>
      </c>
      <c r="I19" s="26">
        <v>25</v>
      </c>
      <c r="J19" s="26">
        <v>684</v>
      </c>
      <c r="K19" s="26">
        <v>8</v>
      </c>
      <c r="L19" s="27">
        <v>178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1:32" ht="15.75" customHeight="1">
      <c r="A20" s="57" t="s">
        <v>5</v>
      </c>
      <c r="B20" s="15" t="s">
        <v>42</v>
      </c>
      <c r="C20" s="17">
        <v>1150</v>
      </c>
      <c r="D20" s="18">
        <v>0</v>
      </c>
      <c r="E20" s="18">
        <v>0</v>
      </c>
      <c r="F20" s="18">
        <v>0</v>
      </c>
      <c r="G20" s="19">
        <v>1</v>
      </c>
      <c r="H20" s="17">
        <v>15</v>
      </c>
      <c r="I20" s="18">
        <v>431</v>
      </c>
      <c r="J20" s="18">
        <v>16455</v>
      </c>
      <c r="K20" s="18">
        <v>20</v>
      </c>
      <c r="L20" s="19">
        <v>1873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ht="15.75" customHeight="1">
      <c r="A21" s="58"/>
      <c r="B21" s="23" t="s">
        <v>54</v>
      </c>
      <c r="C21" s="25">
        <v>38</v>
      </c>
      <c r="D21" s="26">
        <v>0</v>
      </c>
      <c r="E21" s="26">
        <v>0</v>
      </c>
      <c r="F21" s="26">
        <v>0</v>
      </c>
      <c r="G21" s="27">
        <v>0</v>
      </c>
      <c r="H21" s="25">
        <v>5</v>
      </c>
      <c r="I21" s="26">
        <v>13</v>
      </c>
      <c r="J21" s="26">
        <v>694</v>
      </c>
      <c r="K21" s="26">
        <v>0</v>
      </c>
      <c r="L21" s="27">
        <v>83</v>
      </c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</row>
    <row r="22" spans="1:32" ht="15.75" customHeight="1">
      <c r="A22" s="58"/>
      <c r="B22" s="23" t="s">
        <v>55</v>
      </c>
      <c r="C22" s="25">
        <v>97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17</v>
      </c>
      <c r="J22" s="26">
        <v>334</v>
      </c>
      <c r="K22" s="26">
        <v>0</v>
      </c>
      <c r="L22" s="27">
        <v>64</v>
      </c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</row>
    <row r="23" spans="1:32" ht="15.75" customHeight="1">
      <c r="A23" s="58"/>
      <c r="B23" s="23" t="s">
        <v>56</v>
      </c>
      <c r="C23" s="25">
        <v>38</v>
      </c>
      <c r="D23" s="26">
        <v>0</v>
      </c>
      <c r="E23" s="26">
        <v>0</v>
      </c>
      <c r="F23" s="26">
        <v>0</v>
      </c>
      <c r="G23" s="27">
        <v>0</v>
      </c>
      <c r="H23" s="25">
        <v>0</v>
      </c>
      <c r="I23" s="26">
        <v>10</v>
      </c>
      <c r="J23" s="26">
        <v>669</v>
      </c>
      <c r="K23" s="26">
        <v>1</v>
      </c>
      <c r="L23" s="27">
        <v>155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ht="15.75" customHeight="1">
      <c r="A24" s="58"/>
      <c r="B24" s="23" t="s">
        <v>57</v>
      </c>
      <c r="C24" s="25">
        <v>48</v>
      </c>
      <c r="D24" s="26">
        <v>0</v>
      </c>
      <c r="E24" s="26">
        <v>0</v>
      </c>
      <c r="F24" s="26">
        <v>0</v>
      </c>
      <c r="G24" s="27">
        <v>0</v>
      </c>
      <c r="H24" s="25">
        <v>0</v>
      </c>
      <c r="I24" s="26">
        <v>26</v>
      </c>
      <c r="J24" s="26">
        <v>3420</v>
      </c>
      <c r="K24" s="26">
        <v>3</v>
      </c>
      <c r="L24" s="27">
        <v>116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</row>
    <row r="25" spans="1:32" ht="15.75" customHeight="1">
      <c r="A25" s="58"/>
      <c r="B25" s="23" t="s">
        <v>58</v>
      </c>
      <c r="C25" s="25">
        <v>93</v>
      </c>
      <c r="D25" s="26">
        <v>0</v>
      </c>
      <c r="E25" s="26">
        <v>0</v>
      </c>
      <c r="F25" s="26">
        <v>0</v>
      </c>
      <c r="G25" s="27">
        <v>0</v>
      </c>
      <c r="H25" s="25">
        <v>0</v>
      </c>
      <c r="I25" s="26">
        <v>9</v>
      </c>
      <c r="J25" s="26">
        <v>969</v>
      </c>
      <c r="K25" s="26">
        <v>4</v>
      </c>
      <c r="L25" s="27">
        <v>273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</row>
    <row r="26" spans="1:32" ht="15.75" customHeight="1">
      <c r="A26" s="58"/>
      <c r="B26" s="23" t="s">
        <v>59</v>
      </c>
      <c r="C26" s="25">
        <v>169</v>
      </c>
      <c r="D26" s="26">
        <v>0</v>
      </c>
      <c r="E26" s="26">
        <v>0</v>
      </c>
      <c r="F26" s="26">
        <v>0</v>
      </c>
      <c r="G26" s="27">
        <v>0</v>
      </c>
      <c r="H26" s="25">
        <v>0</v>
      </c>
      <c r="I26" s="26">
        <v>13</v>
      </c>
      <c r="J26" s="26">
        <v>1726</v>
      </c>
      <c r="K26" s="26">
        <v>0</v>
      </c>
      <c r="L26" s="27">
        <v>118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spans="1:32" ht="15.75" customHeight="1">
      <c r="A27" s="58"/>
      <c r="B27" s="23" t="s">
        <v>60</v>
      </c>
      <c r="C27" s="25">
        <v>171</v>
      </c>
      <c r="D27" s="26">
        <v>0</v>
      </c>
      <c r="E27" s="26">
        <v>0</v>
      </c>
      <c r="F27" s="26">
        <v>0</v>
      </c>
      <c r="G27" s="27">
        <v>0</v>
      </c>
      <c r="H27" s="25">
        <v>7</v>
      </c>
      <c r="I27" s="26">
        <v>68</v>
      </c>
      <c r="J27" s="26">
        <v>2113</v>
      </c>
      <c r="K27" s="26">
        <v>0</v>
      </c>
      <c r="L27" s="27">
        <v>88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spans="1:32" ht="15.75" customHeight="1">
      <c r="A28" s="58"/>
      <c r="B28" s="23" t="s">
        <v>61</v>
      </c>
      <c r="C28" s="25">
        <v>120</v>
      </c>
      <c r="D28" s="26">
        <v>0</v>
      </c>
      <c r="E28" s="26">
        <v>0</v>
      </c>
      <c r="F28" s="26">
        <v>0</v>
      </c>
      <c r="G28" s="27">
        <v>0</v>
      </c>
      <c r="H28" s="25">
        <v>1</v>
      </c>
      <c r="I28" s="26">
        <v>6</v>
      </c>
      <c r="J28" s="26">
        <v>203</v>
      </c>
      <c r="K28" s="26">
        <v>11</v>
      </c>
      <c r="L28" s="27">
        <v>62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spans="1:32" ht="15.75" customHeight="1">
      <c r="A29" s="58"/>
      <c r="B29" s="23" t="s">
        <v>62</v>
      </c>
      <c r="C29" s="25">
        <v>65</v>
      </c>
      <c r="D29" s="26">
        <v>0</v>
      </c>
      <c r="E29" s="26">
        <v>0</v>
      </c>
      <c r="F29" s="26">
        <v>0</v>
      </c>
      <c r="G29" s="27">
        <v>0</v>
      </c>
      <c r="H29" s="25">
        <v>0</v>
      </c>
      <c r="I29" s="26">
        <v>26</v>
      </c>
      <c r="J29" s="26">
        <v>2283</v>
      </c>
      <c r="K29" s="26">
        <v>0</v>
      </c>
      <c r="L29" s="27">
        <v>275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spans="1:32" ht="15.75" customHeight="1">
      <c r="A30" s="58"/>
      <c r="B30" s="23" t="s">
        <v>63</v>
      </c>
      <c r="C30" s="25">
        <v>74</v>
      </c>
      <c r="D30" s="26">
        <v>0</v>
      </c>
      <c r="E30" s="26">
        <v>0</v>
      </c>
      <c r="F30" s="26">
        <v>0</v>
      </c>
      <c r="G30" s="27">
        <v>0</v>
      </c>
      <c r="H30" s="25">
        <v>0</v>
      </c>
      <c r="I30" s="26">
        <v>14</v>
      </c>
      <c r="J30" s="26">
        <v>265</v>
      </c>
      <c r="K30" s="26">
        <v>0</v>
      </c>
      <c r="L30" s="27">
        <v>150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</row>
    <row r="31" spans="1:32" ht="15.75" customHeight="1">
      <c r="A31" s="58"/>
      <c r="B31" s="23" t="s">
        <v>64</v>
      </c>
      <c r="C31" s="25">
        <v>63</v>
      </c>
      <c r="D31" s="26">
        <v>0</v>
      </c>
      <c r="E31" s="26">
        <v>0</v>
      </c>
      <c r="F31" s="26">
        <v>0</v>
      </c>
      <c r="G31" s="27">
        <v>1</v>
      </c>
      <c r="H31" s="25">
        <v>0</v>
      </c>
      <c r="I31" s="26">
        <v>94</v>
      </c>
      <c r="J31" s="26">
        <v>329</v>
      </c>
      <c r="K31" s="26">
        <v>0</v>
      </c>
      <c r="L31" s="27">
        <v>134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</row>
    <row r="32" spans="1:32" ht="15.75" customHeight="1">
      <c r="A32" s="58"/>
      <c r="B32" s="23" t="s">
        <v>65</v>
      </c>
      <c r="C32" s="25">
        <v>79</v>
      </c>
      <c r="D32" s="26">
        <v>0</v>
      </c>
      <c r="E32" s="26">
        <v>0</v>
      </c>
      <c r="F32" s="26">
        <v>0</v>
      </c>
      <c r="G32" s="27">
        <v>0</v>
      </c>
      <c r="H32" s="25">
        <v>0</v>
      </c>
      <c r="I32" s="26">
        <v>80</v>
      </c>
      <c r="J32" s="26">
        <v>1111</v>
      </c>
      <c r="K32" s="26">
        <v>0</v>
      </c>
      <c r="L32" s="27">
        <v>110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</row>
    <row r="33" spans="1:32" ht="15.75" customHeight="1">
      <c r="A33" s="58"/>
      <c r="B33" s="23" t="s">
        <v>66</v>
      </c>
      <c r="C33" s="25">
        <v>57</v>
      </c>
      <c r="D33" s="26">
        <v>0</v>
      </c>
      <c r="E33" s="26">
        <v>0</v>
      </c>
      <c r="F33" s="26">
        <v>0</v>
      </c>
      <c r="G33" s="27">
        <v>0</v>
      </c>
      <c r="H33" s="25">
        <v>0</v>
      </c>
      <c r="I33" s="26">
        <v>38</v>
      </c>
      <c r="J33" s="26">
        <v>1736</v>
      </c>
      <c r="K33" s="26">
        <v>1</v>
      </c>
      <c r="L33" s="27">
        <v>226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</row>
    <row r="34" spans="1:32" ht="15.75" customHeight="1">
      <c r="A34" s="58"/>
      <c r="B34" s="23" t="s">
        <v>67</v>
      </c>
      <c r="C34" s="25">
        <v>38</v>
      </c>
      <c r="D34" s="26">
        <v>0</v>
      </c>
      <c r="E34" s="26">
        <v>0</v>
      </c>
      <c r="F34" s="26">
        <v>0</v>
      </c>
      <c r="G34" s="27">
        <v>0</v>
      </c>
      <c r="H34" s="25">
        <v>2</v>
      </c>
      <c r="I34" s="26">
        <v>17</v>
      </c>
      <c r="J34" s="26">
        <v>603</v>
      </c>
      <c r="K34" s="26">
        <v>0</v>
      </c>
      <c r="L34" s="27">
        <v>19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</row>
    <row r="35" spans="1:32" ht="15.75" customHeight="1">
      <c r="A35" s="57" t="s">
        <v>6</v>
      </c>
      <c r="B35" s="15" t="s">
        <v>42</v>
      </c>
      <c r="C35" s="17">
        <v>90</v>
      </c>
      <c r="D35" s="18">
        <v>0</v>
      </c>
      <c r="E35" s="18">
        <v>339</v>
      </c>
      <c r="F35" s="18">
        <v>0</v>
      </c>
      <c r="G35" s="19">
        <v>0</v>
      </c>
      <c r="H35" s="17">
        <v>210</v>
      </c>
      <c r="I35" s="18">
        <v>0</v>
      </c>
      <c r="J35" s="18">
        <v>96</v>
      </c>
      <c r="K35" s="18">
        <v>0</v>
      </c>
      <c r="L35" s="19">
        <v>0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</row>
    <row r="36" spans="1:32" ht="15.75" customHeight="1">
      <c r="A36" s="58"/>
      <c r="B36" s="23" t="s">
        <v>68</v>
      </c>
      <c r="C36" s="25">
        <v>57</v>
      </c>
      <c r="D36" s="26">
        <v>0</v>
      </c>
      <c r="E36" s="26">
        <v>0</v>
      </c>
      <c r="F36" s="26">
        <v>0</v>
      </c>
      <c r="G36" s="27">
        <v>0</v>
      </c>
      <c r="H36" s="25">
        <v>2</v>
      </c>
      <c r="I36" s="26">
        <v>0</v>
      </c>
      <c r="J36" s="26">
        <v>0</v>
      </c>
      <c r="K36" s="26">
        <v>0</v>
      </c>
      <c r="L36" s="27">
        <v>0</v>
      </c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</row>
    <row r="37" spans="1:32" ht="15.75" customHeight="1">
      <c r="A37" s="58"/>
      <c r="B37" s="23" t="s">
        <v>69</v>
      </c>
      <c r="C37" s="25">
        <v>30</v>
      </c>
      <c r="D37" s="26">
        <v>0</v>
      </c>
      <c r="E37" s="26">
        <v>0</v>
      </c>
      <c r="F37" s="26">
        <v>0</v>
      </c>
      <c r="G37" s="27">
        <v>0</v>
      </c>
      <c r="H37" s="25">
        <v>2</v>
      </c>
      <c r="I37" s="26">
        <v>0</v>
      </c>
      <c r="J37" s="26">
        <v>96</v>
      </c>
      <c r="K37" s="26">
        <v>0</v>
      </c>
      <c r="L37" s="27">
        <v>0</v>
      </c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</row>
    <row r="38" spans="1:32" ht="15.75" customHeight="1">
      <c r="A38" s="58"/>
      <c r="B38" s="23" t="s">
        <v>70</v>
      </c>
      <c r="C38" s="25">
        <v>3</v>
      </c>
      <c r="D38" s="26">
        <v>0</v>
      </c>
      <c r="E38" s="26">
        <v>230</v>
      </c>
      <c r="F38" s="26">
        <v>0</v>
      </c>
      <c r="G38" s="27">
        <v>0</v>
      </c>
      <c r="H38" s="25">
        <v>147</v>
      </c>
      <c r="I38" s="26">
        <v>0</v>
      </c>
      <c r="J38" s="26">
        <v>0</v>
      </c>
      <c r="K38" s="26">
        <v>0</v>
      </c>
      <c r="L38" s="27">
        <v>0</v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</row>
    <row r="39" spans="1:32" ht="15.75" customHeight="1">
      <c r="A39" s="58"/>
      <c r="B39" s="23" t="s">
        <v>71</v>
      </c>
      <c r="C39" s="25">
        <v>0</v>
      </c>
      <c r="D39" s="26">
        <v>0</v>
      </c>
      <c r="E39" s="26">
        <v>109</v>
      </c>
      <c r="F39" s="26">
        <v>0</v>
      </c>
      <c r="G39" s="27">
        <v>0</v>
      </c>
      <c r="H39" s="25">
        <v>59</v>
      </c>
      <c r="I39" s="26">
        <v>0</v>
      </c>
      <c r="J39" s="26">
        <v>0</v>
      </c>
      <c r="K39" s="26">
        <v>0</v>
      </c>
      <c r="L39" s="27">
        <v>0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</row>
    <row r="40" spans="1:32" ht="15.75" customHeight="1">
      <c r="A40" s="57" t="s">
        <v>7</v>
      </c>
      <c r="B40" s="15" t="s">
        <v>42</v>
      </c>
      <c r="C40" s="17">
        <v>404</v>
      </c>
      <c r="D40" s="18">
        <v>0</v>
      </c>
      <c r="E40" s="18">
        <v>408</v>
      </c>
      <c r="F40" s="18">
        <v>0</v>
      </c>
      <c r="G40" s="19">
        <v>0</v>
      </c>
      <c r="H40" s="17">
        <v>15</v>
      </c>
      <c r="I40" s="18">
        <v>0</v>
      </c>
      <c r="J40" s="18">
        <v>1487</v>
      </c>
      <c r="K40" s="18">
        <v>0</v>
      </c>
      <c r="L40" s="19">
        <v>6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</row>
    <row r="41" spans="1:32" ht="15.75" customHeight="1">
      <c r="A41" s="58"/>
      <c r="B41" s="23" t="s">
        <v>72</v>
      </c>
      <c r="C41" s="25">
        <v>40</v>
      </c>
      <c r="D41" s="26">
        <v>0</v>
      </c>
      <c r="E41" s="26">
        <v>246</v>
      </c>
      <c r="F41" s="26">
        <v>0</v>
      </c>
      <c r="G41" s="27">
        <v>0</v>
      </c>
      <c r="H41" s="25">
        <v>9</v>
      </c>
      <c r="I41" s="26">
        <v>0</v>
      </c>
      <c r="J41" s="26">
        <v>1169</v>
      </c>
      <c r="K41" s="26">
        <v>0</v>
      </c>
      <c r="L41" s="27">
        <v>0</v>
      </c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</row>
    <row r="42" spans="1:32" ht="15.75" customHeight="1">
      <c r="A42" s="58"/>
      <c r="B42" s="23" t="s">
        <v>73</v>
      </c>
      <c r="C42" s="25">
        <v>0</v>
      </c>
      <c r="D42" s="26">
        <v>0</v>
      </c>
      <c r="E42" s="26">
        <v>0</v>
      </c>
      <c r="F42" s="26">
        <v>0</v>
      </c>
      <c r="G42" s="27">
        <v>0</v>
      </c>
      <c r="H42" s="25">
        <v>0</v>
      </c>
      <c r="I42" s="26">
        <v>0</v>
      </c>
      <c r="J42" s="26">
        <v>30</v>
      </c>
      <c r="K42" s="26">
        <v>0</v>
      </c>
      <c r="L42" s="27">
        <v>6</v>
      </c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</row>
    <row r="43" spans="1:32" ht="15.75" customHeight="1">
      <c r="A43" s="58"/>
      <c r="B43" s="23" t="s">
        <v>74</v>
      </c>
      <c r="C43" s="25">
        <v>50</v>
      </c>
      <c r="D43" s="26">
        <v>0</v>
      </c>
      <c r="E43" s="26">
        <v>99</v>
      </c>
      <c r="F43" s="26">
        <v>0</v>
      </c>
      <c r="G43" s="27">
        <v>0</v>
      </c>
      <c r="H43" s="25">
        <v>4</v>
      </c>
      <c r="I43" s="26">
        <v>0</v>
      </c>
      <c r="J43" s="26">
        <v>40</v>
      </c>
      <c r="K43" s="26">
        <v>0</v>
      </c>
      <c r="L43" s="27">
        <v>0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</row>
    <row r="44" spans="1:32" ht="15.75" customHeight="1">
      <c r="A44" s="58"/>
      <c r="B44" s="23" t="s">
        <v>75</v>
      </c>
      <c r="C44" s="25">
        <v>176</v>
      </c>
      <c r="D44" s="26">
        <v>0</v>
      </c>
      <c r="E44" s="26">
        <v>0</v>
      </c>
      <c r="F44" s="26">
        <v>0</v>
      </c>
      <c r="G44" s="27">
        <v>0</v>
      </c>
      <c r="H44" s="25">
        <v>0</v>
      </c>
      <c r="I44" s="26">
        <v>0</v>
      </c>
      <c r="J44" s="26">
        <v>140</v>
      </c>
      <c r="K44" s="26">
        <v>0</v>
      </c>
      <c r="L44" s="27">
        <v>0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</row>
    <row r="45" spans="1:32" ht="15.75" customHeight="1">
      <c r="A45" s="58"/>
      <c r="B45" s="23" t="s">
        <v>76</v>
      </c>
      <c r="C45" s="25">
        <v>36</v>
      </c>
      <c r="D45" s="26">
        <v>0</v>
      </c>
      <c r="E45" s="26">
        <v>0</v>
      </c>
      <c r="F45" s="26">
        <v>0</v>
      </c>
      <c r="G45" s="27">
        <v>0</v>
      </c>
      <c r="H45" s="25">
        <v>2</v>
      </c>
      <c r="I45" s="26">
        <v>0</v>
      </c>
      <c r="J45" s="26">
        <v>108</v>
      </c>
      <c r="K45" s="26">
        <v>0</v>
      </c>
      <c r="L45" s="27">
        <v>0</v>
      </c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</row>
    <row r="46" spans="1:32" ht="15.75" customHeight="1">
      <c r="A46" s="58"/>
      <c r="B46" s="23" t="s">
        <v>77</v>
      </c>
      <c r="C46" s="25">
        <v>102</v>
      </c>
      <c r="D46" s="26">
        <v>0</v>
      </c>
      <c r="E46" s="26">
        <v>63</v>
      </c>
      <c r="F46" s="26">
        <v>0</v>
      </c>
      <c r="G46" s="27">
        <v>0</v>
      </c>
      <c r="H46" s="25">
        <v>0</v>
      </c>
      <c r="I46" s="26">
        <v>0</v>
      </c>
      <c r="J46" s="26">
        <v>0</v>
      </c>
      <c r="K46" s="26">
        <v>0</v>
      </c>
      <c r="L46" s="27">
        <v>0</v>
      </c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</row>
    <row r="47" spans="1:32" ht="15.75" customHeight="1">
      <c r="A47" s="57" t="s">
        <v>8</v>
      </c>
      <c r="B47" s="15" t="s">
        <v>42</v>
      </c>
      <c r="C47" s="17">
        <v>475</v>
      </c>
      <c r="D47" s="18">
        <v>0</v>
      </c>
      <c r="E47" s="18">
        <v>31</v>
      </c>
      <c r="F47" s="18">
        <v>1</v>
      </c>
      <c r="G47" s="19">
        <v>0</v>
      </c>
      <c r="H47" s="17">
        <v>39</v>
      </c>
      <c r="I47" s="18">
        <v>0</v>
      </c>
      <c r="J47" s="18">
        <v>1421</v>
      </c>
      <c r="K47" s="18">
        <v>22</v>
      </c>
      <c r="L47" s="19">
        <v>0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1:32" ht="15.75" customHeight="1">
      <c r="A48" s="58"/>
      <c r="B48" s="23" t="s">
        <v>78</v>
      </c>
      <c r="C48" s="25">
        <v>74</v>
      </c>
      <c r="D48" s="26">
        <v>0</v>
      </c>
      <c r="E48" s="26">
        <v>0</v>
      </c>
      <c r="F48" s="26">
        <v>0</v>
      </c>
      <c r="G48" s="27">
        <v>0</v>
      </c>
      <c r="H48" s="25">
        <v>5</v>
      </c>
      <c r="I48" s="26">
        <v>0</v>
      </c>
      <c r="J48" s="26">
        <v>307</v>
      </c>
      <c r="K48" s="26">
        <v>18</v>
      </c>
      <c r="L48" s="27">
        <v>0</v>
      </c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</row>
    <row r="49" spans="1:32" ht="15.75" customHeight="1">
      <c r="A49" s="58"/>
      <c r="B49" s="23" t="s">
        <v>79</v>
      </c>
      <c r="C49" s="25">
        <v>49</v>
      </c>
      <c r="D49" s="26">
        <v>0</v>
      </c>
      <c r="E49" s="26">
        <v>0</v>
      </c>
      <c r="F49" s="26">
        <v>0</v>
      </c>
      <c r="G49" s="27">
        <v>0</v>
      </c>
      <c r="H49" s="25">
        <v>2</v>
      </c>
      <c r="I49" s="26">
        <v>0</v>
      </c>
      <c r="J49" s="26">
        <v>240</v>
      </c>
      <c r="K49" s="26">
        <v>0</v>
      </c>
      <c r="L49" s="27">
        <v>0</v>
      </c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</row>
    <row r="50" spans="1:32" ht="15.75" customHeight="1">
      <c r="A50" s="58"/>
      <c r="B50" s="23" t="s">
        <v>80</v>
      </c>
      <c r="C50" s="25">
        <v>71</v>
      </c>
      <c r="D50" s="26">
        <v>0</v>
      </c>
      <c r="E50" s="26">
        <v>31</v>
      </c>
      <c r="F50" s="26">
        <v>1</v>
      </c>
      <c r="G50" s="27">
        <v>0</v>
      </c>
      <c r="H50" s="25">
        <v>8</v>
      </c>
      <c r="I50" s="26">
        <v>0</v>
      </c>
      <c r="J50" s="26">
        <v>31</v>
      </c>
      <c r="K50" s="26">
        <v>4</v>
      </c>
      <c r="L50" s="27">
        <v>0</v>
      </c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</row>
    <row r="51" spans="1:32" ht="15.75" customHeight="1">
      <c r="A51" s="58"/>
      <c r="B51" s="23" t="s">
        <v>81</v>
      </c>
      <c r="C51" s="25">
        <v>38</v>
      </c>
      <c r="D51" s="26">
        <v>0</v>
      </c>
      <c r="E51" s="26">
        <v>0</v>
      </c>
      <c r="F51" s="26">
        <v>0</v>
      </c>
      <c r="G51" s="27">
        <v>0</v>
      </c>
      <c r="H51" s="25">
        <v>10</v>
      </c>
      <c r="I51" s="26">
        <v>0</v>
      </c>
      <c r="J51" s="26">
        <v>261</v>
      </c>
      <c r="K51" s="26">
        <v>0</v>
      </c>
      <c r="L51" s="27">
        <v>0</v>
      </c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</row>
    <row r="52" spans="1:32" ht="15.75" customHeight="1">
      <c r="A52" s="58"/>
      <c r="B52" s="23" t="s">
        <v>82</v>
      </c>
      <c r="C52" s="25">
        <v>57</v>
      </c>
      <c r="D52" s="26">
        <v>0</v>
      </c>
      <c r="E52" s="26">
        <v>0</v>
      </c>
      <c r="F52" s="26">
        <v>0</v>
      </c>
      <c r="G52" s="27">
        <v>0</v>
      </c>
      <c r="H52" s="25">
        <v>3</v>
      </c>
      <c r="I52" s="26">
        <v>0</v>
      </c>
      <c r="J52" s="26">
        <v>114</v>
      </c>
      <c r="K52" s="26">
        <v>0</v>
      </c>
      <c r="L52" s="27">
        <v>0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</row>
    <row r="53" spans="1:32" ht="15.75" customHeight="1">
      <c r="A53" s="58"/>
      <c r="B53" s="23" t="s">
        <v>83</v>
      </c>
      <c r="C53" s="25">
        <v>105</v>
      </c>
      <c r="D53" s="26">
        <v>0</v>
      </c>
      <c r="E53" s="26">
        <v>0</v>
      </c>
      <c r="F53" s="26">
        <v>0</v>
      </c>
      <c r="G53" s="27">
        <v>0</v>
      </c>
      <c r="H53" s="25">
        <v>1</v>
      </c>
      <c r="I53" s="26">
        <v>0</v>
      </c>
      <c r="J53" s="26">
        <v>229</v>
      </c>
      <c r="K53" s="26">
        <v>0</v>
      </c>
      <c r="L53" s="27">
        <v>0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</row>
    <row r="54" spans="1:32" ht="15.75" customHeight="1">
      <c r="A54" s="58"/>
      <c r="B54" s="23" t="s">
        <v>84</v>
      </c>
      <c r="C54" s="25">
        <v>16</v>
      </c>
      <c r="D54" s="26">
        <v>0</v>
      </c>
      <c r="E54" s="26">
        <v>0</v>
      </c>
      <c r="F54" s="26">
        <v>0</v>
      </c>
      <c r="G54" s="27">
        <v>0</v>
      </c>
      <c r="H54" s="25">
        <v>2</v>
      </c>
      <c r="I54" s="26">
        <v>0</v>
      </c>
      <c r="J54" s="26">
        <v>57</v>
      </c>
      <c r="K54" s="26">
        <v>0</v>
      </c>
      <c r="L54" s="27">
        <v>0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</row>
    <row r="55" spans="1:32" ht="15.75" customHeight="1">
      <c r="A55" s="58"/>
      <c r="B55" s="23" t="s">
        <v>85</v>
      </c>
      <c r="C55" s="25">
        <v>65</v>
      </c>
      <c r="D55" s="26">
        <v>0</v>
      </c>
      <c r="E55" s="26">
        <v>0</v>
      </c>
      <c r="F55" s="26">
        <v>0</v>
      </c>
      <c r="G55" s="27">
        <v>0</v>
      </c>
      <c r="H55" s="25">
        <v>8</v>
      </c>
      <c r="I55" s="26">
        <v>0</v>
      </c>
      <c r="J55" s="26">
        <v>182</v>
      </c>
      <c r="K55" s="26">
        <v>0</v>
      </c>
      <c r="L55" s="27">
        <v>0</v>
      </c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</row>
    <row r="56" spans="1:32" ht="15.75" customHeight="1">
      <c r="A56" s="57" t="s">
        <v>9</v>
      </c>
      <c r="B56" s="15" t="s">
        <v>42</v>
      </c>
      <c r="C56" s="17">
        <v>2021</v>
      </c>
      <c r="D56" s="18">
        <v>0</v>
      </c>
      <c r="E56" s="18">
        <v>0</v>
      </c>
      <c r="F56" s="18">
        <v>0</v>
      </c>
      <c r="G56" s="19">
        <v>0</v>
      </c>
      <c r="H56" s="17">
        <v>35</v>
      </c>
      <c r="I56" s="18">
        <v>9</v>
      </c>
      <c r="J56" s="18">
        <v>6743</v>
      </c>
      <c r="K56" s="18">
        <v>0</v>
      </c>
      <c r="L56" s="19">
        <v>6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</row>
    <row r="57" spans="1:32" ht="15.75" customHeight="1">
      <c r="A57" s="58"/>
      <c r="B57" s="23" t="s">
        <v>86</v>
      </c>
      <c r="C57" s="25">
        <v>69</v>
      </c>
      <c r="D57" s="26">
        <v>0</v>
      </c>
      <c r="E57" s="26">
        <v>0</v>
      </c>
      <c r="F57" s="26">
        <v>0</v>
      </c>
      <c r="G57" s="27">
        <v>0</v>
      </c>
      <c r="H57" s="25">
        <v>0</v>
      </c>
      <c r="I57" s="26">
        <v>0</v>
      </c>
      <c r="J57" s="26">
        <v>366</v>
      </c>
      <c r="K57" s="26">
        <v>0</v>
      </c>
      <c r="L57" s="27">
        <v>0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</row>
    <row r="58" spans="1:32" ht="15.75" customHeight="1">
      <c r="A58" s="58"/>
      <c r="B58" s="23" t="s">
        <v>87</v>
      </c>
      <c r="C58" s="25">
        <v>313</v>
      </c>
      <c r="D58" s="26">
        <v>0</v>
      </c>
      <c r="E58" s="26">
        <v>0</v>
      </c>
      <c r="F58" s="26">
        <v>0</v>
      </c>
      <c r="G58" s="27">
        <v>0</v>
      </c>
      <c r="H58" s="25">
        <v>0</v>
      </c>
      <c r="I58" s="26">
        <v>2</v>
      </c>
      <c r="J58" s="26">
        <v>104</v>
      </c>
      <c r="K58" s="26">
        <v>0</v>
      </c>
      <c r="L58" s="27">
        <v>0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</row>
    <row r="59" spans="1:32" ht="15.75" customHeight="1">
      <c r="A59" s="58"/>
      <c r="B59" s="23" t="s">
        <v>88</v>
      </c>
      <c r="C59" s="25">
        <v>135</v>
      </c>
      <c r="D59" s="26">
        <v>0</v>
      </c>
      <c r="E59" s="26">
        <v>0</v>
      </c>
      <c r="F59" s="26">
        <v>0</v>
      </c>
      <c r="G59" s="27">
        <v>0</v>
      </c>
      <c r="H59" s="25">
        <v>1</v>
      </c>
      <c r="I59" s="26">
        <v>0</v>
      </c>
      <c r="J59" s="26">
        <v>896</v>
      </c>
      <c r="K59" s="26">
        <v>0</v>
      </c>
      <c r="L59" s="27">
        <v>0</v>
      </c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</row>
    <row r="60" spans="1:32" ht="15.75" customHeight="1">
      <c r="A60" s="58"/>
      <c r="B60" s="23" t="s">
        <v>89</v>
      </c>
      <c r="C60" s="25">
        <v>16</v>
      </c>
      <c r="D60" s="26">
        <v>0</v>
      </c>
      <c r="E60" s="26">
        <v>0</v>
      </c>
      <c r="F60" s="26">
        <v>0</v>
      </c>
      <c r="G60" s="27">
        <v>0</v>
      </c>
      <c r="H60" s="25">
        <v>0</v>
      </c>
      <c r="I60" s="26">
        <v>0</v>
      </c>
      <c r="J60" s="26">
        <v>265</v>
      </c>
      <c r="K60" s="26">
        <v>0</v>
      </c>
      <c r="L60" s="27">
        <v>0</v>
      </c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</row>
    <row r="61" spans="1:32" ht="15.75" customHeight="1">
      <c r="A61" s="58"/>
      <c r="B61" s="23" t="s">
        <v>90</v>
      </c>
      <c r="C61" s="25">
        <v>120</v>
      </c>
      <c r="D61" s="26">
        <v>0</v>
      </c>
      <c r="E61" s="26">
        <v>0</v>
      </c>
      <c r="F61" s="26">
        <v>0</v>
      </c>
      <c r="G61" s="27">
        <v>0</v>
      </c>
      <c r="H61" s="25">
        <v>0</v>
      </c>
      <c r="I61" s="26">
        <v>0</v>
      </c>
      <c r="J61" s="26">
        <v>573</v>
      </c>
      <c r="K61" s="26">
        <v>0</v>
      </c>
      <c r="L61" s="27">
        <v>2</v>
      </c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</row>
    <row r="62" spans="1:32" ht="15.75" customHeight="1">
      <c r="A62" s="58"/>
      <c r="B62" s="23" t="s">
        <v>91</v>
      </c>
      <c r="C62" s="25">
        <v>67</v>
      </c>
      <c r="D62" s="26">
        <v>0</v>
      </c>
      <c r="E62" s="26">
        <v>0</v>
      </c>
      <c r="F62" s="26">
        <v>0</v>
      </c>
      <c r="G62" s="27">
        <v>0</v>
      </c>
      <c r="H62" s="25">
        <v>2</v>
      </c>
      <c r="I62" s="26">
        <v>7</v>
      </c>
      <c r="J62" s="26">
        <v>726</v>
      </c>
      <c r="K62" s="26">
        <v>0</v>
      </c>
      <c r="L62" s="27">
        <v>2</v>
      </c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</row>
    <row r="63" spans="1:32" ht="15.75" customHeight="1">
      <c r="A63" s="58"/>
      <c r="B63" s="23" t="s">
        <v>92</v>
      </c>
      <c r="C63" s="25">
        <v>108</v>
      </c>
      <c r="D63" s="26">
        <v>0</v>
      </c>
      <c r="E63" s="26">
        <v>0</v>
      </c>
      <c r="F63" s="26">
        <v>0</v>
      </c>
      <c r="G63" s="27">
        <v>0</v>
      </c>
      <c r="H63" s="25">
        <v>1</v>
      </c>
      <c r="I63" s="26">
        <v>0</v>
      </c>
      <c r="J63" s="26">
        <v>434</v>
      </c>
      <c r="K63" s="26">
        <v>0</v>
      </c>
      <c r="L63" s="27">
        <v>0</v>
      </c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</row>
    <row r="64" spans="1:32" ht="15.75" customHeight="1">
      <c r="A64" s="58"/>
      <c r="B64" s="23" t="s">
        <v>93</v>
      </c>
      <c r="C64" s="25">
        <v>110</v>
      </c>
      <c r="D64" s="26">
        <v>0</v>
      </c>
      <c r="E64" s="26">
        <v>0</v>
      </c>
      <c r="F64" s="26">
        <v>0</v>
      </c>
      <c r="G64" s="27">
        <v>0</v>
      </c>
      <c r="H64" s="25">
        <v>0</v>
      </c>
      <c r="I64" s="26">
        <v>0</v>
      </c>
      <c r="J64" s="26">
        <v>360</v>
      </c>
      <c r="K64" s="26">
        <v>0</v>
      </c>
      <c r="L64" s="27">
        <v>0</v>
      </c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</row>
    <row r="65" spans="1:32" ht="15.75" customHeight="1">
      <c r="A65" s="58"/>
      <c r="B65" s="23" t="s">
        <v>9</v>
      </c>
      <c r="C65" s="25">
        <v>152</v>
      </c>
      <c r="D65" s="26">
        <v>0</v>
      </c>
      <c r="E65" s="26">
        <v>0</v>
      </c>
      <c r="F65" s="26">
        <v>0</v>
      </c>
      <c r="G65" s="27">
        <v>0</v>
      </c>
      <c r="H65" s="25">
        <v>0</v>
      </c>
      <c r="I65" s="26">
        <v>0</v>
      </c>
      <c r="J65" s="26">
        <v>527</v>
      </c>
      <c r="K65" s="26">
        <v>0</v>
      </c>
      <c r="L65" s="27">
        <v>1</v>
      </c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</row>
    <row r="66" spans="1:32" ht="15.75" customHeight="1">
      <c r="A66" s="58"/>
      <c r="B66" s="23" t="s">
        <v>94</v>
      </c>
      <c r="C66" s="25">
        <v>10</v>
      </c>
      <c r="D66" s="26">
        <v>0</v>
      </c>
      <c r="E66" s="26">
        <v>0</v>
      </c>
      <c r="F66" s="26">
        <v>0</v>
      </c>
      <c r="G66" s="27">
        <v>0</v>
      </c>
      <c r="H66" s="25">
        <v>3</v>
      </c>
      <c r="I66" s="26">
        <v>0</v>
      </c>
      <c r="J66" s="26">
        <v>179</v>
      </c>
      <c r="K66" s="26">
        <v>0</v>
      </c>
      <c r="L66" s="27">
        <v>1</v>
      </c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</row>
    <row r="67" spans="1:32" ht="15.75" customHeight="1">
      <c r="A67" s="58"/>
      <c r="B67" s="23" t="s">
        <v>95</v>
      </c>
      <c r="C67" s="25">
        <v>93</v>
      </c>
      <c r="D67" s="26">
        <v>0</v>
      </c>
      <c r="E67" s="26">
        <v>0</v>
      </c>
      <c r="F67" s="26">
        <v>0</v>
      </c>
      <c r="G67" s="27">
        <v>0</v>
      </c>
      <c r="H67" s="25">
        <v>0</v>
      </c>
      <c r="I67" s="26">
        <v>0</v>
      </c>
      <c r="J67" s="26">
        <v>271</v>
      </c>
      <c r="K67" s="26">
        <v>0</v>
      </c>
      <c r="L67" s="27">
        <v>0</v>
      </c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</row>
    <row r="68" spans="1:32" ht="15.75" customHeight="1">
      <c r="A68" s="58"/>
      <c r="B68" s="23" t="s">
        <v>96</v>
      </c>
      <c r="C68" s="25">
        <v>210</v>
      </c>
      <c r="D68" s="26">
        <v>0</v>
      </c>
      <c r="E68" s="26">
        <v>0</v>
      </c>
      <c r="F68" s="26">
        <v>0</v>
      </c>
      <c r="G68" s="27">
        <v>0</v>
      </c>
      <c r="H68" s="25">
        <v>0</v>
      </c>
      <c r="I68" s="26">
        <v>0</v>
      </c>
      <c r="J68" s="26">
        <v>537</v>
      </c>
      <c r="K68" s="26">
        <v>0</v>
      </c>
      <c r="L68" s="27">
        <v>0</v>
      </c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</row>
    <row r="69" spans="1:32" ht="15.75" customHeight="1">
      <c r="A69" s="58"/>
      <c r="B69" s="23" t="s">
        <v>97</v>
      </c>
      <c r="C69" s="25">
        <v>108</v>
      </c>
      <c r="D69" s="26">
        <v>0</v>
      </c>
      <c r="E69" s="26">
        <v>0</v>
      </c>
      <c r="F69" s="26">
        <v>0</v>
      </c>
      <c r="G69" s="27">
        <v>0</v>
      </c>
      <c r="H69" s="25">
        <v>22</v>
      </c>
      <c r="I69" s="26">
        <v>0</v>
      </c>
      <c r="J69" s="26">
        <v>44</v>
      </c>
      <c r="K69" s="26">
        <v>0</v>
      </c>
      <c r="L69" s="27">
        <v>0</v>
      </c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</row>
    <row r="70" spans="1:32" ht="15.75" customHeight="1">
      <c r="A70" s="58"/>
      <c r="B70" s="23" t="s">
        <v>98</v>
      </c>
      <c r="C70" s="25">
        <v>222</v>
      </c>
      <c r="D70" s="26">
        <v>0</v>
      </c>
      <c r="E70" s="26">
        <v>0</v>
      </c>
      <c r="F70" s="26">
        <v>0</v>
      </c>
      <c r="G70" s="27">
        <v>0</v>
      </c>
      <c r="H70" s="25">
        <v>4</v>
      </c>
      <c r="I70" s="26">
        <v>0</v>
      </c>
      <c r="J70" s="26">
        <v>409</v>
      </c>
      <c r="K70" s="26">
        <v>0</v>
      </c>
      <c r="L70" s="27">
        <v>0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</row>
    <row r="71" spans="1:32" ht="15.75" customHeight="1">
      <c r="A71" s="58"/>
      <c r="B71" s="23" t="s">
        <v>99</v>
      </c>
      <c r="C71" s="25">
        <v>105</v>
      </c>
      <c r="D71" s="26">
        <v>0</v>
      </c>
      <c r="E71" s="26">
        <v>0</v>
      </c>
      <c r="F71" s="26">
        <v>0</v>
      </c>
      <c r="G71" s="27">
        <v>0</v>
      </c>
      <c r="H71" s="25">
        <v>2</v>
      </c>
      <c r="I71" s="26">
        <v>0</v>
      </c>
      <c r="J71" s="26">
        <v>316</v>
      </c>
      <c r="K71" s="26">
        <v>0</v>
      </c>
      <c r="L71" s="27">
        <v>0</v>
      </c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</row>
    <row r="72" spans="1:32" ht="15.75" customHeight="1">
      <c r="A72" s="58"/>
      <c r="B72" s="23" t="s">
        <v>100</v>
      </c>
      <c r="C72" s="25">
        <v>88</v>
      </c>
      <c r="D72" s="26">
        <v>0</v>
      </c>
      <c r="E72" s="26">
        <v>0</v>
      </c>
      <c r="F72" s="26">
        <v>0</v>
      </c>
      <c r="G72" s="27">
        <v>0</v>
      </c>
      <c r="H72" s="25">
        <v>0</v>
      </c>
      <c r="I72" s="26">
        <v>0</v>
      </c>
      <c r="J72" s="26">
        <v>377</v>
      </c>
      <c r="K72" s="26">
        <v>0</v>
      </c>
      <c r="L72" s="27">
        <v>0</v>
      </c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</row>
    <row r="73" spans="1:32" ht="15.75" customHeight="1">
      <c r="A73" s="58"/>
      <c r="B73" s="23" t="s">
        <v>101</v>
      </c>
      <c r="C73" s="25">
        <v>95</v>
      </c>
      <c r="D73" s="26">
        <v>0</v>
      </c>
      <c r="E73" s="26">
        <v>0</v>
      </c>
      <c r="F73" s="26">
        <v>0</v>
      </c>
      <c r="G73" s="27">
        <v>0</v>
      </c>
      <c r="H73" s="25">
        <v>0</v>
      </c>
      <c r="I73" s="26">
        <v>0</v>
      </c>
      <c r="J73" s="26">
        <v>359</v>
      </c>
      <c r="K73" s="26">
        <v>0</v>
      </c>
      <c r="L73" s="27">
        <v>0</v>
      </c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</row>
    <row r="74" spans="1:32" ht="15.75" customHeight="1">
      <c r="A74" s="57" t="s">
        <v>10</v>
      </c>
      <c r="B74" s="15" t="s">
        <v>42</v>
      </c>
      <c r="C74" s="17">
        <v>554</v>
      </c>
      <c r="D74" s="18">
        <v>0</v>
      </c>
      <c r="E74" s="18">
        <v>115</v>
      </c>
      <c r="F74" s="18">
        <v>0</v>
      </c>
      <c r="G74" s="19">
        <v>0</v>
      </c>
      <c r="H74" s="17">
        <v>43</v>
      </c>
      <c r="I74" s="18">
        <v>18</v>
      </c>
      <c r="J74" s="18">
        <v>1048</v>
      </c>
      <c r="K74" s="18">
        <v>0</v>
      </c>
      <c r="L74" s="19">
        <v>1</v>
      </c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</row>
    <row r="75" spans="1:32" ht="15.75" customHeight="1">
      <c r="A75" s="58"/>
      <c r="B75" s="23" t="s">
        <v>102</v>
      </c>
      <c r="C75" s="25">
        <v>2</v>
      </c>
      <c r="D75" s="26">
        <v>0</v>
      </c>
      <c r="E75" s="26">
        <v>0</v>
      </c>
      <c r="F75" s="26">
        <v>0</v>
      </c>
      <c r="G75" s="27">
        <v>0</v>
      </c>
      <c r="H75" s="25">
        <v>0</v>
      </c>
      <c r="I75" s="26">
        <v>0</v>
      </c>
      <c r="J75" s="26">
        <v>0</v>
      </c>
      <c r="K75" s="26">
        <v>0</v>
      </c>
      <c r="L75" s="27">
        <v>0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</row>
    <row r="76" spans="1:32" ht="15.75" customHeight="1">
      <c r="A76" s="58"/>
      <c r="B76" s="23" t="s">
        <v>103</v>
      </c>
      <c r="C76" s="25">
        <v>109</v>
      </c>
      <c r="D76" s="26">
        <v>0</v>
      </c>
      <c r="E76" s="26">
        <v>6</v>
      </c>
      <c r="F76" s="26">
        <v>0</v>
      </c>
      <c r="G76" s="27">
        <v>0</v>
      </c>
      <c r="H76" s="25">
        <v>16</v>
      </c>
      <c r="I76" s="26">
        <v>6</v>
      </c>
      <c r="J76" s="26">
        <v>243</v>
      </c>
      <c r="K76" s="26">
        <v>0</v>
      </c>
      <c r="L76" s="27">
        <v>0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</row>
    <row r="77" spans="1:32" ht="15.75" customHeight="1">
      <c r="A77" s="58"/>
      <c r="B77" s="23" t="s">
        <v>104</v>
      </c>
      <c r="C77" s="25">
        <v>73</v>
      </c>
      <c r="D77" s="26">
        <v>0</v>
      </c>
      <c r="E77" s="26">
        <v>14</v>
      </c>
      <c r="F77" s="26">
        <v>0</v>
      </c>
      <c r="G77" s="27">
        <v>0</v>
      </c>
      <c r="H77" s="25">
        <v>0</v>
      </c>
      <c r="I77" s="26">
        <v>0</v>
      </c>
      <c r="J77" s="26">
        <v>205</v>
      </c>
      <c r="K77" s="26">
        <v>0</v>
      </c>
      <c r="L77" s="27">
        <v>0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</row>
    <row r="78" spans="1:32" ht="15.75" customHeight="1">
      <c r="A78" s="58"/>
      <c r="B78" s="23" t="s">
        <v>105</v>
      </c>
      <c r="C78" s="25">
        <v>10</v>
      </c>
      <c r="D78" s="26">
        <v>0</v>
      </c>
      <c r="E78" s="26">
        <v>0</v>
      </c>
      <c r="F78" s="26">
        <v>0</v>
      </c>
      <c r="G78" s="27">
        <v>0</v>
      </c>
      <c r="H78" s="25">
        <v>0</v>
      </c>
      <c r="I78" s="26">
        <v>0</v>
      </c>
      <c r="J78" s="26">
        <v>10</v>
      </c>
      <c r="K78" s="26">
        <v>0</v>
      </c>
      <c r="L78" s="27">
        <v>0</v>
      </c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</row>
    <row r="79" spans="1:32" ht="15.75" customHeight="1">
      <c r="A79" s="58"/>
      <c r="B79" s="23" t="s">
        <v>106</v>
      </c>
      <c r="C79" s="25">
        <v>10</v>
      </c>
      <c r="D79" s="26">
        <v>0</v>
      </c>
      <c r="E79" s="26">
        <v>0</v>
      </c>
      <c r="F79" s="26">
        <v>0</v>
      </c>
      <c r="G79" s="27">
        <v>0</v>
      </c>
      <c r="H79" s="25">
        <v>0</v>
      </c>
      <c r="I79" s="26">
        <v>0</v>
      </c>
      <c r="J79" s="26">
        <v>30</v>
      </c>
      <c r="K79" s="26">
        <v>0</v>
      </c>
      <c r="L79" s="27">
        <v>0</v>
      </c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</row>
    <row r="80" spans="1:32" ht="15.75" customHeight="1">
      <c r="A80" s="58"/>
      <c r="B80" s="23" t="s">
        <v>107</v>
      </c>
      <c r="C80" s="25">
        <v>13</v>
      </c>
      <c r="D80" s="26">
        <v>0</v>
      </c>
      <c r="E80" s="26">
        <v>0</v>
      </c>
      <c r="F80" s="26">
        <v>0</v>
      </c>
      <c r="G80" s="27">
        <v>0</v>
      </c>
      <c r="H80" s="25">
        <v>0</v>
      </c>
      <c r="I80" s="26">
        <v>0</v>
      </c>
      <c r="J80" s="26">
        <v>40</v>
      </c>
      <c r="K80" s="26">
        <v>0</v>
      </c>
      <c r="L80" s="27">
        <v>0</v>
      </c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</row>
    <row r="81" spans="1:32" ht="15.75" customHeight="1">
      <c r="A81" s="58"/>
      <c r="B81" s="23" t="s">
        <v>108</v>
      </c>
      <c r="C81" s="25">
        <v>100</v>
      </c>
      <c r="D81" s="26">
        <v>0</v>
      </c>
      <c r="E81" s="26">
        <v>0</v>
      </c>
      <c r="F81" s="26">
        <v>0</v>
      </c>
      <c r="G81" s="27">
        <v>0</v>
      </c>
      <c r="H81" s="25">
        <v>0</v>
      </c>
      <c r="I81" s="26">
        <v>0</v>
      </c>
      <c r="J81" s="26">
        <v>17</v>
      </c>
      <c r="K81" s="26">
        <v>0</v>
      </c>
      <c r="L81" s="27">
        <v>0</v>
      </c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</row>
    <row r="82" spans="1:32" ht="15.75" customHeight="1">
      <c r="A82" s="58"/>
      <c r="B82" s="23" t="s">
        <v>109</v>
      </c>
      <c r="C82" s="25">
        <v>60</v>
      </c>
      <c r="D82" s="26">
        <v>0</v>
      </c>
      <c r="E82" s="26">
        <v>0</v>
      </c>
      <c r="F82" s="26">
        <v>0</v>
      </c>
      <c r="G82" s="27">
        <v>0</v>
      </c>
      <c r="H82" s="25">
        <v>0</v>
      </c>
      <c r="I82" s="26">
        <v>0</v>
      </c>
      <c r="J82" s="26">
        <v>209</v>
      </c>
      <c r="K82" s="26">
        <v>0</v>
      </c>
      <c r="L82" s="27">
        <v>0</v>
      </c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</row>
    <row r="83" spans="1:32" ht="15.75" customHeight="1">
      <c r="A83" s="58"/>
      <c r="B83" s="23" t="s">
        <v>110</v>
      </c>
      <c r="C83" s="25">
        <v>155</v>
      </c>
      <c r="D83" s="26">
        <v>0</v>
      </c>
      <c r="E83" s="26">
        <v>95</v>
      </c>
      <c r="F83" s="26">
        <v>0</v>
      </c>
      <c r="G83" s="27">
        <v>0</v>
      </c>
      <c r="H83" s="25">
        <v>27</v>
      </c>
      <c r="I83" s="26">
        <v>12</v>
      </c>
      <c r="J83" s="26">
        <v>257</v>
      </c>
      <c r="K83" s="26">
        <v>0</v>
      </c>
      <c r="L83" s="27">
        <v>0</v>
      </c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</row>
    <row r="84" spans="1:32" ht="15.75" customHeight="1">
      <c r="A84" s="58"/>
      <c r="B84" s="23" t="s">
        <v>111</v>
      </c>
      <c r="C84" s="25">
        <v>22</v>
      </c>
      <c r="D84" s="26">
        <v>0</v>
      </c>
      <c r="E84" s="26">
        <v>0</v>
      </c>
      <c r="F84" s="26">
        <v>0</v>
      </c>
      <c r="G84" s="27">
        <v>0</v>
      </c>
      <c r="H84" s="25">
        <v>0</v>
      </c>
      <c r="I84" s="26">
        <v>0</v>
      </c>
      <c r="J84" s="26">
        <v>37</v>
      </c>
      <c r="K84" s="26">
        <v>0</v>
      </c>
      <c r="L84" s="27">
        <v>1</v>
      </c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</row>
    <row r="85" spans="1:32" ht="15.75" customHeight="1">
      <c r="A85" s="57" t="s">
        <v>11</v>
      </c>
      <c r="B85" s="15" t="s">
        <v>42</v>
      </c>
      <c r="C85" s="17">
        <v>552</v>
      </c>
      <c r="D85" s="18">
        <v>0</v>
      </c>
      <c r="E85" s="18">
        <v>0</v>
      </c>
      <c r="F85" s="18">
        <v>0</v>
      </c>
      <c r="G85" s="19">
        <v>0</v>
      </c>
      <c r="H85" s="17">
        <v>5</v>
      </c>
      <c r="I85" s="18">
        <v>29</v>
      </c>
      <c r="J85" s="18">
        <v>5709</v>
      </c>
      <c r="K85" s="18">
        <v>0</v>
      </c>
      <c r="L85" s="19">
        <v>0</v>
      </c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</row>
    <row r="86" spans="1:32" ht="15.75" customHeight="1">
      <c r="A86" s="58"/>
      <c r="B86" s="23" t="s">
        <v>112</v>
      </c>
      <c r="C86" s="25">
        <v>13</v>
      </c>
      <c r="D86" s="26">
        <v>0</v>
      </c>
      <c r="E86" s="26">
        <v>0</v>
      </c>
      <c r="F86" s="26">
        <v>0</v>
      </c>
      <c r="G86" s="27">
        <v>0</v>
      </c>
      <c r="H86" s="25">
        <v>1</v>
      </c>
      <c r="I86" s="26">
        <v>2</v>
      </c>
      <c r="J86" s="26">
        <v>78</v>
      </c>
      <c r="K86" s="26">
        <v>0</v>
      </c>
      <c r="L86" s="27">
        <v>0</v>
      </c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</row>
    <row r="87" spans="1:32" ht="15.75" customHeight="1">
      <c r="A87" s="58"/>
      <c r="B87" s="23" t="s">
        <v>113</v>
      </c>
      <c r="C87" s="25">
        <v>25</v>
      </c>
      <c r="D87" s="26">
        <v>0</v>
      </c>
      <c r="E87" s="26">
        <v>0</v>
      </c>
      <c r="F87" s="26">
        <v>0</v>
      </c>
      <c r="G87" s="27">
        <v>0</v>
      </c>
      <c r="H87" s="25">
        <v>0</v>
      </c>
      <c r="I87" s="26">
        <v>0</v>
      </c>
      <c r="J87" s="26">
        <v>0</v>
      </c>
      <c r="K87" s="26">
        <v>0</v>
      </c>
      <c r="L87" s="27">
        <v>0</v>
      </c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</row>
    <row r="88" spans="1:32" ht="15.75" customHeight="1">
      <c r="A88" s="58"/>
      <c r="B88" s="23" t="s">
        <v>114</v>
      </c>
      <c r="C88" s="25">
        <v>19</v>
      </c>
      <c r="D88" s="26">
        <v>0</v>
      </c>
      <c r="E88" s="26">
        <v>0</v>
      </c>
      <c r="F88" s="26">
        <v>0</v>
      </c>
      <c r="G88" s="27">
        <v>0</v>
      </c>
      <c r="H88" s="25">
        <v>1</v>
      </c>
      <c r="I88" s="26">
        <v>0</v>
      </c>
      <c r="J88" s="26">
        <v>49</v>
      </c>
      <c r="K88" s="26">
        <v>0</v>
      </c>
      <c r="L88" s="27">
        <v>0</v>
      </c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</row>
    <row r="89" spans="1:32" ht="15.75" customHeight="1">
      <c r="A89" s="58"/>
      <c r="B89" s="23" t="s">
        <v>115</v>
      </c>
      <c r="C89" s="25">
        <v>16</v>
      </c>
      <c r="D89" s="26">
        <v>0</v>
      </c>
      <c r="E89" s="26">
        <v>0</v>
      </c>
      <c r="F89" s="26">
        <v>0</v>
      </c>
      <c r="G89" s="27">
        <v>0</v>
      </c>
      <c r="H89" s="25">
        <v>1</v>
      </c>
      <c r="I89" s="26">
        <v>4</v>
      </c>
      <c r="J89" s="26">
        <v>899</v>
      </c>
      <c r="K89" s="26">
        <v>0</v>
      </c>
      <c r="L89" s="27">
        <v>0</v>
      </c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</row>
    <row r="90" spans="1:32" ht="15.75" customHeight="1">
      <c r="A90" s="58"/>
      <c r="B90" s="23" t="s">
        <v>116</v>
      </c>
      <c r="C90" s="25">
        <v>34</v>
      </c>
      <c r="D90" s="26">
        <v>0</v>
      </c>
      <c r="E90" s="26">
        <v>0</v>
      </c>
      <c r="F90" s="26">
        <v>0</v>
      </c>
      <c r="G90" s="27">
        <v>0</v>
      </c>
      <c r="H90" s="25">
        <v>1</v>
      </c>
      <c r="I90" s="26">
        <v>2</v>
      </c>
      <c r="J90" s="26">
        <v>33</v>
      </c>
      <c r="K90" s="26">
        <v>0</v>
      </c>
      <c r="L90" s="27">
        <v>0</v>
      </c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</row>
    <row r="91" spans="1:32" ht="15.75" customHeight="1">
      <c r="A91" s="58"/>
      <c r="B91" s="23" t="s">
        <v>117</v>
      </c>
      <c r="C91" s="25">
        <v>6</v>
      </c>
      <c r="D91" s="26">
        <v>0</v>
      </c>
      <c r="E91" s="26">
        <v>0</v>
      </c>
      <c r="F91" s="26">
        <v>0</v>
      </c>
      <c r="G91" s="27">
        <v>0</v>
      </c>
      <c r="H91" s="25">
        <v>0</v>
      </c>
      <c r="I91" s="26">
        <v>0</v>
      </c>
      <c r="J91" s="26">
        <v>10</v>
      </c>
      <c r="K91" s="26">
        <v>0</v>
      </c>
      <c r="L91" s="27">
        <v>0</v>
      </c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</row>
    <row r="92" spans="1:32" ht="15.75" customHeight="1">
      <c r="A92" s="58"/>
      <c r="B92" s="23" t="s">
        <v>118</v>
      </c>
      <c r="C92" s="25">
        <v>146</v>
      </c>
      <c r="D92" s="26">
        <v>0</v>
      </c>
      <c r="E92" s="26">
        <v>0</v>
      </c>
      <c r="F92" s="26">
        <v>0</v>
      </c>
      <c r="G92" s="27">
        <v>0</v>
      </c>
      <c r="H92" s="25">
        <v>1</v>
      </c>
      <c r="I92" s="26">
        <v>9</v>
      </c>
      <c r="J92" s="26">
        <v>199</v>
      </c>
      <c r="K92" s="26">
        <v>0</v>
      </c>
      <c r="L92" s="27">
        <v>0</v>
      </c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</row>
    <row r="93" spans="1:32" ht="15.75" customHeight="1">
      <c r="A93" s="58"/>
      <c r="B93" s="23" t="s">
        <v>119</v>
      </c>
      <c r="C93" s="25">
        <v>174</v>
      </c>
      <c r="D93" s="26">
        <v>0</v>
      </c>
      <c r="E93" s="26">
        <v>0</v>
      </c>
      <c r="F93" s="26">
        <v>0</v>
      </c>
      <c r="G93" s="27">
        <v>0</v>
      </c>
      <c r="H93" s="25">
        <v>0</v>
      </c>
      <c r="I93" s="26">
        <v>0</v>
      </c>
      <c r="J93" s="26">
        <v>948</v>
      </c>
      <c r="K93" s="26">
        <v>0</v>
      </c>
      <c r="L93" s="27">
        <v>0</v>
      </c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</row>
    <row r="94" spans="1:32" ht="15.75" customHeight="1">
      <c r="A94" s="58"/>
      <c r="B94" s="23" t="s">
        <v>120</v>
      </c>
      <c r="C94" s="25">
        <v>67</v>
      </c>
      <c r="D94" s="26">
        <v>0</v>
      </c>
      <c r="E94" s="26">
        <v>0</v>
      </c>
      <c r="F94" s="26">
        <v>0</v>
      </c>
      <c r="G94" s="27">
        <v>0</v>
      </c>
      <c r="H94" s="25">
        <v>0</v>
      </c>
      <c r="I94" s="26">
        <v>11</v>
      </c>
      <c r="J94" s="26">
        <v>3022</v>
      </c>
      <c r="K94" s="26">
        <v>0</v>
      </c>
      <c r="L94" s="27">
        <v>0</v>
      </c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</row>
    <row r="95" spans="1:32" ht="15.75" customHeight="1">
      <c r="A95" s="58"/>
      <c r="B95" s="23" t="s">
        <v>121</v>
      </c>
      <c r="C95" s="25">
        <v>4</v>
      </c>
      <c r="D95" s="26">
        <v>0</v>
      </c>
      <c r="E95" s="26">
        <v>0</v>
      </c>
      <c r="F95" s="26">
        <v>0</v>
      </c>
      <c r="G95" s="27">
        <v>0</v>
      </c>
      <c r="H95" s="25">
        <v>0</v>
      </c>
      <c r="I95" s="26">
        <v>0</v>
      </c>
      <c r="J95" s="26">
        <v>0</v>
      </c>
      <c r="K95" s="26">
        <v>0</v>
      </c>
      <c r="L95" s="27">
        <v>0</v>
      </c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</row>
    <row r="96" spans="1:32" ht="15.75" customHeight="1">
      <c r="A96" s="58"/>
      <c r="B96" s="23" t="s">
        <v>122</v>
      </c>
      <c r="C96" s="25">
        <v>48</v>
      </c>
      <c r="D96" s="26">
        <v>0</v>
      </c>
      <c r="E96" s="26">
        <v>0</v>
      </c>
      <c r="F96" s="26">
        <v>0</v>
      </c>
      <c r="G96" s="27">
        <v>0</v>
      </c>
      <c r="H96" s="25">
        <v>0</v>
      </c>
      <c r="I96" s="26">
        <v>1</v>
      </c>
      <c r="J96" s="26">
        <v>471</v>
      </c>
      <c r="K96" s="26">
        <v>0</v>
      </c>
      <c r="L96" s="27">
        <v>0</v>
      </c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</row>
    <row r="97" spans="1:32" ht="15.75" customHeight="1">
      <c r="A97" s="57" t="s">
        <v>12</v>
      </c>
      <c r="B97" s="15" t="s">
        <v>42</v>
      </c>
      <c r="C97" s="17">
        <v>472</v>
      </c>
      <c r="D97" s="18">
        <v>0</v>
      </c>
      <c r="E97" s="18">
        <v>0</v>
      </c>
      <c r="F97" s="18">
        <v>0</v>
      </c>
      <c r="G97" s="19">
        <v>0</v>
      </c>
      <c r="H97" s="17">
        <v>18</v>
      </c>
      <c r="I97" s="18">
        <v>3</v>
      </c>
      <c r="J97" s="18">
        <v>1509</v>
      </c>
      <c r="K97" s="18">
        <v>0</v>
      </c>
      <c r="L97" s="19">
        <v>3</v>
      </c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</row>
    <row r="98" spans="1:32" ht="15.75" customHeight="1">
      <c r="A98" s="58"/>
      <c r="B98" s="23" t="s">
        <v>123</v>
      </c>
      <c r="C98" s="25">
        <v>14</v>
      </c>
      <c r="D98" s="26">
        <v>0</v>
      </c>
      <c r="E98" s="26">
        <v>0</v>
      </c>
      <c r="F98" s="26">
        <v>0</v>
      </c>
      <c r="G98" s="27">
        <v>0</v>
      </c>
      <c r="H98" s="25">
        <v>0</v>
      </c>
      <c r="I98" s="26">
        <v>0</v>
      </c>
      <c r="J98" s="26">
        <v>155</v>
      </c>
      <c r="K98" s="26">
        <v>0</v>
      </c>
      <c r="L98" s="27">
        <v>0</v>
      </c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</row>
    <row r="99" spans="1:32" ht="15.75" customHeight="1">
      <c r="A99" s="58"/>
      <c r="B99" s="23" t="s">
        <v>124</v>
      </c>
      <c r="C99" s="25">
        <v>121</v>
      </c>
      <c r="D99" s="26">
        <v>0</v>
      </c>
      <c r="E99" s="26">
        <v>0</v>
      </c>
      <c r="F99" s="26">
        <v>0</v>
      </c>
      <c r="G99" s="27">
        <v>0</v>
      </c>
      <c r="H99" s="25">
        <v>4</v>
      </c>
      <c r="I99" s="26">
        <v>1</v>
      </c>
      <c r="J99" s="26">
        <v>12</v>
      </c>
      <c r="K99" s="26">
        <v>0</v>
      </c>
      <c r="L99" s="27">
        <v>0</v>
      </c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</row>
    <row r="100" spans="1:32" ht="15.75" customHeight="1">
      <c r="A100" s="58"/>
      <c r="B100" s="23" t="s">
        <v>125</v>
      </c>
      <c r="C100" s="25">
        <v>36</v>
      </c>
      <c r="D100" s="26">
        <v>0</v>
      </c>
      <c r="E100" s="26">
        <v>0</v>
      </c>
      <c r="F100" s="26">
        <v>0</v>
      </c>
      <c r="G100" s="27">
        <v>0</v>
      </c>
      <c r="H100" s="25">
        <v>0</v>
      </c>
      <c r="I100" s="26">
        <v>0</v>
      </c>
      <c r="J100" s="26">
        <v>200</v>
      </c>
      <c r="K100" s="26">
        <v>0</v>
      </c>
      <c r="L100" s="27">
        <v>0</v>
      </c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</row>
    <row r="101" spans="1:32" ht="15.75" customHeight="1">
      <c r="A101" s="58"/>
      <c r="B101" s="23" t="s">
        <v>126</v>
      </c>
      <c r="C101" s="25">
        <v>56</v>
      </c>
      <c r="D101" s="26">
        <v>0</v>
      </c>
      <c r="E101" s="26">
        <v>0</v>
      </c>
      <c r="F101" s="26">
        <v>0</v>
      </c>
      <c r="G101" s="27">
        <v>0</v>
      </c>
      <c r="H101" s="25">
        <v>0</v>
      </c>
      <c r="I101" s="26">
        <v>0</v>
      </c>
      <c r="J101" s="26">
        <v>0</v>
      </c>
      <c r="K101" s="26">
        <v>0</v>
      </c>
      <c r="L101" s="27">
        <v>0</v>
      </c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</row>
    <row r="102" spans="1:32" ht="15.75" customHeight="1">
      <c r="A102" s="58"/>
      <c r="B102" s="23" t="s">
        <v>127</v>
      </c>
      <c r="C102" s="25">
        <v>35</v>
      </c>
      <c r="D102" s="26">
        <v>0</v>
      </c>
      <c r="E102" s="26">
        <v>0</v>
      </c>
      <c r="F102" s="26">
        <v>0</v>
      </c>
      <c r="G102" s="27">
        <v>0</v>
      </c>
      <c r="H102" s="25">
        <v>0</v>
      </c>
      <c r="I102" s="26">
        <v>1</v>
      </c>
      <c r="J102" s="26">
        <v>8</v>
      </c>
      <c r="K102" s="26">
        <v>0</v>
      </c>
      <c r="L102" s="27">
        <v>0</v>
      </c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</row>
    <row r="103" spans="1:32" ht="15.75" customHeight="1">
      <c r="A103" s="58"/>
      <c r="B103" s="23" t="s">
        <v>128</v>
      </c>
      <c r="C103" s="25">
        <v>25</v>
      </c>
      <c r="D103" s="26">
        <v>0</v>
      </c>
      <c r="E103" s="26">
        <v>0</v>
      </c>
      <c r="F103" s="26">
        <v>0</v>
      </c>
      <c r="G103" s="27">
        <v>0</v>
      </c>
      <c r="H103" s="25">
        <v>0</v>
      </c>
      <c r="I103" s="26">
        <v>1</v>
      </c>
      <c r="J103" s="26">
        <v>104</v>
      </c>
      <c r="K103" s="26">
        <v>0</v>
      </c>
      <c r="L103" s="27">
        <v>1</v>
      </c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</row>
    <row r="104" spans="1:32" ht="15.75" customHeight="1">
      <c r="A104" s="58"/>
      <c r="B104" s="23" t="s">
        <v>129</v>
      </c>
      <c r="C104" s="25">
        <v>22</v>
      </c>
      <c r="D104" s="26">
        <v>0</v>
      </c>
      <c r="E104" s="26">
        <v>0</v>
      </c>
      <c r="F104" s="26">
        <v>0</v>
      </c>
      <c r="G104" s="27">
        <v>0</v>
      </c>
      <c r="H104" s="25">
        <v>4</v>
      </c>
      <c r="I104" s="26">
        <v>0</v>
      </c>
      <c r="J104" s="26">
        <v>0</v>
      </c>
      <c r="K104" s="26">
        <v>0</v>
      </c>
      <c r="L104" s="27">
        <v>0</v>
      </c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</row>
    <row r="105" spans="1:32" ht="15.75" customHeight="1">
      <c r="A105" s="58"/>
      <c r="B105" s="23" t="s">
        <v>130</v>
      </c>
      <c r="C105" s="25">
        <v>7</v>
      </c>
      <c r="D105" s="26">
        <v>0</v>
      </c>
      <c r="E105" s="26">
        <v>0</v>
      </c>
      <c r="F105" s="26">
        <v>0</v>
      </c>
      <c r="G105" s="27">
        <v>0</v>
      </c>
      <c r="H105" s="25">
        <v>0</v>
      </c>
      <c r="I105" s="26">
        <v>0</v>
      </c>
      <c r="J105" s="26">
        <v>100</v>
      </c>
      <c r="K105" s="26">
        <v>0</v>
      </c>
      <c r="L105" s="27">
        <v>0</v>
      </c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</row>
    <row r="106" spans="1:32" ht="15.75" customHeight="1">
      <c r="A106" s="58"/>
      <c r="B106" s="23" t="s">
        <v>131</v>
      </c>
      <c r="C106" s="25">
        <v>35</v>
      </c>
      <c r="D106" s="26">
        <v>0</v>
      </c>
      <c r="E106" s="26">
        <v>0</v>
      </c>
      <c r="F106" s="26">
        <v>0</v>
      </c>
      <c r="G106" s="27">
        <v>0</v>
      </c>
      <c r="H106" s="25">
        <v>0</v>
      </c>
      <c r="I106" s="26">
        <v>0</v>
      </c>
      <c r="J106" s="26">
        <v>70</v>
      </c>
      <c r="K106" s="26">
        <v>0</v>
      </c>
      <c r="L106" s="27">
        <v>2</v>
      </c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</row>
    <row r="107" spans="1:32" ht="15.75" customHeight="1">
      <c r="A107" s="58"/>
      <c r="B107" s="23" t="s">
        <v>132</v>
      </c>
      <c r="C107" s="25">
        <v>34</v>
      </c>
      <c r="D107" s="26">
        <v>0</v>
      </c>
      <c r="E107" s="26">
        <v>0</v>
      </c>
      <c r="F107" s="26">
        <v>0</v>
      </c>
      <c r="G107" s="27">
        <v>0</v>
      </c>
      <c r="H107" s="25">
        <v>0</v>
      </c>
      <c r="I107" s="26">
        <v>0</v>
      </c>
      <c r="J107" s="26">
        <v>525</v>
      </c>
      <c r="K107" s="26">
        <v>0</v>
      </c>
      <c r="L107" s="27">
        <v>0</v>
      </c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</row>
    <row r="108" spans="1:32" ht="15.75" customHeight="1">
      <c r="A108" s="58"/>
      <c r="B108" s="23" t="s">
        <v>133</v>
      </c>
      <c r="C108" s="25">
        <v>87</v>
      </c>
      <c r="D108" s="26">
        <v>0</v>
      </c>
      <c r="E108" s="26">
        <v>0</v>
      </c>
      <c r="F108" s="26">
        <v>0</v>
      </c>
      <c r="G108" s="27">
        <v>0</v>
      </c>
      <c r="H108" s="25">
        <v>10</v>
      </c>
      <c r="I108" s="26">
        <v>0</v>
      </c>
      <c r="J108" s="26">
        <v>335</v>
      </c>
      <c r="K108" s="26">
        <v>0</v>
      </c>
      <c r="L108" s="27">
        <v>0</v>
      </c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</row>
    <row r="109" spans="1:32" ht="15.75" customHeight="1">
      <c r="A109" s="57" t="s">
        <v>13</v>
      </c>
      <c r="B109" s="15" t="s">
        <v>42</v>
      </c>
      <c r="C109" s="17">
        <v>964</v>
      </c>
      <c r="D109" s="18">
        <v>0</v>
      </c>
      <c r="E109" s="18">
        <v>2</v>
      </c>
      <c r="F109" s="18">
        <v>2</v>
      </c>
      <c r="G109" s="19">
        <v>0</v>
      </c>
      <c r="H109" s="17">
        <v>6</v>
      </c>
      <c r="I109" s="18">
        <v>77</v>
      </c>
      <c r="J109" s="18">
        <v>6551</v>
      </c>
      <c r="K109" s="18">
        <v>6</v>
      </c>
      <c r="L109" s="19">
        <v>186</v>
      </c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1:32" ht="15.75" customHeight="1">
      <c r="A110" s="58"/>
      <c r="B110" s="23" t="s">
        <v>134</v>
      </c>
      <c r="C110" s="25">
        <v>91</v>
      </c>
      <c r="D110" s="26">
        <v>0</v>
      </c>
      <c r="E110" s="26">
        <v>0</v>
      </c>
      <c r="F110" s="26">
        <v>0</v>
      </c>
      <c r="G110" s="27">
        <v>0</v>
      </c>
      <c r="H110" s="25">
        <v>0</v>
      </c>
      <c r="I110" s="26">
        <v>0</v>
      </c>
      <c r="J110" s="26">
        <v>72</v>
      </c>
      <c r="K110" s="26">
        <v>0</v>
      </c>
      <c r="L110" s="27">
        <v>0</v>
      </c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</row>
    <row r="111" spans="1:32" ht="15.75" customHeight="1">
      <c r="A111" s="58"/>
      <c r="B111" s="23" t="s">
        <v>135</v>
      </c>
      <c r="C111" s="25">
        <v>105</v>
      </c>
      <c r="D111" s="26">
        <v>0</v>
      </c>
      <c r="E111" s="26">
        <v>0</v>
      </c>
      <c r="F111" s="26">
        <v>0</v>
      </c>
      <c r="G111" s="27">
        <v>0</v>
      </c>
      <c r="H111" s="25">
        <v>0</v>
      </c>
      <c r="I111" s="26">
        <v>0</v>
      </c>
      <c r="J111" s="26">
        <v>608</v>
      </c>
      <c r="K111" s="26">
        <v>0</v>
      </c>
      <c r="L111" s="27">
        <v>0</v>
      </c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</row>
    <row r="112" spans="1:32" ht="15.75" customHeight="1">
      <c r="A112" s="58"/>
      <c r="B112" s="23" t="s">
        <v>136</v>
      </c>
      <c r="C112" s="25">
        <v>70</v>
      </c>
      <c r="D112" s="26">
        <v>0</v>
      </c>
      <c r="E112" s="26">
        <v>0</v>
      </c>
      <c r="F112" s="26">
        <v>0</v>
      </c>
      <c r="G112" s="27">
        <v>0</v>
      </c>
      <c r="H112" s="25">
        <v>0</v>
      </c>
      <c r="I112" s="26">
        <v>1</v>
      </c>
      <c r="J112" s="26">
        <v>652</v>
      </c>
      <c r="K112" s="26">
        <v>0</v>
      </c>
      <c r="L112" s="27">
        <v>27</v>
      </c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</row>
    <row r="113" spans="1:32" ht="15.75" customHeight="1">
      <c r="A113" s="58"/>
      <c r="B113" s="23" t="s">
        <v>137</v>
      </c>
      <c r="C113" s="25">
        <v>79</v>
      </c>
      <c r="D113" s="26">
        <v>0</v>
      </c>
      <c r="E113" s="26">
        <v>2</v>
      </c>
      <c r="F113" s="26">
        <v>2</v>
      </c>
      <c r="G113" s="27">
        <v>0</v>
      </c>
      <c r="H113" s="25">
        <v>0</v>
      </c>
      <c r="I113" s="26">
        <v>0</v>
      </c>
      <c r="J113" s="26">
        <v>229</v>
      </c>
      <c r="K113" s="26">
        <v>0</v>
      </c>
      <c r="L113" s="27">
        <v>4</v>
      </c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</row>
    <row r="114" spans="1:32" ht="15.75" customHeight="1">
      <c r="A114" s="58"/>
      <c r="B114" s="23" t="s">
        <v>138</v>
      </c>
      <c r="C114" s="25">
        <v>153</v>
      </c>
      <c r="D114" s="26">
        <v>0</v>
      </c>
      <c r="E114" s="26">
        <v>0</v>
      </c>
      <c r="F114" s="26">
        <v>0</v>
      </c>
      <c r="G114" s="27">
        <v>0</v>
      </c>
      <c r="H114" s="25">
        <v>2</v>
      </c>
      <c r="I114" s="26">
        <v>0</v>
      </c>
      <c r="J114" s="26">
        <v>15</v>
      </c>
      <c r="K114" s="26">
        <v>1</v>
      </c>
      <c r="L114" s="27">
        <v>3</v>
      </c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</row>
    <row r="115" spans="1:32" ht="15.75" customHeight="1">
      <c r="A115" s="58"/>
      <c r="B115" s="23" t="s">
        <v>139</v>
      </c>
      <c r="C115" s="25">
        <v>223</v>
      </c>
      <c r="D115" s="26">
        <v>0</v>
      </c>
      <c r="E115" s="26">
        <v>0</v>
      </c>
      <c r="F115" s="26">
        <v>0</v>
      </c>
      <c r="G115" s="27">
        <v>0</v>
      </c>
      <c r="H115" s="25">
        <v>0</v>
      </c>
      <c r="I115" s="26">
        <v>0</v>
      </c>
      <c r="J115" s="26">
        <v>207</v>
      </c>
      <c r="K115" s="26">
        <v>0</v>
      </c>
      <c r="L115" s="27">
        <v>0</v>
      </c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</row>
    <row r="116" spans="1:32" ht="15.75" customHeight="1">
      <c r="A116" s="58"/>
      <c r="B116" s="23" t="s">
        <v>140</v>
      </c>
      <c r="C116" s="25">
        <v>55</v>
      </c>
      <c r="D116" s="26">
        <v>0</v>
      </c>
      <c r="E116" s="26">
        <v>0</v>
      </c>
      <c r="F116" s="26">
        <v>0</v>
      </c>
      <c r="G116" s="27">
        <v>0</v>
      </c>
      <c r="H116" s="25">
        <v>0</v>
      </c>
      <c r="I116" s="26">
        <v>72</v>
      </c>
      <c r="J116" s="26">
        <v>575</v>
      </c>
      <c r="K116" s="26">
        <v>4</v>
      </c>
      <c r="L116" s="27">
        <v>18</v>
      </c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</row>
    <row r="117" spans="1:32" ht="15.75" customHeight="1">
      <c r="A117" s="58"/>
      <c r="B117" s="23" t="s">
        <v>141</v>
      </c>
      <c r="C117" s="25">
        <v>126</v>
      </c>
      <c r="D117" s="26">
        <v>0</v>
      </c>
      <c r="E117" s="26">
        <v>0</v>
      </c>
      <c r="F117" s="26">
        <v>0</v>
      </c>
      <c r="G117" s="27">
        <v>0</v>
      </c>
      <c r="H117" s="25">
        <v>1</v>
      </c>
      <c r="I117" s="26">
        <v>3</v>
      </c>
      <c r="J117" s="26">
        <v>3809</v>
      </c>
      <c r="K117" s="26">
        <v>1</v>
      </c>
      <c r="L117" s="27">
        <v>109</v>
      </c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</row>
    <row r="118" spans="1:32" ht="15.75" customHeight="1">
      <c r="A118" s="58"/>
      <c r="B118" s="23" t="s">
        <v>142</v>
      </c>
      <c r="C118" s="25">
        <v>7</v>
      </c>
      <c r="D118" s="26">
        <v>0</v>
      </c>
      <c r="E118" s="26">
        <v>0</v>
      </c>
      <c r="F118" s="26">
        <v>0</v>
      </c>
      <c r="G118" s="27">
        <v>0</v>
      </c>
      <c r="H118" s="25">
        <v>0</v>
      </c>
      <c r="I118" s="26">
        <v>1</v>
      </c>
      <c r="J118" s="26">
        <v>191</v>
      </c>
      <c r="K118" s="26">
        <v>0</v>
      </c>
      <c r="L118" s="27">
        <v>25</v>
      </c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</row>
    <row r="119" spans="1:32" ht="15.75" customHeight="1">
      <c r="A119" s="58"/>
      <c r="B119" s="23" t="s">
        <v>143</v>
      </c>
      <c r="C119" s="25">
        <v>1</v>
      </c>
      <c r="D119" s="26">
        <v>0</v>
      </c>
      <c r="E119" s="26">
        <v>0</v>
      </c>
      <c r="F119" s="26">
        <v>0</v>
      </c>
      <c r="G119" s="27">
        <v>0</v>
      </c>
      <c r="H119" s="25">
        <v>0</v>
      </c>
      <c r="I119" s="26">
        <v>0</v>
      </c>
      <c r="J119" s="26">
        <v>45</v>
      </c>
      <c r="K119" s="26">
        <v>0</v>
      </c>
      <c r="L119" s="27">
        <v>0</v>
      </c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</row>
    <row r="120" spans="1:32" ht="15.75" customHeight="1">
      <c r="A120" s="58"/>
      <c r="B120" s="23" t="s">
        <v>144</v>
      </c>
      <c r="C120" s="25">
        <v>54</v>
      </c>
      <c r="D120" s="26">
        <v>0</v>
      </c>
      <c r="E120" s="26">
        <v>0</v>
      </c>
      <c r="F120" s="26">
        <v>0</v>
      </c>
      <c r="G120" s="27">
        <v>0</v>
      </c>
      <c r="H120" s="25">
        <v>3</v>
      </c>
      <c r="I120" s="26">
        <v>0</v>
      </c>
      <c r="J120" s="26">
        <v>148</v>
      </c>
      <c r="K120" s="26">
        <v>0</v>
      </c>
      <c r="L120" s="27">
        <v>0</v>
      </c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</row>
    <row r="121" spans="1:32" ht="15.75" customHeight="1">
      <c r="A121" s="57" t="s">
        <v>14</v>
      </c>
      <c r="B121" s="15" t="s">
        <v>42</v>
      </c>
      <c r="C121" s="17">
        <v>2229</v>
      </c>
      <c r="D121" s="18">
        <v>0</v>
      </c>
      <c r="E121" s="18">
        <v>0</v>
      </c>
      <c r="F121" s="18">
        <v>0</v>
      </c>
      <c r="G121" s="19">
        <v>8</v>
      </c>
      <c r="H121" s="17">
        <v>0</v>
      </c>
      <c r="I121" s="18">
        <v>465</v>
      </c>
      <c r="J121" s="18">
        <v>26024</v>
      </c>
      <c r="K121" s="18">
        <v>544</v>
      </c>
      <c r="L121" s="19">
        <v>3111</v>
      </c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</row>
    <row r="122" spans="1:32" ht="15.75" customHeight="1">
      <c r="A122" s="58"/>
      <c r="B122" s="23" t="s">
        <v>145</v>
      </c>
      <c r="C122" s="25">
        <v>61</v>
      </c>
      <c r="D122" s="26">
        <v>0</v>
      </c>
      <c r="E122" s="26">
        <v>0</v>
      </c>
      <c r="F122" s="26">
        <v>0</v>
      </c>
      <c r="G122" s="27">
        <v>0</v>
      </c>
      <c r="H122" s="25">
        <v>0</v>
      </c>
      <c r="I122" s="26">
        <v>42</v>
      </c>
      <c r="J122" s="26">
        <v>432</v>
      </c>
      <c r="K122" s="26">
        <v>0</v>
      </c>
      <c r="L122" s="27">
        <v>2</v>
      </c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</row>
    <row r="123" spans="1:32" ht="15.75" customHeight="1">
      <c r="A123" s="58"/>
      <c r="B123" s="23" t="s">
        <v>146</v>
      </c>
      <c r="C123" s="25">
        <v>282</v>
      </c>
      <c r="D123" s="26">
        <v>0</v>
      </c>
      <c r="E123" s="26">
        <v>0</v>
      </c>
      <c r="F123" s="26">
        <v>0</v>
      </c>
      <c r="G123" s="27">
        <v>0</v>
      </c>
      <c r="H123" s="25">
        <v>0</v>
      </c>
      <c r="I123" s="26">
        <v>87</v>
      </c>
      <c r="J123" s="26">
        <v>2614</v>
      </c>
      <c r="K123" s="26">
        <v>6</v>
      </c>
      <c r="L123" s="27">
        <v>134</v>
      </c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</row>
    <row r="124" spans="1:32" ht="15.75" customHeight="1">
      <c r="A124" s="58"/>
      <c r="B124" s="23" t="s">
        <v>147</v>
      </c>
      <c r="C124" s="25">
        <v>257</v>
      </c>
      <c r="D124" s="26">
        <v>0</v>
      </c>
      <c r="E124" s="26">
        <v>0</v>
      </c>
      <c r="F124" s="26">
        <v>0</v>
      </c>
      <c r="G124" s="27">
        <v>6</v>
      </c>
      <c r="H124" s="25">
        <v>0</v>
      </c>
      <c r="I124" s="26">
        <v>96</v>
      </c>
      <c r="J124" s="26">
        <v>2242</v>
      </c>
      <c r="K124" s="26">
        <v>4</v>
      </c>
      <c r="L124" s="27">
        <v>512</v>
      </c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</row>
    <row r="125" spans="1:32" ht="15.75" customHeight="1">
      <c r="A125" s="58"/>
      <c r="B125" s="23" t="s">
        <v>148</v>
      </c>
      <c r="C125" s="25">
        <v>181</v>
      </c>
      <c r="D125" s="26">
        <v>0</v>
      </c>
      <c r="E125" s="26">
        <v>0</v>
      </c>
      <c r="F125" s="26">
        <v>0</v>
      </c>
      <c r="G125" s="27">
        <v>0</v>
      </c>
      <c r="H125" s="25">
        <v>0</v>
      </c>
      <c r="I125" s="26">
        <v>6</v>
      </c>
      <c r="J125" s="26">
        <v>900</v>
      </c>
      <c r="K125" s="26">
        <v>133</v>
      </c>
      <c r="L125" s="27">
        <v>104</v>
      </c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</row>
    <row r="126" spans="1:32" ht="15.75" customHeight="1">
      <c r="A126" s="58"/>
      <c r="B126" s="23" t="s">
        <v>149</v>
      </c>
      <c r="C126" s="25">
        <v>275</v>
      </c>
      <c r="D126" s="26">
        <v>0</v>
      </c>
      <c r="E126" s="26">
        <v>0</v>
      </c>
      <c r="F126" s="26">
        <v>0</v>
      </c>
      <c r="G126" s="27">
        <v>0</v>
      </c>
      <c r="H126" s="25">
        <v>0</v>
      </c>
      <c r="I126" s="26">
        <v>86</v>
      </c>
      <c r="J126" s="26">
        <v>3991</v>
      </c>
      <c r="K126" s="26">
        <v>97</v>
      </c>
      <c r="L126" s="27">
        <v>283</v>
      </c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</row>
    <row r="127" spans="1:32" ht="15.75" customHeight="1">
      <c r="A127" s="58"/>
      <c r="B127" s="23" t="s">
        <v>150</v>
      </c>
      <c r="C127" s="25">
        <v>202</v>
      </c>
      <c r="D127" s="26">
        <v>0</v>
      </c>
      <c r="E127" s="26">
        <v>0</v>
      </c>
      <c r="F127" s="26">
        <v>0</v>
      </c>
      <c r="G127" s="27">
        <v>0</v>
      </c>
      <c r="H127" s="25">
        <v>0</v>
      </c>
      <c r="I127" s="26">
        <v>24</v>
      </c>
      <c r="J127" s="26">
        <v>434</v>
      </c>
      <c r="K127" s="26">
        <v>23</v>
      </c>
      <c r="L127" s="27">
        <v>158</v>
      </c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</row>
    <row r="128" spans="1:32" ht="15.75" customHeight="1">
      <c r="A128" s="58"/>
      <c r="B128" s="23" t="s">
        <v>151</v>
      </c>
      <c r="C128" s="25">
        <v>61</v>
      </c>
      <c r="D128" s="26">
        <v>0</v>
      </c>
      <c r="E128" s="26">
        <v>0</v>
      </c>
      <c r="F128" s="26">
        <v>0</v>
      </c>
      <c r="G128" s="27">
        <v>0</v>
      </c>
      <c r="H128" s="25">
        <v>0</v>
      </c>
      <c r="I128" s="26">
        <v>5</v>
      </c>
      <c r="J128" s="26">
        <v>698</v>
      </c>
      <c r="K128" s="26">
        <v>18</v>
      </c>
      <c r="L128" s="27">
        <v>106</v>
      </c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</row>
    <row r="129" spans="1:32" ht="15.75" customHeight="1">
      <c r="A129" s="58"/>
      <c r="B129" s="23" t="s">
        <v>152</v>
      </c>
      <c r="C129" s="25">
        <v>102</v>
      </c>
      <c r="D129" s="26">
        <v>0</v>
      </c>
      <c r="E129" s="26">
        <v>0</v>
      </c>
      <c r="F129" s="26">
        <v>0</v>
      </c>
      <c r="G129" s="27">
        <v>0</v>
      </c>
      <c r="H129" s="25">
        <v>0</v>
      </c>
      <c r="I129" s="26">
        <v>29</v>
      </c>
      <c r="J129" s="26">
        <v>3211</v>
      </c>
      <c r="K129" s="26">
        <v>8</v>
      </c>
      <c r="L129" s="27">
        <v>383</v>
      </c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</row>
    <row r="130" spans="1:32" ht="15.75" customHeight="1">
      <c r="A130" s="58"/>
      <c r="B130" s="23" t="s">
        <v>14</v>
      </c>
      <c r="C130" s="25">
        <v>86</v>
      </c>
      <c r="D130" s="26">
        <v>0</v>
      </c>
      <c r="E130" s="26">
        <v>0</v>
      </c>
      <c r="F130" s="26">
        <v>0</v>
      </c>
      <c r="G130" s="27">
        <v>0</v>
      </c>
      <c r="H130" s="25">
        <v>0</v>
      </c>
      <c r="I130" s="26">
        <v>3</v>
      </c>
      <c r="J130" s="26">
        <v>2127</v>
      </c>
      <c r="K130" s="26">
        <v>26</v>
      </c>
      <c r="L130" s="27">
        <v>251</v>
      </c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</row>
    <row r="131" spans="1:32" ht="15.75" customHeight="1">
      <c r="A131" s="58"/>
      <c r="B131" s="23" t="s">
        <v>153</v>
      </c>
      <c r="C131" s="25">
        <v>72</v>
      </c>
      <c r="D131" s="26">
        <v>0</v>
      </c>
      <c r="E131" s="26">
        <v>0</v>
      </c>
      <c r="F131" s="26">
        <v>0</v>
      </c>
      <c r="G131" s="27">
        <v>0</v>
      </c>
      <c r="H131" s="25">
        <v>0</v>
      </c>
      <c r="I131" s="26">
        <v>50</v>
      </c>
      <c r="J131" s="26">
        <v>2118</v>
      </c>
      <c r="K131" s="26">
        <v>34</v>
      </c>
      <c r="L131" s="27">
        <v>117</v>
      </c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</row>
    <row r="132" spans="1:32" ht="15.75" customHeight="1">
      <c r="A132" s="58"/>
      <c r="B132" s="23" t="s">
        <v>154</v>
      </c>
      <c r="C132" s="25">
        <v>196</v>
      </c>
      <c r="D132" s="26">
        <v>0</v>
      </c>
      <c r="E132" s="26">
        <v>0</v>
      </c>
      <c r="F132" s="26">
        <v>0</v>
      </c>
      <c r="G132" s="27">
        <v>0</v>
      </c>
      <c r="H132" s="25">
        <v>0</v>
      </c>
      <c r="I132" s="26">
        <v>13</v>
      </c>
      <c r="J132" s="26">
        <v>3188</v>
      </c>
      <c r="K132" s="26">
        <v>100</v>
      </c>
      <c r="L132" s="27">
        <v>452</v>
      </c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</row>
    <row r="133" spans="1:32" ht="15.75" customHeight="1">
      <c r="A133" s="58"/>
      <c r="B133" s="23" t="s">
        <v>155</v>
      </c>
      <c r="C133" s="25">
        <v>67</v>
      </c>
      <c r="D133" s="26">
        <v>0</v>
      </c>
      <c r="E133" s="26">
        <v>0</v>
      </c>
      <c r="F133" s="26">
        <v>0</v>
      </c>
      <c r="G133" s="27">
        <v>2</v>
      </c>
      <c r="H133" s="25">
        <v>0</v>
      </c>
      <c r="I133" s="26">
        <v>7</v>
      </c>
      <c r="J133" s="26">
        <v>1915</v>
      </c>
      <c r="K133" s="26">
        <v>0</v>
      </c>
      <c r="L133" s="27">
        <v>66</v>
      </c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</row>
    <row r="134" spans="1:32" ht="15.75" customHeight="1">
      <c r="A134" s="58"/>
      <c r="B134" s="23" t="s">
        <v>156</v>
      </c>
      <c r="C134" s="25">
        <v>169</v>
      </c>
      <c r="D134" s="26">
        <v>0</v>
      </c>
      <c r="E134" s="26">
        <v>0</v>
      </c>
      <c r="F134" s="26">
        <v>0</v>
      </c>
      <c r="G134" s="27">
        <v>0</v>
      </c>
      <c r="H134" s="25">
        <v>0</v>
      </c>
      <c r="I134" s="26">
        <v>12</v>
      </c>
      <c r="J134" s="26">
        <v>435</v>
      </c>
      <c r="K134" s="26">
        <v>13</v>
      </c>
      <c r="L134" s="27">
        <v>312</v>
      </c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</row>
    <row r="135" spans="1:32" ht="15.75" customHeight="1">
      <c r="A135" s="58"/>
      <c r="B135" s="23" t="s">
        <v>157</v>
      </c>
      <c r="C135" s="25">
        <v>48</v>
      </c>
      <c r="D135" s="26">
        <v>0</v>
      </c>
      <c r="E135" s="26">
        <v>0</v>
      </c>
      <c r="F135" s="26">
        <v>0</v>
      </c>
      <c r="G135" s="27">
        <v>0</v>
      </c>
      <c r="H135" s="25">
        <v>0</v>
      </c>
      <c r="I135" s="26">
        <v>2</v>
      </c>
      <c r="J135" s="26">
        <v>1059</v>
      </c>
      <c r="K135" s="26">
        <v>36</v>
      </c>
      <c r="L135" s="27">
        <v>51</v>
      </c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</row>
    <row r="136" spans="1:32" ht="15.75" customHeight="1">
      <c r="A136" s="58"/>
      <c r="B136" s="23" t="s">
        <v>158</v>
      </c>
      <c r="C136" s="25">
        <v>170</v>
      </c>
      <c r="D136" s="26">
        <v>0</v>
      </c>
      <c r="E136" s="26">
        <v>0</v>
      </c>
      <c r="F136" s="26">
        <v>0</v>
      </c>
      <c r="G136" s="27">
        <v>0</v>
      </c>
      <c r="H136" s="25">
        <v>0</v>
      </c>
      <c r="I136" s="26">
        <v>3</v>
      </c>
      <c r="J136" s="26">
        <v>660</v>
      </c>
      <c r="K136" s="26">
        <v>46</v>
      </c>
      <c r="L136" s="27">
        <v>180</v>
      </c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</row>
    <row r="137" spans="1:32" ht="15.75" customHeight="1">
      <c r="A137" s="57" t="s">
        <v>159</v>
      </c>
      <c r="B137" s="15" t="s">
        <v>42</v>
      </c>
      <c r="C137" s="17">
        <v>861</v>
      </c>
      <c r="D137" s="18">
        <v>0</v>
      </c>
      <c r="E137" s="18">
        <v>0</v>
      </c>
      <c r="F137" s="18">
        <v>0</v>
      </c>
      <c r="G137" s="19">
        <v>0</v>
      </c>
      <c r="H137" s="17">
        <v>8</v>
      </c>
      <c r="I137" s="18">
        <v>230</v>
      </c>
      <c r="J137" s="18">
        <v>38793</v>
      </c>
      <c r="K137" s="18">
        <v>86</v>
      </c>
      <c r="L137" s="19">
        <v>889</v>
      </c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</row>
    <row r="138" spans="1:32" ht="15.75" customHeight="1">
      <c r="A138" s="58"/>
      <c r="B138" s="23" t="s">
        <v>160</v>
      </c>
      <c r="C138" s="25">
        <v>73</v>
      </c>
      <c r="D138" s="26">
        <v>0</v>
      </c>
      <c r="E138" s="26">
        <v>0</v>
      </c>
      <c r="F138" s="26">
        <v>0</v>
      </c>
      <c r="G138" s="27">
        <v>0</v>
      </c>
      <c r="H138" s="25">
        <v>0</v>
      </c>
      <c r="I138" s="26">
        <v>5</v>
      </c>
      <c r="J138" s="26">
        <v>1427</v>
      </c>
      <c r="K138" s="26">
        <v>25</v>
      </c>
      <c r="L138" s="27">
        <v>159</v>
      </c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</row>
    <row r="139" spans="1:32" ht="15.75" customHeight="1">
      <c r="A139" s="58"/>
      <c r="B139" s="23" t="s">
        <v>161</v>
      </c>
      <c r="C139" s="25">
        <v>60</v>
      </c>
      <c r="D139" s="26">
        <v>0</v>
      </c>
      <c r="E139" s="26">
        <v>0</v>
      </c>
      <c r="F139" s="26">
        <v>0</v>
      </c>
      <c r="G139" s="27">
        <v>0</v>
      </c>
      <c r="H139" s="25">
        <v>0</v>
      </c>
      <c r="I139" s="26">
        <v>15</v>
      </c>
      <c r="J139" s="26">
        <v>424</v>
      </c>
      <c r="K139" s="26">
        <v>6</v>
      </c>
      <c r="L139" s="27">
        <v>55</v>
      </c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</row>
    <row r="140" spans="1:32" ht="15.75" customHeight="1">
      <c r="A140" s="58"/>
      <c r="B140" s="23" t="s">
        <v>162</v>
      </c>
      <c r="C140" s="25">
        <v>105</v>
      </c>
      <c r="D140" s="26">
        <v>0</v>
      </c>
      <c r="E140" s="26">
        <v>0</v>
      </c>
      <c r="F140" s="26">
        <v>0</v>
      </c>
      <c r="G140" s="27">
        <v>0</v>
      </c>
      <c r="H140" s="25">
        <v>0</v>
      </c>
      <c r="I140" s="26">
        <v>15</v>
      </c>
      <c r="J140" s="26">
        <v>11003</v>
      </c>
      <c r="K140" s="26">
        <v>28</v>
      </c>
      <c r="L140" s="27">
        <v>98</v>
      </c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</row>
    <row r="141" spans="1:32" ht="15.75" customHeight="1">
      <c r="A141" s="58"/>
      <c r="B141" s="23" t="s">
        <v>163</v>
      </c>
      <c r="C141" s="25">
        <v>85</v>
      </c>
      <c r="D141" s="26">
        <v>0</v>
      </c>
      <c r="E141" s="26">
        <v>0</v>
      </c>
      <c r="F141" s="26">
        <v>0</v>
      </c>
      <c r="G141" s="27">
        <v>0</v>
      </c>
      <c r="H141" s="25">
        <v>2</v>
      </c>
      <c r="I141" s="26">
        <v>12</v>
      </c>
      <c r="J141" s="26">
        <v>5578</v>
      </c>
      <c r="K141" s="26">
        <v>0</v>
      </c>
      <c r="L141" s="27">
        <v>101</v>
      </c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</row>
    <row r="142" spans="1:32" ht="15.75" customHeight="1">
      <c r="A142" s="58"/>
      <c r="B142" s="23" t="s">
        <v>164</v>
      </c>
      <c r="C142" s="25">
        <v>10</v>
      </c>
      <c r="D142" s="26">
        <v>0</v>
      </c>
      <c r="E142" s="26">
        <v>0</v>
      </c>
      <c r="F142" s="26">
        <v>0</v>
      </c>
      <c r="G142" s="27">
        <v>0</v>
      </c>
      <c r="H142" s="25">
        <v>0</v>
      </c>
      <c r="I142" s="26">
        <v>19</v>
      </c>
      <c r="J142" s="26">
        <v>1740</v>
      </c>
      <c r="K142" s="26">
        <v>0</v>
      </c>
      <c r="L142" s="27">
        <v>26</v>
      </c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</row>
    <row r="143" spans="1:32" ht="15.75" customHeight="1">
      <c r="A143" s="58"/>
      <c r="B143" s="23" t="s">
        <v>165</v>
      </c>
      <c r="C143" s="25">
        <v>167</v>
      </c>
      <c r="D143" s="26">
        <v>0</v>
      </c>
      <c r="E143" s="26">
        <v>0</v>
      </c>
      <c r="F143" s="26">
        <v>0</v>
      </c>
      <c r="G143" s="27">
        <v>0</v>
      </c>
      <c r="H143" s="25">
        <v>1</v>
      </c>
      <c r="I143" s="26">
        <v>3</v>
      </c>
      <c r="J143" s="26">
        <v>1159</v>
      </c>
      <c r="K143" s="26">
        <v>3</v>
      </c>
      <c r="L143" s="27">
        <v>67</v>
      </c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</row>
    <row r="144" spans="1:32" ht="15.75" customHeight="1">
      <c r="A144" s="58"/>
      <c r="B144" s="23" t="s">
        <v>166</v>
      </c>
      <c r="C144" s="25">
        <v>79</v>
      </c>
      <c r="D144" s="26">
        <v>0</v>
      </c>
      <c r="E144" s="26">
        <v>0</v>
      </c>
      <c r="F144" s="26">
        <v>0</v>
      </c>
      <c r="G144" s="27">
        <v>0</v>
      </c>
      <c r="H144" s="25">
        <v>5</v>
      </c>
      <c r="I144" s="26">
        <v>51</v>
      </c>
      <c r="J144" s="26">
        <v>3842</v>
      </c>
      <c r="K144" s="26">
        <v>9</v>
      </c>
      <c r="L144" s="27">
        <v>62</v>
      </c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</row>
    <row r="145" spans="1:32" ht="15.75" customHeight="1">
      <c r="A145" s="58"/>
      <c r="B145" s="23" t="s">
        <v>167</v>
      </c>
      <c r="C145" s="25">
        <v>50</v>
      </c>
      <c r="D145" s="26">
        <v>0</v>
      </c>
      <c r="E145" s="26">
        <v>0</v>
      </c>
      <c r="F145" s="26">
        <v>0</v>
      </c>
      <c r="G145" s="27">
        <v>0</v>
      </c>
      <c r="H145" s="25">
        <v>0</v>
      </c>
      <c r="I145" s="26">
        <v>51</v>
      </c>
      <c r="J145" s="26">
        <v>3099</v>
      </c>
      <c r="K145" s="26">
        <v>1</v>
      </c>
      <c r="L145" s="27">
        <v>123</v>
      </c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</row>
    <row r="146" spans="1:32" ht="15.75" customHeight="1">
      <c r="A146" s="58"/>
      <c r="B146" s="23" t="s">
        <v>168</v>
      </c>
      <c r="C146" s="25">
        <v>121</v>
      </c>
      <c r="D146" s="26">
        <v>0</v>
      </c>
      <c r="E146" s="26">
        <v>0</v>
      </c>
      <c r="F146" s="26">
        <v>0</v>
      </c>
      <c r="G146" s="27">
        <v>0</v>
      </c>
      <c r="H146" s="25">
        <v>0</v>
      </c>
      <c r="I146" s="26">
        <v>2</v>
      </c>
      <c r="J146" s="26">
        <v>486</v>
      </c>
      <c r="K146" s="26">
        <v>0</v>
      </c>
      <c r="L146" s="27">
        <v>34</v>
      </c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</row>
    <row r="147" spans="1:32" ht="15.75" customHeight="1">
      <c r="A147" s="58"/>
      <c r="B147" s="23" t="s">
        <v>169</v>
      </c>
      <c r="C147" s="25">
        <v>33</v>
      </c>
      <c r="D147" s="26">
        <v>0</v>
      </c>
      <c r="E147" s="26">
        <v>0</v>
      </c>
      <c r="F147" s="26">
        <v>0</v>
      </c>
      <c r="G147" s="27">
        <v>0</v>
      </c>
      <c r="H147" s="25">
        <v>0</v>
      </c>
      <c r="I147" s="26">
        <v>45</v>
      </c>
      <c r="J147" s="26">
        <v>7881</v>
      </c>
      <c r="K147" s="26">
        <v>0</v>
      </c>
      <c r="L147" s="27">
        <v>125</v>
      </c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</row>
    <row r="148" spans="1:32" ht="15.75" customHeight="1">
      <c r="A148" s="58"/>
      <c r="B148" s="23" t="s">
        <v>170</v>
      </c>
      <c r="C148" s="25">
        <v>24</v>
      </c>
      <c r="D148" s="26">
        <v>0</v>
      </c>
      <c r="E148" s="26">
        <v>0</v>
      </c>
      <c r="F148" s="26">
        <v>0</v>
      </c>
      <c r="G148" s="27">
        <v>0</v>
      </c>
      <c r="H148" s="25">
        <v>0</v>
      </c>
      <c r="I148" s="26">
        <v>12</v>
      </c>
      <c r="J148" s="26">
        <v>1072</v>
      </c>
      <c r="K148" s="26">
        <v>0</v>
      </c>
      <c r="L148" s="27">
        <v>20</v>
      </c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</row>
    <row r="149" spans="1:32" ht="15.75" customHeight="1">
      <c r="A149" s="58"/>
      <c r="B149" s="23" t="s">
        <v>171</v>
      </c>
      <c r="C149" s="25">
        <v>54</v>
      </c>
      <c r="D149" s="26">
        <v>0</v>
      </c>
      <c r="E149" s="26">
        <v>0</v>
      </c>
      <c r="F149" s="26">
        <v>0</v>
      </c>
      <c r="G149" s="27">
        <v>0</v>
      </c>
      <c r="H149" s="25">
        <v>0</v>
      </c>
      <c r="I149" s="26">
        <v>0</v>
      </c>
      <c r="J149" s="26">
        <v>1082</v>
      </c>
      <c r="K149" s="26">
        <v>14</v>
      </c>
      <c r="L149" s="27">
        <v>19</v>
      </c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</row>
    <row r="150" spans="1:32" ht="15.75" customHeight="1">
      <c r="A150" s="57" t="s">
        <v>16</v>
      </c>
      <c r="B150" s="15" t="s">
        <v>42</v>
      </c>
      <c r="C150" s="17">
        <v>398</v>
      </c>
      <c r="D150" s="18">
        <v>0</v>
      </c>
      <c r="E150" s="18">
        <v>1468</v>
      </c>
      <c r="F150" s="18">
        <v>0</v>
      </c>
      <c r="G150" s="19">
        <v>0</v>
      </c>
      <c r="H150" s="17">
        <v>194</v>
      </c>
      <c r="I150" s="18">
        <v>9</v>
      </c>
      <c r="J150" s="18">
        <v>2893</v>
      </c>
      <c r="K150" s="18">
        <v>0</v>
      </c>
      <c r="L150" s="19">
        <v>1</v>
      </c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</row>
    <row r="151" spans="1:32" ht="15.75" customHeight="1">
      <c r="A151" s="58"/>
      <c r="B151" s="23" t="s">
        <v>172</v>
      </c>
      <c r="C151" s="25">
        <v>52</v>
      </c>
      <c r="D151" s="26">
        <v>0</v>
      </c>
      <c r="E151" s="26">
        <v>0</v>
      </c>
      <c r="F151" s="26">
        <v>0</v>
      </c>
      <c r="G151" s="27">
        <v>0</v>
      </c>
      <c r="H151" s="25">
        <v>0</v>
      </c>
      <c r="I151" s="26">
        <v>1</v>
      </c>
      <c r="J151" s="26">
        <v>347</v>
      </c>
      <c r="K151" s="26">
        <v>0</v>
      </c>
      <c r="L151" s="27">
        <v>0</v>
      </c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</row>
    <row r="152" spans="1:32" ht="15.75" customHeight="1">
      <c r="A152" s="58"/>
      <c r="B152" s="23" t="s">
        <v>173</v>
      </c>
      <c r="C152" s="25">
        <v>3</v>
      </c>
      <c r="D152" s="26">
        <v>0</v>
      </c>
      <c r="E152" s="26">
        <v>946</v>
      </c>
      <c r="F152" s="26">
        <v>0</v>
      </c>
      <c r="G152" s="27">
        <v>0</v>
      </c>
      <c r="H152" s="25">
        <v>47</v>
      </c>
      <c r="I152" s="26">
        <v>0</v>
      </c>
      <c r="J152" s="26">
        <v>32</v>
      </c>
      <c r="K152" s="26">
        <v>0</v>
      </c>
      <c r="L152" s="27">
        <v>1</v>
      </c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</row>
    <row r="153" spans="1:32" ht="15.75" customHeight="1">
      <c r="A153" s="58"/>
      <c r="B153" s="23" t="s">
        <v>174</v>
      </c>
      <c r="C153" s="25">
        <v>105</v>
      </c>
      <c r="D153" s="26">
        <v>0</v>
      </c>
      <c r="E153" s="26">
        <v>0</v>
      </c>
      <c r="F153" s="26">
        <v>0</v>
      </c>
      <c r="G153" s="27">
        <v>0</v>
      </c>
      <c r="H153" s="25">
        <v>3</v>
      </c>
      <c r="I153" s="26">
        <v>7</v>
      </c>
      <c r="J153" s="26">
        <v>984</v>
      </c>
      <c r="K153" s="26">
        <v>0</v>
      </c>
      <c r="L153" s="27">
        <v>0</v>
      </c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</row>
    <row r="154" spans="1:32" ht="15.75" customHeight="1">
      <c r="A154" s="58"/>
      <c r="B154" s="23" t="s">
        <v>175</v>
      </c>
      <c r="C154" s="25">
        <v>38</v>
      </c>
      <c r="D154" s="26">
        <v>0</v>
      </c>
      <c r="E154" s="26">
        <v>0</v>
      </c>
      <c r="F154" s="26">
        <v>0</v>
      </c>
      <c r="G154" s="27">
        <v>0</v>
      </c>
      <c r="H154" s="25">
        <v>0</v>
      </c>
      <c r="I154" s="26">
        <v>0</v>
      </c>
      <c r="J154" s="26">
        <v>0</v>
      </c>
      <c r="K154" s="26">
        <v>0</v>
      </c>
      <c r="L154" s="27">
        <v>0</v>
      </c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</row>
    <row r="155" spans="1:32" ht="15.75" customHeight="1">
      <c r="A155" s="58"/>
      <c r="B155" s="23" t="s">
        <v>176</v>
      </c>
      <c r="C155" s="25">
        <v>0</v>
      </c>
      <c r="D155" s="26">
        <v>0</v>
      </c>
      <c r="E155" s="26">
        <v>424</v>
      </c>
      <c r="F155" s="26">
        <v>0</v>
      </c>
      <c r="G155" s="27">
        <v>0</v>
      </c>
      <c r="H155" s="25">
        <v>101</v>
      </c>
      <c r="I155" s="26">
        <v>0</v>
      </c>
      <c r="J155" s="26">
        <v>0</v>
      </c>
      <c r="K155" s="26">
        <v>0</v>
      </c>
      <c r="L155" s="27">
        <v>0</v>
      </c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</row>
    <row r="156" spans="1:32" ht="15.75" customHeight="1">
      <c r="A156" s="58"/>
      <c r="B156" s="23" t="s">
        <v>177</v>
      </c>
      <c r="C156" s="25">
        <v>200</v>
      </c>
      <c r="D156" s="26">
        <v>0</v>
      </c>
      <c r="E156" s="26">
        <v>0</v>
      </c>
      <c r="F156" s="26">
        <v>0</v>
      </c>
      <c r="G156" s="27">
        <v>0</v>
      </c>
      <c r="H156" s="25">
        <v>0</v>
      </c>
      <c r="I156" s="26">
        <v>1</v>
      </c>
      <c r="J156" s="26">
        <v>1530</v>
      </c>
      <c r="K156" s="26">
        <v>0</v>
      </c>
      <c r="L156" s="27">
        <v>0</v>
      </c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</row>
    <row r="157" spans="1:32" ht="15.75" customHeight="1">
      <c r="A157" s="58"/>
      <c r="B157" s="23" t="s">
        <v>178</v>
      </c>
      <c r="C157" s="25">
        <v>0</v>
      </c>
      <c r="D157" s="26">
        <v>0</v>
      </c>
      <c r="E157" s="26">
        <v>45</v>
      </c>
      <c r="F157" s="26">
        <v>0</v>
      </c>
      <c r="G157" s="27">
        <v>0</v>
      </c>
      <c r="H157" s="25">
        <v>35</v>
      </c>
      <c r="I157" s="26">
        <v>0</v>
      </c>
      <c r="J157" s="26">
        <v>0</v>
      </c>
      <c r="K157" s="26">
        <v>0</v>
      </c>
      <c r="L157" s="27">
        <v>0</v>
      </c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</row>
    <row r="158" spans="1:32" ht="15.75" customHeight="1">
      <c r="A158" s="58"/>
      <c r="B158" s="23" t="s">
        <v>179</v>
      </c>
      <c r="C158" s="25">
        <v>0</v>
      </c>
      <c r="D158" s="26">
        <v>0</v>
      </c>
      <c r="E158" s="26">
        <v>53</v>
      </c>
      <c r="F158" s="26">
        <v>0</v>
      </c>
      <c r="G158" s="27">
        <v>0</v>
      </c>
      <c r="H158" s="25">
        <v>8</v>
      </c>
      <c r="I158" s="26">
        <v>0</v>
      </c>
      <c r="J158" s="26">
        <v>0</v>
      </c>
      <c r="K158" s="26">
        <v>0</v>
      </c>
      <c r="L158" s="27">
        <v>0</v>
      </c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</row>
    <row r="159" spans="1:32" ht="15.75" customHeight="1">
      <c r="A159" s="57" t="s">
        <v>18</v>
      </c>
      <c r="B159" s="15" t="s">
        <v>42</v>
      </c>
      <c r="C159" s="17">
        <v>1977</v>
      </c>
      <c r="D159" s="18">
        <v>0</v>
      </c>
      <c r="E159" s="18">
        <v>478</v>
      </c>
      <c r="F159" s="18">
        <v>461</v>
      </c>
      <c r="G159" s="19">
        <v>0</v>
      </c>
      <c r="H159" s="17">
        <v>33</v>
      </c>
      <c r="I159" s="18">
        <v>14</v>
      </c>
      <c r="J159" s="18">
        <v>3592</v>
      </c>
      <c r="K159" s="18">
        <v>156</v>
      </c>
      <c r="L159" s="19">
        <v>5</v>
      </c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</row>
    <row r="160" spans="1:32" ht="15.75" customHeight="1">
      <c r="A160" s="58"/>
      <c r="B160" s="23" t="s">
        <v>180</v>
      </c>
      <c r="C160" s="25">
        <v>136</v>
      </c>
      <c r="D160" s="26">
        <v>0</v>
      </c>
      <c r="E160" s="26">
        <v>0</v>
      </c>
      <c r="F160" s="26">
        <v>0</v>
      </c>
      <c r="G160" s="27">
        <v>0</v>
      </c>
      <c r="H160" s="25">
        <v>1</v>
      </c>
      <c r="I160" s="26">
        <v>0</v>
      </c>
      <c r="J160" s="26">
        <v>1</v>
      </c>
      <c r="K160" s="26">
        <v>0</v>
      </c>
      <c r="L160" s="27">
        <v>0</v>
      </c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</row>
    <row r="161" spans="1:32" ht="15.75" customHeight="1">
      <c r="A161" s="58"/>
      <c r="B161" s="23" t="s">
        <v>181</v>
      </c>
      <c r="C161" s="25">
        <v>81</v>
      </c>
      <c r="D161" s="26">
        <v>0</v>
      </c>
      <c r="E161" s="26">
        <v>0</v>
      </c>
      <c r="F161" s="26">
        <v>0</v>
      </c>
      <c r="G161" s="27">
        <v>0</v>
      </c>
      <c r="H161" s="25">
        <v>0</v>
      </c>
      <c r="I161" s="26">
        <v>0</v>
      </c>
      <c r="J161" s="26">
        <v>0</v>
      </c>
      <c r="K161" s="26">
        <v>0</v>
      </c>
      <c r="L161" s="27">
        <v>0</v>
      </c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</row>
    <row r="162" spans="1:32" ht="15.75" customHeight="1">
      <c r="A162" s="58"/>
      <c r="B162" s="23" t="s">
        <v>182</v>
      </c>
      <c r="C162" s="25">
        <v>168</v>
      </c>
      <c r="D162" s="26">
        <v>0</v>
      </c>
      <c r="E162" s="26">
        <v>0</v>
      </c>
      <c r="F162" s="26">
        <v>0</v>
      </c>
      <c r="G162" s="27">
        <v>0</v>
      </c>
      <c r="H162" s="25">
        <v>0</v>
      </c>
      <c r="I162" s="26">
        <v>3</v>
      </c>
      <c r="J162" s="26">
        <v>152</v>
      </c>
      <c r="K162" s="26">
        <v>0</v>
      </c>
      <c r="L162" s="27">
        <v>0</v>
      </c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</row>
    <row r="163" spans="1:32" ht="15.75" customHeight="1">
      <c r="A163" s="58"/>
      <c r="B163" s="23" t="s">
        <v>183</v>
      </c>
      <c r="C163" s="25">
        <v>21</v>
      </c>
      <c r="D163" s="26">
        <v>0</v>
      </c>
      <c r="E163" s="26">
        <v>0</v>
      </c>
      <c r="F163" s="26">
        <v>0</v>
      </c>
      <c r="G163" s="27">
        <v>0</v>
      </c>
      <c r="H163" s="25">
        <v>1</v>
      </c>
      <c r="I163" s="26">
        <v>0</v>
      </c>
      <c r="J163" s="26">
        <v>11</v>
      </c>
      <c r="K163" s="26">
        <v>0</v>
      </c>
      <c r="L163" s="27">
        <v>0</v>
      </c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</row>
    <row r="164" spans="1:32" ht="15.75" customHeight="1">
      <c r="A164" s="58"/>
      <c r="B164" s="23" t="s">
        <v>184</v>
      </c>
      <c r="C164" s="25">
        <v>111</v>
      </c>
      <c r="D164" s="26">
        <v>0</v>
      </c>
      <c r="E164" s="26">
        <v>0</v>
      </c>
      <c r="F164" s="26">
        <v>0</v>
      </c>
      <c r="G164" s="27">
        <v>0</v>
      </c>
      <c r="H164" s="25">
        <v>0</v>
      </c>
      <c r="I164" s="26">
        <v>0</v>
      </c>
      <c r="J164" s="26">
        <v>39</v>
      </c>
      <c r="K164" s="26">
        <v>0</v>
      </c>
      <c r="L164" s="27">
        <v>0</v>
      </c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</row>
    <row r="165" spans="1:32" ht="15.75" customHeight="1">
      <c r="A165" s="58"/>
      <c r="B165" s="23" t="s">
        <v>185</v>
      </c>
      <c r="C165" s="25">
        <v>278</v>
      </c>
      <c r="D165" s="26">
        <v>0</v>
      </c>
      <c r="E165" s="26">
        <v>0</v>
      </c>
      <c r="F165" s="26">
        <v>0</v>
      </c>
      <c r="G165" s="27">
        <v>0</v>
      </c>
      <c r="H165" s="25">
        <v>0</v>
      </c>
      <c r="I165" s="26">
        <v>11</v>
      </c>
      <c r="J165" s="26">
        <v>1349</v>
      </c>
      <c r="K165" s="26">
        <v>0</v>
      </c>
      <c r="L165" s="27">
        <v>0</v>
      </c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</row>
    <row r="166" spans="1:32" ht="15.75" customHeight="1">
      <c r="A166" s="58"/>
      <c r="B166" s="23" t="s">
        <v>186</v>
      </c>
      <c r="C166" s="25">
        <v>139</v>
      </c>
      <c r="D166" s="26">
        <v>0</v>
      </c>
      <c r="E166" s="26">
        <v>143</v>
      </c>
      <c r="F166" s="26">
        <v>197</v>
      </c>
      <c r="G166" s="27">
        <v>0</v>
      </c>
      <c r="H166" s="25">
        <v>3</v>
      </c>
      <c r="I166" s="26">
        <v>0</v>
      </c>
      <c r="J166" s="26">
        <v>15</v>
      </c>
      <c r="K166" s="26">
        <v>29</v>
      </c>
      <c r="L166" s="27">
        <v>0</v>
      </c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</row>
    <row r="167" spans="1:32" ht="15.75" customHeight="1">
      <c r="A167" s="58"/>
      <c r="B167" s="23" t="s">
        <v>187</v>
      </c>
      <c r="C167" s="25">
        <v>52</v>
      </c>
      <c r="D167" s="26">
        <v>0</v>
      </c>
      <c r="E167" s="26">
        <v>0</v>
      </c>
      <c r="F167" s="26">
        <v>0</v>
      </c>
      <c r="G167" s="27">
        <v>0</v>
      </c>
      <c r="H167" s="25">
        <v>0</v>
      </c>
      <c r="I167" s="26">
        <v>0</v>
      </c>
      <c r="J167" s="26">
        <v>2</v>
      </c>
      <c r="K167" s="26">
        <v>0</v>
      </c>
      <c r="L167" s="27">
        <v>0</v>
      </c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</row>
    <row r="168" spans="1:32" ht="15.75" customHeight="1">
      <c r="A168" s="58"/>
      <c r="B168" s="23" t="s">
        <v>188</v>
      </c>
      <c r="C168" s="25">
        <v>154</v>
      </c>
      <c r="D168" s="26">
        <v>0</v>
      </c>
      <c r="E168" s="26">
        <v>0</v>
      </c>
      <c r="F168" s="26">
        <v>0</v>
      </c>
      <c r="G168" s="27">
        <v>0</v>
      </c>
      <c r="H168" s="25">
        <v>0</v>
      </c>
      <c r="I168" s="26">
        <v>0</v>
      </c>
      <c r="J168" s="26">
        <v>201</v>
      </c>
      <c r="K168" s="26">
        <v>0</v>
      </c>
      <c r="L168" s="27">
        <v>0</v>
      </c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</row>
    <row r="169" spans="1:32" ht="15.75" customHeight="1">
      <c r="A169" s="58"/>
      <c r="B169" s="23" t="s">
        <v>189</v>
      </c>
      <c r="C169" s="25">
        <v>174</v>
      </c>
      <c r="D169" s="26">
        <v>0</v>
      </c>
      <c r="E169" s="26">
        <v>317</v>
      </c>
      <c r="F169" s="26">
        <v>247</v>
      </c>
      <c r="G169" s="27">
        <v>0</v>
      </c>
      <c r="H169" s="25">
        <v>27</v>
      </c>
      <c r="I169" s="26">
        <v>0</v>
      </c>
      <c r="J169" s="26">
        <v>74</v>
      </c>
      <c r="K169" s="26">
        <v>117</v>
      </c>
      <c r="L169" s="27">
        <v>5</v>
      </c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</row>
    <row r="170" spans="1:32" ht="15.75" customHeight="1">
      <c r="A170" s="58"/>
      <c r="B170" s="23" t="s">
        <v>190</v>
      </c>
      <c r="C170" s="25">
        <v>132</v>
      </c>
      <c r="D170" s="26">
        <v>0</v>
      </c>
      <c r="E170" s="26">
        <v>16</v>
      </c>
      <c r="F170" s="26">
        <v>5</v>
      </c>
      <c r="G170" s="27">
        <v>0</v>
      </c>
      <c r="H170" s="25">
        <v>1</v>
      </c>
      <c r="I170" s="26">
        <v>0</v>
      </c>
      <c r="J170" s="26">
        <v>724</v>
      </c>
      <c r="K170" s="26">
        <v>0</v>
      </c>
      <c r="L170" s="27">
        <v>0</v>
      </c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</row>
    <row r="171" spans="1:32" ht="15.75" customHeight="1">
      <c r="A171" s="58"/>
      <c r="B171" s="23" t="s">
        <v>191</v>
      </c>
      <c r="C171" s="25">
        <v>155</v>
      </c>
      <c r="D171" s="26">
        <v>0</v>
      </c>
      <c r="E171" s="26">
        <v>2</v>
      </c>
      <c r="F171" s="26">
        <v>12</v>
      </c>
      <c r="G171" s="27">
        <v>0</v>
      </c>
      <c r="H171" s="25">
        <v>0</v>
      </c>
      <c r="I171" s="26">
        <v>0</v>
      </c>
      <c r="J171" s="26">
        <v>117</v>
      </c>
      <c r="K171" s="26">
        <v>10</v>
      </c>
      <c r="L171" s="27">
        <v>0</v>
      </c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</row>
    <row r="172" spans="1:32" ht="15.75" customHeight="1">
      <c r="A172" s="58"/>
      <c r="B172" s="23" t="s">
        <v>192</v>
      </c>
      <c r="C172" s="25">
        <v>56</v>
      </c>
      <c r="D172" s="26">
        <v>0</v>
      </c>
      <c r="E172" s="26">
        <v>0</v>
      </c>
      <c r="F172" s="26">
        <v>0</v>
      </c>
      <c r="G172" s="27">
        <v>0</v>
      </c>
      <c r="H172" s="25">
        <v>0</v>
      </c>
      <c r="I172" s="26">
        <v>0</v>
      </c>
      <c r="J172" s="26">
        <v>425</v>
      </c>
      <c r="K172" s="26">
        <v>0</v>
      </c>
      <c r="L172" s="27">
        <v>0</v>
      </c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</row>
    <row r="173" spans="1:32" ht="15.75" customHeight="1">
      <c r="A173" s="58"/>
      <c r="B173" s="23" t="s">
        <v>193</v>
      </c>
      <c r="C173" s="25">
        <v>136</v>
      </c>
      <c r="D173" s="26">
        <v>0</v>
      </c>
      <c r="E173" s="26">
        <v>0</v>
      </c>
      <c r="F173" s="26">
        <v>0</v>
      </c>
      <c r="G173" s="27">
        <v>0</v>
      </c>
      <c r="H173" s="25">
        <v>0</v>
      </c>
      <c r="I173" s="26">
        <v>0</v>
      </c>
      <c r="J173" s="26">
        <v>60</v>
      </c>
      <c r="K173" s="26">
        <v>0</v>
      </c>
      <c r="L173" s="27">
        <v>0</v>
      </c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</row>
    <row r="174" spans="1:32" ht="15.75" customHeight="1">
      <c r="A174" s="58"/>
      <c r="B174" s="23" t="s">
        <v>194</v>
      </c>
      <c r="C174" s="25">
        <v>184</v>
      </c>
      <c r="D174" s="26">
        <v>0</v>
      </c>
      <c r="E174" s="26">
        <v>0</v>
      </c>
      <c r="F174" s="26">
        <v>0</v>
      </c>
      <c r="G174" s="27">
        <v>0</v>
      </c>
      <c r="H174" s="25">
        <v>0</v>
      </c>
      <c r="I174" s="26">
        <v>0</v>
      </c>
      <c r="J174" s="26">
        <v>422</v>
      </c>
      <c r="K174" s="26">
        <v>0</v>
      </c>
      <c r="L174" s="27">
        <v>0</v>
      </c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</row>
    <row r="175" spans="1:32" ht="15.75" customHeight="1">
      <c r="A175" s="57" t="s">
        <v>17</v>
      </c>
      <c r="B175" s="15" t="s">
        <v>42</v>
      </c>
      <c r="C175" s="17">
        <v>1147</v>
      </c>
      <c r="D175" s="18">
        <v>0</v>
      </c>
      <c r="E175" s="18">
        <v>32</v>
      </c>
      <c r="F175" s="18">
        <v>4</v>
      </c>
      <c r="G175" s="19">
        <v>0</v>
      </c>
      <c r="H175" s="17">
        <v>95</v>
      </c>
      <c r="I175" s="18">
        <v>10</v>
      </c>
      <c r="J175" s="18">
        <v>1692</v>
      </c>
      <c r="K175" s="18">
        <v>0</v>
      </c>
      <c r="L175" s="19">
        <v>0</v>
      </c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</row>
    <row r="176" spans="1:32" ht="15.75" customHeight="1">
      <c r="A176" s="58"/>
      <c r="B176" s="23" t="s">
        <v>195</v>
      </c>
      <c r="C176" s="25">
        <v>442</v>
      </c>
      <c r="D176" s="26">
        <v>0</v>
      </c>
      <c r="E176" s="26">
        <v>32</v>
      </c>
      <c r="F176" s="26">
        <v>4</v>
      </c>
      <c r="G176" s="27">
        <v>0</v>
      </c>
      <c r="H176" s="25">
        <v>9</v>
      </c>
      <c r="I176" s="26">
        <v>0</v>
      </c>
      <c r="J176" s="26">
        <v>54</v>
      </c>
      <c r="K176" s="26">
        <v>0</v>
      </c>
      <c r="L176" s="27">
        <v>0</v>
      </c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</row>
    <row r="177" spans="1:32" ht="15.75" customHeight="1">
      <c r="A177" s="58"/>
      <c r="B177" s="23" t="s">
        <v>196</v>
      </c>
      <c r="C177" s="25">
        <v>4</v>
      </c>
      <c r="D177" s="26">
        <v>0</v>
      </c>
      <c r="E177" s="26">
        <v>0</v>
      </c>
      <c r="F177" s="26">
        <v>0</v>
      </c>
      <c r="G177" s="27">
        <v>0</v>
      </c>
      <c r="H177" s="25">
        <v>0</v>
      </c>
      <c r="I177" s="26">
        <v>0</v>
      </c>
      <c r="J177" s="26">
        <v>188</v>
      </c>
      <c r="K177" s="26">
        <v>0</v>
      </c>
      <c r="L177" s="27">
        <v>0</v>
      </c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</row>
    <row r="178" spans="1:32" ht="15.75" customHeight="1">
      <c r="A178" s="58"/>
      <c r="B178" s="23" t="s">
        <v>197</v>
      </c>
      <c r="C178" s="25">
        <v>182</v>
      </c>
      <c r="D178" s="26">
        <v>0</v>
      </c>
      <c r="E178" s="26">
        <v>0</v>
      </c>
      <c r="F178" s="26">
        <v>0</v>
      </c>
      <c r="G178" s="27">
        <v>0</v>
      </c>
      <c r="H178" s="25">
        <v>0</v>
      </c>
      <c r="I178" s="26">
        <v>0</v>
      </c>
      <c r="J178" s="26">
        <v>7</v>
      </c>
      <c r="K178" s="26">
        <v>0</v>
      </c>
      <c r="L178" s="27">
        <v>0</v>
      </c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</row>
    <row r="179" spans="1:32" ht="15.75" customHeight="1">
      <c r="A179" s="58"/>
      <c r="B179" s="23" t="s">
        <v>198</v>
      </c>
      <c r="C179" s="25">
        <v>80</v>
      </c>
      <c r="D179" s="26">
        <v>0</v>
      </c>
      <c r="E179" s="26">
        <v>0</v>
      </c>
      <c r="F179" s="26">
        <v>0</v>
      </c>
      <c r="G179" s="27">
        <v>0</v>
      </c>
      <c r="H179" s="25">
        <v>0</v>
      </c>
      <c r="I179" s="26">
        <v>7</v>
      </c>
      <c r="J179" s="26">
        <v>175</v>
      </c>
      <c r="K179" s="26">
        <v>0</v>
      </c>
      <c r="L179" s="27">
        <v>0</v>
      </c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</row>
    <row r="180" spans="1:32" ht="15.75" customHeight="1">
      <c r="A180" s="58"/>
      <c r="B180" s="23" t="s">
        <v>199</v>
      </c>
      <c r="C180" s="25">
        <v>80</v>
      </c>
      <c r="D180" s="26">
        <v>0</v>
      </c>
      <c r="E180" s="26">
        <v>0</v>
      </c>
      <c r="F180" s="26">
        <v>0</v>
      </c>
      <c r="G180" s="27">
        <v>0</v>
      </c>
      <c r="H180" s="25">
        <v>25</v>
      </c>
      <c r="I180" s="26">
        <v>0</v>
      </c>
      <c r="J180" s="26">
        <v>425</v>
      </c>
      <c r="K180" s="26">
        <v>0</v>
      </c>
      <c r="L180" s="27">
        <v>0</v>
      </c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</row>
    <row r="181" spans="1:32" ht="15.75" customHeight="1">
      <c r="A181" s="58"/>
      <c r="B181" s="23" t="s">
        <v>200</v>
      </c>
      <c r="C181" s="25">
        <v>163</v>
      </c>
      <c r="D181" s="26">
        <v>0</v>
      </c>
      <c r="E181" s="26">
        <v>0</v>
      </c>
      <c r="F181" s="26">
        <v>0</v>
      </c>
      <c r="G181" s="27">
        <v>0</v>
      </c>
      <c r="H181" s="25">
        <v>0</v>
      </c>
      <c r="I181" s="26">
        <v>3</v>
      </c>
      <c r="J181" s="26">
        <v>311</v>
      </c>
      <c r="K181" s="26">
        <v>0</v>
      </c>
      <c r="L181" s="27">
        <v>0</v>
      </c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</row>
    <row r="182" spans="1:32" ht="15.75" customHeight="1">
      <c r="A182" s="58"/>
      <c r="B182" s="23" t="s">
        <v>201</v>
      </c>
      <c r="C182" s="25">
        <v>40</v>
      </c>
      <c r="D182" s="26">
        <v>0</v>
      </c>
      <c r="E182" s="26">
        <v>0</v>
      </c>
      <c r="F182" s="26">
        <v>0</v>
      </c>
      <c r="G182" s="27">
        <v>0</v>
      </c>
      <c r="H182" s="25">
        <v>60</v>
      </c>
      <c r="I182" s="26">
        <v>0</v>
      </c>
      <c r="J182" s="26">
        <v>205</v>
      </c>
      <c r="K182" s="26">
        <v>0</v>
      </c>
      <c r="L182" s="27">
        <v>0</v>
      </c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</row>
    <row r="183" spans="1:32" ht="15.75" customHeight="1">
      <c r="A183" s="58"/>
      <c r="B183" s="23" t="s">
        <v>202</v>
      </c>
      <c r="C183" s="25">
        <v>156</v>
      </c>
      <c r="D183" s="26">
        <v>0</v>
      </c>
      <c r="E183" s="26">
        <v>0</v>
      </c>
      <c r="F183" s="26">
        <v>0</v>
      </c>
      <c r="G183" s="27">
        <v>0</v>
      </c>
      <c r="H183" s="25">
        <v>1</v>
      </c>
      <c r="I183" s="26">
        <v>0</v>
      </c>
      <c r="J183" s="26">
        <v>327</v>
      </c>
      <c r="K183" s="26">
        <v>0</v>
      </c>
      <c r="L183" s="27">
        <v>0</v>
      </c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</row>
    <row r="184" spans="1:32" ht="15.75" customHeight="1">
      <c r="A184" s="57" t="s">
        <v>19</v>
      </c>
      <c r="B184" s="15" t="s">
        <v>42</v>
      </c>
      <c r="C184" s="17">
        <v>830</v>
      </c>
      <c r="D184" s="18">
        <v>0</v>
      </c>
      <c r="E184" s="18">
        <v>20</v>
      </c>
      <c r="F184" s="18">
        <v>0</v>
      </c>
      <c r="G184" s="19">
        <v>0</v>
      </c>
      <c r="H184" s="17">
        <v>1</v>
      </c>
      <c r="I184" s="18">
        <v>4</v>
      </c>
      <c r="J184" s="18">
        <v>3347</v>
      </c>
      <c r="K184" s="18">
        <v>4</v>
      </c>
      <c r="L184" s="19">
        <v>3</v>
      </c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</row>
    <row r="185" spans="1:32" ht="15.75" customHeight="1">
      <c r="A185" s="58"/>
      <c r="B185" s="23" t="s">
        <v>203</v>
      </c>
      <c r="C185" s="25">
        <v>74</v>
      </c>
      <c r="D185" s="26">
        <v>0</v>
      </c>
      <c r="E185" s="26">
        <v>0</v>
      </c>
      <c r="F185" s="26">
        <v>0</v>
      </c>
      <c r="G185" s="27">
        <v>0</v>
      </c>
      <c r="H185" s="25">
        <v>0</v>
      </c>
      <c r="I185" s="26">
        <v>2</v>
      </c>
      <c r="J185" s="26">
        <v>1283</v>
      </c>
      <c r="K185" s="26">
        <v>0</v>
      </c>
      <c r="L185" s="27">
        <v>2</v>
      </c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</row>
    <row r="186" spans="1:32" ht="15.75" customHeight="1">
      <c r="A186" s="58"/>
      <c r="B186" s="23" t="s">
        <v>204</v>
      </c>
      <c r="C186" s="25">
        <v>6</v>
      </c>
      <c r="D186" s="26">
        <v>0</v>
      </c>
      <c r="E186" s="26">
        <v>0</v>
      </c>
      <c r="F186" s="26">
        <v>0</v>
      </c>
      <c r="G186" s="27">
        <v>0</v>
      </c>
      <c r="H186" s="25">
        <v>0</v>
      </c>
      <c r="I186" s="26">
        <v>0</v>
      </c>
      <c r="J186" s="26">
        <v>18</v>
      </c>
      <c r="K186" s="26">
        <v>0</v>
      </c>
      <c r="L186" s="27">
        <v>0</v>
      </c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</row>
    <row r="187" spans="1:32" ht="15.75" customHeight="1">
      <c r="A187" s="58"/>
      <c r="B187" s="23" t="s">
        <v>205</v>
      </c>
      <c r="C187" s="25">
        <v>161</v>
      </c>
      <c r="D187" s="26">
        <v>0</v>
      </c>
      <c r="E187" s="26">
        <v>0</v>
      </c>
      <c r="F187" s="26">
        <v>0</v>
      </c>
      <c r="G187" s="27">
        <v>0</v>
      </c>
      <c r="H187" s="25">
        <v>0</v>
      </c>
      <c r="I187" s="26">
        <v>2</v>
      </c>
      <c r="J187" s="26">
        <v>1223</v>
      </c>
      <c r="K187" s="26">
        <v>0</v>
      </c>
      <c r="L187" s="27">
        <v>1</v>
      </c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</row>
    <row r="188" spans="1:32" ht="15.75" customHeight="1">
      <c r="A188" s="58"/>
      <c r="B188" s="23" t="s">
        <v>206</v>
      </c>
      <c r="C188" s="25">
        <v>501</v>
      </c>
      <c r="D188" s="26">
        <v>0</v>
      </c>
      <c r="E188" s="26">
        <v>20</v>
      </c>
      <c r="F188" s="26">
        <v>0</v>
      </c>
      <c r="G188" s="27">
        <v>0</v>
      </c>
      <c r="H188" s="25">
        <v>1</v>
      </c>
      <c r="I188" s="26">
        <v>0</v>
      </c>
      <c r="J188" s="26">
        <v>823</v>
      </c>
      <c r="K188" s="26">
        <v>4</v>
      </c>
      <c r="L188" s="27">
        <v>0</v>
      </c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</row>
    <row r="189" spans="1:32" ht="15.75" customHeight="1">
      <c r="A189" s="58"/>
      <c r="B189" s="23" t="s">
        <v>207</v>
      </c>
      <c r="C189" s="25">
        <v>88</v>
      </c>
      <c r="D189" s="26">
        <v>0</v>
      </c>
      <c r="E189" s="26">
        <v>0</v>
      </c>
      <c r="F189" s="26">
        <v>0</v>
      </c>
      <c r="G189" s="27">
        <v>0</v>
      </c>
      <c r="H189" s="25">
        <v>0</v>
      </c>
      <c r="I189" s="26">
        <v>0</v>
      </c>
      <c r="J189" s="26">
        <v>0</v>
      </c>
      <c r="K189" s="26">
        <v>0</v>
      </c>
      <c r="L189" s="27">
        <v>0</v>
      </c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</row>
    <row r="190" spans="1:32" ht="15.75" customHeight="1">
      <c r="A190" s="57" t="s">
        <v>20</v>
      </c>
      <c r="B190" s="15" t="s">
        <v>42</v>
      </c>
      <c r="C190" s="17">
        <v>634</v>
      </c>
      <c r="D190" s="18">
        <v>0</v>
      </c>
      <c r="E190" s="18">
        <v>0</v>
      </c>
      <c r="F190" s="18">
        <v>0</v>
      </c>
      <c r="G190" s="19">
        <v>2</v>
      </c>
      <c r="H190" s="17">
        <v>4</v>
      </c>
      <c r="I190" s="18">
        <v>381</v>
      </c>
      <c r="J190" s="18">
        <v>26464</v>
      </c>
      <c r="K190" s="18">
        <v>2</v>
      </c>
      <c r="L190" s="19">
        <v>1181</v>
      </c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</row>
    <row r="191" spans="1:32" ht="15.75" customHeight="1">
      <c r="A191" s="58"/>
      <c r="B191" s="23" t="s">
        <v>208</v>
      </c>
      <c r="C191" s="25">
        <v>28</v>
      </c>
      <c r="D191" s="26">
        <v>0</v>
      </c>
      <c r="E191" s="26">
        <v>0</v>
      </c>
      <c r="F191" s="26">
        <v>0</v>
      </c>
      <c r="G191" s="27">
        <v>0</v>
      </c>
      <c r="H191" s="25">
        <v>0</v>
      </c>
      <c r="I191" s="26">
        <v>2</v>
      </c>
      <c r="J191" s="26">
        <v>518</v>
      </c>
      <c r="K191" s="26">
        <v>0</v>
      </c>
      <c r="L191" s="27">
        <v>166</v>
      </c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</row>
    <row r="192" spans="1:32" ht="15.75" customHeight="1">
      <c r="A192" s="58"/>
      <c r="B192" s="23" t="s">
        <v>209</v>
      </c>
      <c r="C192" s="25">
        <v>68</v>
      </c>
      <c r="D192" s="26">
        <v>0</v>
      </c>
      <c r="E192" s="26">
        <v>0</v>
      </c>
      <c r="F192" s="26">
        <v>0</v>
      </c>
      <c r="G192" s="27">
        <v>0</v>
      </c>
      <c r="H192" s="25">
        <v>0</v>
      </c>
      <c r="I192" s="26">
        <v>65</v>
      </c>
      <c r="J192" s="26">
        <v>5927</v>
      </c>
      <c r="K192" s="26">
        <v>0</v>
      </c>
      <c r="L192" s="27">
        <v>112</v>
      </c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</row>
    <row r="193" spans="1:32" ht="15.75" customHeight="1">
      <c r="A193" s="58"/>
      <c r="B193" s="23" t="s">
        <v>210</v>
      </c>
      <c r="C193" s="25">
        <v>29</v>
      </c>
      <c r="D193" s="26">
        <v>0</v>
      </c>
      <c r="E193" s="26">
        <v>0</v>
      </c>
      <c r="F193" s="26">
        <v>0</v>
      </c>
      <c r="G193" s="27">
        <v>0</v>
      </c>
      <c r="H193" s="25">
        <v>0</v>
      </c>
      <c r="I193" s="26">
        <v>8</v>
      </c>
      <c r="J193" s="26">
        <v>921</v>
      </c>
      <c r="K193" s="26">
        <v>0</v>
      </c>
      <c r="L193" s="27">
        <v>17</v>
      </c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</row>
    <row r="194" spans="1:32" ht="15.75" customHeight="1">
      <c r="A194" s="58"/>
      <c r="B194" s="23" t="s">
        <v>211</v>
      </c>
      <c r="C194" s="25">
        <v>72</v>
      </c>
      <c r="D194" s="26">
        <v>0</v>
      </c>
      <c r="E194" s="26">
        <v>0</v>
      </c>
      <c r="F194" s="26">
        <v>0</v>
      </c>
      <c r="G194" s="27">
        <v>0</v>
      </c>
      <c r="H194" s="25">
        <v>0</v>
      </c>
      <c r="I194" s="26">
        <v>10</v>
      </c>
      <c r="J194" s="26">
        <v>895</v>
      </c>
      <c r="K194" s="26">
        <v>0</v>
      </c>
      <c r="L194" s="27">
        <v>36</v>
      </c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</row>
    <row r="195" spans="1:32" ht="15.75" customHeight="1">
      <c r="A195" s="58"/>
      <c r="B195" s="23" t="s">
        <v>212</v>
      </c>
      <c r="C195" s="25">
        <v>72</v>
      </c>
      <c r="D195" s="26">
        <v>0</v>
      </c>
      <c r="E195" s="26">
        <v>0</v>
      </c>
      <c r="F195" s="26">
        <v>0</v>
      </c>
      <c r="G195" s="27">
        <v>0</v>
      </c>
      <c r="H195" s="25">
        <v>0</v>
      </c>
      <c r="I195" s="26">
        <v>26</v>
      </c>
      <c r="J195" s="26">
        <v>3089</v>
      </c>
      <c r="K195" s="26">
        <v>0</v>
      </c>
      <c r="L195" s="27">
        <v>92</v>
      </c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</row>
    <row r="196" spans="1:32" ht="15.75" customHeight="1">
      <c r="A196" s="58"/>
      <c r="B196" s="23" t="s">
        <v>213</v>
      </c>
      <c r="C196" s="25">
        <v>64</v>
      </c>
      <c r="D196" s="26">
        <v>0</v>
      </c>
      <c r="E196" s="26">
        <v>0</v>
      </c>
      <c r="F196" s="26">
        <v>0</v>
      </c>
      <c r="G196" s="27">
        <v>0</v>
      </c>
      <c r="H196" s="25">
        <v>0</v>
      </c>
      <c r="I196" s="26">
        <v>17</v>
      </c>
      <c r="J196" s="26">
        <v>2149</v>
      </c>
      <c r="K196" s="26">
        <v>0</v>
      </c>
      <c r="L196" s="27">
        <v>113</v>
      </c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</row>
    <row r="197" spans="1:32" ht="15.75" customHeight="1">
      <c r="A197" s="58"/>
      <c r="B197" s="23" t="s">
        <v>214</v>
      </c>
      <c r="C197" s="25">
        <v>35</v>
      </c>
      <c r="D197" s="26">
        <v>0</v>
      </c>
      <c r="E197" s="26">
        <v>0</v>
      </c>
      <c r="F197" s="26">
        <v>0</v>
      </c>
      <c r="G197" s="27">
        <v>0</v>
      </c>
      <c r="H197" s="25">
        <v>1</v>
      </c>
      <c r="I197" s="26">
        <v>49</v>
      </c>
      <c r="J197" s="26">
        <v>2122</v>
      </c>
      <c r="K197" s="26">
        <v>2</v>
      </c>
      <c r="L197" s="27">
        <v>71</v>
      </c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</row>
    <row r="198" spans="1:32" ht="15.75" customHeight="1">
      <c r="A198" s="58"/>
      <c r="B198" s="23" t="s">
        <v>215</v>
      </c>
      <c r="C198" s="25">
        <v>67</v>
      </c>
      <c r="D198" s="26">
        <v>0</v>
      </c>
      <c r="E198" s="26">
        <v>0</v>
      </c>
      <c r="F198" s="26">
        <v>0</v>
      </c>
      <c r="G198" s="27">
        <v>0</v>
      </c>
      <c r="H198" s="25">
        <v>0</v>
      </c>
      <c r="I198" s="26">
        <v>14</v>
      </c>
      <c r="J198" s="26">
        <v>1188</v>
      </c>
      <c r="K198" s="26">
        <v>0</v>
      </c>
      <c r="L198" s="27">
        <v>91</v>
      </c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</row>
    <row r="199" spans="1:32" ht="15.75" customHeight="1">
      <c r="A199" s="58"/>
      <c r="B199" s="23" t="s">
        <v>216</v>
      </c>
      <c r="C199" s="25">
        <v>50</v>
      </c>
      <c r="D199" s="26">
        <v>0</v>
      </c>
      <c r="E199" s="26">
        <v>0</v>
      </c>
      <c r="F199" s="26">
        <v>0</v>
      </c>
      <c r="G199" s="27">
        <v>1</v>
      </c>
      <c r="H199" s="25">
        <v>0</v>
      </c>
      <c r="I199" s="26">
        <v>101</v>
      </c>
      <c r="J199" s="26">
        <v>3603</v>
      </c>
      <c r="K199" s="26">
        <v>0</v>
      </c>
      <c r="L199" s="27">
        <v>152</v>
      </c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</row>
    <row r="200" spans="1:32" ht="15.75" customHeight="1">
      <c r="A200" s="58"/>
      <c r="B200" s="23" t="s">
        <v>217</v>
      </c>
      <c r="C200" s="25">
        <v>71</v>
      </c>
      <c r="D200" s="26">
        <v>0</v>
      </c>
      <c r="E200" s="26">
        <v>0</v>
      </c>
      <c r="F200" s="26">
        <v>0</v>
      </c>
      <c r="G200" s="27">
        <v>1</v>
      </c>
      <c r="H200" s="25">
        <v>3</v>
      </c>
      <c r="I200" s="26">
        <v>63</v>
      </c>
      <c r="J200" s="26">
        <v>3789</v>
      </c>
      <c r="K200" s="26">
        <v>0</v>
      </c>
      <c r="L200" s="27">
        <v>152</v>
      </c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</row>
    <row r="201" spans="1:32" ht="15.75" customHeight="1">
      <c r="A201" s="58"/>
      <c r="B201" s="23" t="s">
        <v>218</v>
      </c>
      <c r="C201" s="25">
        <v>42</v>
      </c>
      <c r="D201" s="26">
        <v>0</v>
      </c>
      <c r="E201" s="26">
        <v>0</v>
      </c>
      <c r="F201" s="26">
        <v>0</v>
      </c>
      <c r="G201" s="27">
        <v>0</v>
      </c>
      <c r="H201" s="25">
        <v>0</v>
      </c>
      <c r="I201" s="26">
        <v>19</v>
      </c>
      <c r="J201" s="26">
        <v>1781</v>
      </c>
      <c r="K201" s="26">
        <v>0</v>
      </c>
      <c r="L201" s="27">
        <v>59</v>
      </c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</row>
    <row r="202" spans="1:32" ht="15.75" customHeight="1">
      <c r="A202" s="58"/>
      <c r="B202" s="23" t="s">
        <v>219</v>
      </c>
      <c r="C202" s="25">
        <v>36</v>
      </c>
      <c r="D202" s="26">
        <v>0</v>
      </c>
      <c r="E202" s="26">
        <v>0</v>
      </c>
      <c r="F202" s="26">
        <v>0</v>
      </c>
      <c r="G202" s="27">
        <v>0</v>
      </c>
      <c r="H202" s="25">
        <v>0</v>
      </c>
      <c r="I202" s="26">
        <v>7</v>
      </c>
      <c r="J202" s="26">
        <v>482</v>
      </c>
      <c r="K202" s="26">
        <v>0</v>
      </c>
      <c r="L202" s="27">
        <v>120</v>
      </c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</row>
    <row r="203" spans="1:32" ht="15.75" customHeight="1">
      <c r="A203" s="57" t="s">
        <v>21</v>
      </c>
      <c r="B203" s="15" t="s">
        <v>42</v>
      </c>
      <c r="C203" s="17">
        <v>2499</v>
      </c>
      <c r="D203" s="18">
        <v>0</v>
      </c>
      <c r="E203" s="18">
        <v>458</v>
      </c>
      <c r="F203" s="18">
        <v>2</v>
      </c>
      <c r="G203" s="19">
        <v>0</v>
      </c>
      <c r="H203" s="17">
        <v>44</v>
      </c>
      <c r="I203" s="18">
        <v>121</v>
      </c>
      <c r="J203" s="18">
        <v>5311</v>
      </c>
      <c r="K203" s="18">
        <v>46</v>
      </c>
      <c r="L203" s="19">
        <v>15</v>
      </c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</row>
    <row r="204" spans="1:32" ht="15.75" customHeight="1">
      <c r="A204" s="58"/>
      <c r="B204" s="23" t="s">
        <v>220</v>
      </c>
      <c r="C204" s="25">
        <v>170</v>
      </c>
      <c r="D204" s="26">
        <v>0</v>
      </c>
      <c r="E204" s="26">
        <v>0</v>
      </c>
      <c r="F204" s="26">
        <v>0</v>
      </c>
      <c r="G204" s="27">
        <v>0</v>
      </c>
      <c r="H204" s="25">
        <v>5</v>
      </c>
      <c r="I204" s="26">
        <v>15</v>
      </c>
      <c r="J204" s="26">
        <v>1757</v>
      </c>
      <c r="K204" s="26">
        <v>0</v>
      </c>
      <c r="L204" s="27">
        <v>0</v>
      </c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</row>
    <row r="205" spans="1:32" ht="15.75" customHeight="1">
      <c r="A205" s="58"/>
      <c r="B205" s="23" t="s">
        <v>221</v>
      </c>
      <c r="C205" s="25">
        <v>87</v>
      </c>
      <c r="D205" s="26">
        <v>0</v>
      </c>
      <c r="E205" s="26">
        <v>0</v>
      </c>
      <c r="F205" s="26">
        <v>0</v>
      </c>
      <c r="G205" s="27">
        <v>0</v>
      </c>
      <c r="H205" s="25">
        <v>0</v>
      </c>
      <c r="I205" s="26">
        <v>0</v>
      </c>
      <c r="J205" s="26">
        <v>50</v>
      </c>
      <c r="K205" s="26">
        <v>0</v>
      </c>
      <c r="L205" s="27">
        <v>0</v>
      </c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</row>
    <row r="206" spans="1:32" ht="15.75" customHeight="1">
      <c r="A206" s="58"/>
      <c r="B206" s="23" t="s">
        <v>222</v>
      </c>
      <c r="C206" s="25">
        <v>202</v>
      </c>
      <c r="D206" s="26">
        <v>0</v>
      </c>
      <c r="E206" s="26">
        <v>0</v>
      </c>
      <c r="F206" s="26">
        <v>0</v>
      </c>
      <c r="G206" s="27">
        <v>0</v>
      </c>
      <c r="H206" s="25">
        <v>0</v>
      </c>
      <c r="I206" s="26">
        <v>0</v>
      </c>
      <c r="J206" s="26">
        <v>24</v>
      </c>
      <c r="K206" s="26">
        <v>0</v>
      </c>
      <c r="L206" s="27">
        <v>0</v>
      </c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</row>
    <row r="207" spans="1:32" ht="15.75" customHeight="1">
      <c r="A207" s="58"/>
      <c r="B207" s="23" t="s">
        <v>223</v>
      </c>
      <c r="C207" s="25">
        <v>8</v>
      </c>
      <c r="D207" s="26">
        <v>0</v>
      </c>
      <c r="E207" s="26">
        <v>0</v>
      </c>
      <c r="F207" s="26">
        <v>0</v>
      </c>
      <c r="G207" s="27">
        <v>0</v>
      </c>
      <c r="H207" s="25">
        <v>0</v>
      </c>
      <c r="I207" s="26">
        <v>34</v>
      </c>
      <c r="J207" s="26">
        <v>527</v>
      </c>
      <c r="K207" s="26">
        <v>0</v>
      </c>
      <c r="L207" s="27">
        <v>2</v>
      </c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</row>
    <row r="208" spans="1:32" ht="15.75" customHeight="1">
      <c r="A208" s="58"/>
      <c r="B208" s="23" t="s">
        <v>224</v>
      </c>
      <c r="C208" s="25">
        <v>480</v>
      </c>
      <c r="D208" s="26">
        <v>0</v>
      </c>
      <c r="E208" s="26">
        <v>66</v>
      </c>
      <c r="F208" s="26">
        <v>0</v>
      </c>
      <c r="G208" s="27">
        <v>0</v>
      </c>
      <c r="H208" s="25">
        <v>6</v>
      </c>
      <c r="I208" s="26">
        <v>0</v>
      </c>
      <c r="J208" s="26">
        <v>1001</v>
      </c>
      <c r="K208" s="26">
        <v>6</v>
      </c>
      <c r="L208" s="27">
        <v>0</v>
      </c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</row>
    <row r="209" spans="1:32" ht="15.75" customHeight="1">
      <c r="A209" s="58"/>
      <c r="B209" s="23" t="s">
        <v>225</v>
      </c>
      <c r="C209" s="25">
        <v>31</v>
      </c>
      <c r="D209" s="26">
        <v>0</v>
      </c>
      <c r="E209" s="26">
        <v>0</v>
      </c>
      <c r="F209" s="26">
        <v>0</v>
      </c>
      <c r="G209" s="27">
        <v>0</v>
      </c>
      <c r="H209" s="25">
        <v>0</v>
      </c>
      <c r="I209" s="26">
        <v>58</v>
      </c>
      <c r="J209" s="26">
        <v>1309</v>
      </c>
      <c r="K209" s="26">
        <v>0</v>
      </c>
      <c r="L209" s="27">
        <v>7</v>
      </c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</row>
    <row r="210" spans="1:32" ht="15.75" customHeight="1">
      <c r="A210" s="58"/>
      <c r="B210" s="23" t="s">
        <v>226</v>
      </c>
      <c r="C210" s="25">
        <v>48</v>
      </c>
      <c r="D210" s="26">
        <v>0</v>
      </c>
      <c r="E210" s="26">
        <v>0</v>
      </c>
      <c r="F210" s="26">
        <v>0</v>
      </c>
      <c r="G210" s="27">
        <v>0</v>
      </c>
      <c r="H210" s="25">
        <v>0</v>
      </c>
      <c r="I210" s="26">
        <v>6</v>
      </c>
      <c r="J210" s="26">
        <v>5</v>
      </c>
      <c r="K210" s="26">
        <v>0</v>
      </c>
      <c r="L210" s="27">
        <v>1</v>
      </c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</row>
    <row r="211" spans="1:32" ht="15.75" customHeight="1">
      <c r="A211" s="58"/>
      <c r="B211" s="23" t="s">
        <v>227</v>
      </c>
      <c r="C211" s="25">
        <v>128</v>
      </c>
      <c r="D211" s="26">
        <v>0</v>
      </c>
      <c r="E211" s="26">
        <v>149</v>
      </c>
      <c r="F211" s="26">
        <v>0</v>
      </c>
      <c r="G211" s="27">
        <v>0</v>
      </c>
      <c r="H211" s="25">
        <v>0</v>
      </c>
      <c r="I211" s="26">
        <v>0</v>
      </c>
      <c r="J211" s="26">
        <v>16</v>
      </c>
      <c r="K211" s="26">
        <v>0</v>
      </c>
      <c r="L211" s="27">
        <v>0</v>
      </c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</row>
    <row r="212" spans="1:32" ht="15.75" customHeight="1">
      <c r="A212" s="58"/>
      <c r="B212" s="23" t="s">
        <v>228</v>
      </c>
      <c r="C212" s="25">
        <v>1</v>
      </c>
      <c r="D212" s="26">
        <v>0</v>
      </c>
      <c r="E212" s="26">
        <v>0</v>
      </c>
      <c r="F212" s="26">
        <v>0</v>
      </c>
      <c r="G212" s="27">
        <v>0</v>
      </c>
      <c r="H212" s="25">
        <v>0</v>
      </c>
      <c r="I212" s="26">
        <v>0</v>
      </c>
      <c r="J212" s="26">
        <v>0</v>
      </c>
      <c r="K212" s="26">
        <v>0</v>
      </c>
      <c r="L212" s="27">
        <v>0</v>
      </c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</row>
    <row r="213" spans="1:32" ht="15.75" customHeight="1">
      <c r="A213" s="58"/>
      <c r="B213" s="23" t="s">
        <v>229</v>
      </c>
      <c r="C213" s="25">
        <v>11</v>
      </c>
      <c r="D213" s="26">
        <v>0</v>
      </c>
      <c r="E213" s="26">
        <v>0</v>
      </c>
      <c r="F213" s="26">
        <v>0</v>
      </c>
      <c r="G213" s="27">
        <v>0</v>
      </c>
      <c r="H213" s="25">
        <v>0</v>
      </c>
      <c r="I213" s="26">
        <v>2</v>
      </c>
      <c r="J213" s="26">
        <v>0</v>
      </c>
      <c r="K213" s="26">
        <v>0</v>
      </c>
      <c r="L213" s="27">
        <v>2</v>
      </c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</row>
    <row r="214" spans="1:32" ht="15.75" customHeight="1">
      <c r="A214" s="58"/>
      <c r="B214" s="23" t="s">
        <v>230</v>
      </c>
      <c r="C214" s="25">
        <v>56</v>
      </c>
      <c r="D214" s="26">
        <v>0</v>
      </c>
      <c r="E214" s="26">
        <v>0</v>
      </c>
      <c r="F214" s="26">
        <v>0</v>
      </c>
      <c r="G214" s="27">
        <v>0</v>
      </c>
      <c r="H214" s="25">
        <v>0</v>
      </c>
      <c r="I214" s="26">
        <v>0</v>
      </c>
      <c r="J214" s="26">
        <v>96</v>
      </c>
      <c r="K214" s="26">
        <v>0</v>
      </c>
      <c r="L214" s="27">
        <v>0</v>
      </c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</row>
    <row r="215" spans="1:32" ht="15.75" customHeight="1">
      <c r="A215" s="58"/>
      <c r="B215" s="23" t="s">
        <v>231</v>
      </c>
      <c r="C215" s="25">
        <v>881</v>
      </c>
      <c r="D215" s="26">
        <v>0</v>
      </c>
      <c r="E215" s="26">
        <v>25</v>
      </c>
      <c r="F215" s="26">
        <v>0</v>
      </c>
      <c r="G215" s="27">
        <v>0</v>
      </c>
      <c r="H215" s="25">
        <v>4</v>
      </c>
      <c r="I215" s="26">
        <v>1</v>
      </c>
      <c r="J215" s="26">
        <v>129</v>
      </c>
      <c r="K215" s="26">
        <v>39</v>
      </c>
      <c r="L215" s="27">
        <v>0</v>
      </c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</row>
    <row r="216" spans="1:32" ht="15.75" customHeight="1">
      <c r="A216" s="58"/>
      <c r="B216" s="23" t="s">
        <v>232</v>
      </c>
      <c r="C216" s="25">
        <v>196</v>
      </c>
      <c r="D216" s="26">
        <v>0</v>
      </c>
      <c r="E216" s="26">
        <v>0</v>
      </c>
      <c r="F216" s="26">
        <v>0</v>
      </c>
      <c r="G216" s="27">
        <v>0</v>
      </c>
      <c r="H216" s="25">
        <v>0</v>
      </c>
      <c r="I216" s="26">
        <v>4</v>
      </c>
      <c r="J216" s="26">
        <v>140</v>
      </c>
      <c r="K216" s="26">
        <v>0</v>
      </c>
      <c r="L216" s="27">
        <v>3</v>
      </c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</row>
    <row r="217" spans="1:32" ht="15.75" customHeight="1">
      <c r="A217" s="58"/>
      <c r="B217" s="23" t="s">
        <v>233</v>
      </c>
      <c r="C217" s="25">
        <v>166</v>
      </c>
      <c r="D217" s="26">
        <v>0</v>
      </c>
      <c r="E217" s="26">
        <v>218</v>
      </c>
      <c r="F217" s="26">
        <v>2</v>
      </c>
      <c r="G217" s="27">
        <v>0</v>
      </c>
      <c r="H217" s="25">
        <v>16</v>
      </c>
      <c r="I217" s="26">
        <v>0</v>
      </c>
      <c r="J217" s="26">
        <v>7</v>
      </c>
      <c r="K217" s="26">
        <v>1</v>
      </c>
      <c r="L217" s="27">
        <v>0</v>
      </c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</row>
    <row r="218" spans="1:32" ht="15.75" customHeight="1">
      <c r="A218" s="58"/>
      <c r="B218" s="23" t="s">
        <v>234</v>
      </c>
      <c r="C218" s="25">
        <v>34</v>
      </c>
      <c r="D218" s="26">
        <v>0</v>
      </c>
      <c r="E218" s="26">
        <v>0</v>
      </c>
      <c r="F218" s="26">
        <v>0</v>
      </c>
      <c r="G218" s="27">
        <v>0</v>
      </c>
      <c r="H218" s="25">
        <v>13</v>
      </c>
      <c r="I218" s="26">
        <v>1</v>
      </c>
      <c r="J218" s="26">
        <v>250</v>
      </c>
      <c r="K218" s="26">
        <v>0</v>
      </c>
      <c r="L218" s="27">
        <v>0</v>
      </c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</row>
    <row r="219" spans="1:32" ht="15.75" customHeight="1">
      <c r="A219" s="57" t="s">
        <v>22</v>
      </c>
      <c r="B219" s="15" t="s">
        <v>42</v>
      </c>
      <c r="C219" s="17">
        <v>822</v>
      </c>
      <c r="D219" s="18">
        <v>0</v>
      </c>
      <c r="E219" s="18">
        <v>0</v>
      </c>
      <c r="F219" s="18">
        <v>0</v>
      </c>
      <c r="G219" s="19">
        <v>0</v>
      </c>
      <c r="H219" s="17">
        <v>48</v>
      </c>
      <c r="I219" s="18">
        <v>38</v>
      </c>
      <c r="J219" s="18">
        <v>6086</v>
      </c>
      <c r="K219" s="18">
        <v>0</v>
      </c>
      <c r="L219" s="19">
        <v>14</v>
      </c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</row>
    <row r="220" spans="1:32" ht="15.75" customHeight="1">
      <c r="A220" s="58"/>
      <c r="B220" s="23" t="s">
        <v>235</v>
      </c>
      <c r="C220" s="25">
        <v>251</v>
      </c>
      <c r="D220" s="26">
        <v>0</v>
      </c>
      <c r="E220" s="26">
        <v>0</v>
      </c>
      <c r="F220" s="26">
        <v>0</v>
      </c>
      <c r="G220" s="27">
        <v>0</v>
      </c>
      <c r="H220" s="25">
        <v>6</v>
      </c>
      <c r="I220" s="26">
        <v>0</v>
      </c>
      <c r="J220" s="26">
        <v>1154</v>
      </c>
      <c r="K220" s="26">
        <v>0</v>
      </c>
      <c r="L220" s="27">
        <v>0</v>
      </c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</row>
    <row r="221" spans="1:32" ht="15.75" customHeight="1">
      <c r="A221" s="58"/>
      <c r="B221" s="23" t="s">
        <v>236</v>
      </c>
      <c r="C221" s="25">
        <v>49</v>
      </c>
      <c r="D221" s="26">
        <v>0</v>
      </c>
      <c r="E221" s="26">
        <v>0</v>
      </c>
      <c r="F221" s="26">
        <v>0</v>
      </c>
      <c r="G221" s="27">
        <v>0</v>
      </c>
      <c r="H221" s="25">
        <v>5</v>
      </c>
      <c r="I221" s="26">
        <v>2</v>
      </c>
      <c r="J221" s="26">
        <v>502</v>
      </c>
      <c r="K221" s="26">
        <v>0</v>
      </c>
      <c r="L221" s="27">
        <v>0</v>
      </c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</row>
    <row r="222" spans="1:32" ht="15.75" customHeight="1">
      <c r="A222" s="58"/>
      <c r="B222" s="23" t="s">
        <v>237</v>
      </c>
      <c r="C222" s="25">
        <v>14</v>
      </c>
      <c r="D222" s="26">
        <v>0</v>
      </c>
      <c r="E222" s="26">
        <v>0</v>
      </c>
      <c r="F222" s="26">
        <v>0</v>
      </c>
      <c r="G222" s="27">
        <v>0</v>
      </c>
      <c r="H222" s="25">
        <v>0</v>
      </c>
      <c r="I222" s="26">
        <v>8</v>
      </c>
      <c r="J222" s="26">
        <v>43</v>
      </c>
      <c r="K222" s="26">
        <v>0</v>
      </c>
      <c r="L222" s="27">
        <v>0</v>
      </c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</row>
    <row r="223" spans="1:32" ht="15.75" customHeight="1">
      <c r="A223" s="58"/>
      <c r="B223" s="23" t="s">
        <v>238</v>
      </c>
      <c r="C223" s="25">
        <v>162</v>
      </c>
      <c r="D223" s="26">
        <v>0</v>
      </c>
      <c r="E223" s="26">
        <v>0</v>
      </c>
      <c r="F223" s="26">
        <v>0</v>
      </c>
      <c r="G223" s="27">
        <v>0</v>
      </c>
      <c r="H223" s="25">
        <v>7</v>
      </c>
      <c r="I223" s="26">
        <v>0</v>
      </c>
      <c r="J223" s="26">
        <v>121</v>
      </c>
      <c r="K223" s="26">
        <v>0</v>
      </c>
      <c r="L223" s="27">
        <v>0</v>
      </c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</row>
    <row r="224" spans="1:32" ht="15.75" customHeight="1">
      <c r="A224" s="58"/>
      <c r="B224" s="23" t="s">
        <v>239</v>
      </c>
      <c r="C224" s="25">
        <v>128</v>
      </c>
      <c r="D224" s="26">
        <v>0</v>
      </c>
      <c r="E224" s="26">
        <v>0</v>
      </c>
      <c r="F224" s="26">
        <v>0</v>
      </c>
      <c r="G224" s="27">
        <v>0</v>
      </c>
      <c r="H224" s="25">
        <v>2</v>
      </c>
      <c r="I224" s="26">
        <v>15</v>
      </c>
      <c r="J224" s="26">
        <v>2149</v>
      </c>
      <c r="K224" s="26">
        <v>0</v>
      </c>
      <c r="L224" s="27">
        <v>10</v>
      </c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</row>
    <row r="225" spans="1:32" ht="15.75" customHeight="1">
      <c r="A225" s="58"/>
      <c r="B225" s="23" t="s">
        <v>240</v>
      </c>
      <c r="C225" s="25">
        <v>89</v>
      </c>
      <c r="D225" s="26">
        <v>0</v>
      </c>
      <c r="E225" s="26">
        <v>0</v>
      </c>
      <c r="F225" s="26">
        <v>0</v>
      </c>
      <c r="G225" s="27">
        <v>0</v>
      </c>
      <c r="H225" s="25">
        <v>23</v>
      </c>
      <c r="I225" s="26">
        <v>8</v>
      </c>
      <c r="J225" s="26">
        <v>1663</v>
      </c>
      <c r="K225" s="26">
        <v>0</v>
      </c>
      <c r="L225" s="27">
        <v>1</v>
      </c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</row>
    <row r="226" spans="1:32" ht="15.75" customHeight="1">
      <c r="A226" s="58"/>
      <c r="B226" s="23" t="s">
        <v>241</v>
      </c>
      <c r="C226" s="25">
        <v>50</v>
      </c>
      <c r="D226" s="26">
        <v>0</v>
      </c>
      <c r="E226" s="26">
        <v>0</v>
      </c>
      <c r="F226" s="26">
        <v>0</v>
      </c>
      <c r="G226" s="27">
        <v>0</v>
      </c>
      <c r="H226" s="25">
        <v>5</v>
      </c>
      <c r="I226" s="26">
        <v>0</v>
      </c>
      <c r="J226" s="26">
        <v>168</v>
      </c>
      <c r="K226" s="26">
        <v>0</v>
      </c>
      <c r="L226" s="27">
        <v>0</v>
      </c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</row>
    <row r="227" spans="1:32" ht="15.75" customHeight="1">
      <c r="A227" s="58"/>
      <c r="B227" s="23" t="s">
        <v>242</v>
      </c>
      <c r="C227" s="25">
        <v>79</v>
      </c>
      <c r="D227" s="26">
        <v>0</v>
      </c>
      <c r="E227" s="26">
        <v>0</v>
      </c>
      <c r="F227" s="26">
        <v>0</v>
      </c>
      <c r="G227" s="27">
        <v>0</v>
      </c>
      <c r="H227" s="25">
        <v>0</v>
      </c>
      <c r="I227" s="26">
        <v>5</v>
      </c>
      <c r="J227" s="26">
        <v>286</v>
      </c>
      <c r="K227" s="26">
        <v>0</v>
      </c>
      <c r="L227" s="27">
        <v>3</v>
      </c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</row>
    <row r="228" spans="1:32" ht="15.75" customHeight="1">
      <c r="A228" s="57" t="s">
        <v>369</v>
      </c>
      <c r="B228" s="15"/>
      <c r="C228" s="17">
        <v>14</v>
      </c>
      <c r="D228" s="18">
        <v>9</v>
      </c>
      <c r="E228" s="18">
        <v>35</v>
      </c>
      <c r="F228" s="18">
        <v>0</v>
      </c>
      <c r="G228" s="18">
        <v>0</v>
      </c>
      <c r="H228" s="17">
        <v>0</v>
      </c>
      <c r="I228" s="18">
        <v>1310</v>
      </c>
      <c r="J228" s="18">
        <v>964</v>
      </c>
      <c r="K228" s="18">
        <v>5</v>
      </c>
      <c r="L228" s="19">
        <v>0</v>
      </c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</row>
    <row r="229" spans="1:32" ht="15.75" customHeight="1">
      <c r="A229" s="36" t="s">
        <v>2</v>
      </c>
      <c r="B229" s="30" t="s">
        <v>42</v>
      </c>
      <c r="C229" s="36">
        <f t="shared" ref="C229:L229" si="0">C228+C219+C203+C190+C184+C175+C159+C150+C137+C121+C109+C97+C85+C74+C56+C47+C40+C35+C20+C8+C3</f>
        <v>19945</v>
      </c>
      <c r="D229" s="30">
        <f t="shared" si="0"/>
        <v>9</v>
      </c>
      <c r="E229" s="30">
        <f t="shared" si="0"/>
        <v>3637</v>
      </c>
      <c r="F229" s="30">
        <f t="shared" si="0"/>
        <v>470</v>
      </c>
      <c r="G229" s="31">
        <f t="shared" si="0"/>
        <v>11</v>
      </c>
      <c r="H229" s="36">
        <f t="shared" si="0"/>
        <v>917</v>
      </c>
      <c r="I229" s="30">
        <f t="shared" si="0"/>
        <v>3365</v>
      </c>
      <c r="J229" s="30">
        <f t="shared" si="0"/>
        <v>165963</v>
      </c>
      <c r="K229" s="30">
        <f t="shared" si="0"/>
        <v>957</v>
      </c>
      <c r="L229" s="31">
        <f t="shared" si="0"/>
        <v>7891</v>
      </c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</row>
    <row r="230" spans="1:32" ht="15.75" customHeight="1">
      <c r="A230" s="23"/>
      <c r="B230" s="23"/>
      <c r="C230" s="77"/>
      <c r="D230" s="78"/>
      <c r="E230" s="78"/>
      <c r="F230" s="78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</row>
    <row r="231" spans="1:32" ht="15.75" customHeight="1">
      <c r="A231" s="23"/>
      <c r="B231" s="23"/>
      <c r="C231" s="26"/>
      <c r="D231" s="26"/>
      <c r="E231" s="26"/>
      <c r="F231" s="26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</row>
    <row r="232" spans="1:32" ht="15.75" customHeight="1">
      <c r="A232" s="23"/>
      <c r="B232" s="23"/>
      <c r="C232" s="23"/>
      <c r="D232" s="23"/>
      <c r="E232" s="23"/>
      <c r="F232" s="23"/>
      <c r="G232" s="32"/>
      <c r="H232" s="32"/>
      <c r="I232" s="32"/>
      <c r="J232" s="32"/>
      <c r="K232" s="32"/>
      <c r="L232" s="32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</row>
    <row r="233" spans="1:32" ht="15.75" customHeight="1">
      <c r="A233" s="23"/>
      <c r="B233" s="23"/>
      <c r="C233" s="23"/>
      <c r="D233" s="32"/>
      <c r="E233" s="32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</row>
    <row r="234" spans="1:32" ht="15.7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32"/>
      <c r="L234" s="79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</row>
    <row r="235" spans="1:32" ht="15.75" customHeight="1">
      <c r="A235" s="23"/>
      <c r="B235" s="23"/>
      <c r="C235" s="23"/>
      <c r="D235" s="23"/>
      <c r="E235" s="23"/>
      <c r="F235" s="23"/>
      <c r="G235" s="23"/>
      <c r="H235" s="32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</row>
    <row r="236" spans="1:32" ht="15.75" customHeight="1">
      <c r="A236" s="23"/>
      <c r="B236" s="23"/>
      <c r="C236" s="23"/>
      <c r="D236" s="23"/>
      <c r="E236" s="23"/>
      <c r="F236" s="23"/>
      <c r="G236" s="23"/>
      <c r="H236" s="79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</row>
    <row r="237" spans="1:32" ht="15.7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</row>
    <row r="238" spans="1:32" ht="15.75" customHeight="1">
      <c r="A238" s="23"/>
      <c r="B238" s="23"/>
      <c r="C238" s="23"/>
      <c r="D238" s="23"/>
      <c r="E238" s="23"/>
      <c r="F238" s="23"/>
      <c r="G238" s="23"/>
      <c r="H238" s="32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</row>
    <row r="239" spans="1:32" ht="15.7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</row>
    <row r="240" spans="1:32" ht="15.7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</row>
    <row r="241" spans="1:32" ht="15.7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</row>
    <row r="242" spans="1:32" ht="15.7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</row>
    <row r="243" spans="1:32" ht="15.7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</row>
    <row r="244" spans="1:32" ht="15.7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</row>
    <row r="245" spans="1:32" ht="15.7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</row>
    <row r="246" spans="1:32" ht="15.7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</row>
    <row r="247" spans="1:32" ht="15.7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</row>
    <row r="248" spans="1:32" ht="15.7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</row>
    <row r="249" spans="1:32" ht="15.7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</row>
    <row r="250" spans="1:32" ht="15.7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</row>
    <row r="251" spans="1:32" ht="15.7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</row>
    <row r="252" spans="1:32" ht="15.7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</row>
    <row r="253" spans="1:32" ht="15.7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</row>
    <row r="254" spans="1:32" ht="15.7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</row>
    <row r="255" spans="1:32" ht="15.7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</row>
    <row r="256" spans="1:32" ht="15.7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</row>
    <row r="257" spans="1:32" ht="15.7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</row>
    <row r="258" spans="1:32" ht="15.7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</row>
    <row r="259" spans="1:32" ht="15.7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</row>
    <row r="260" spans="1:32" ht="15.7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</row>
    <row r="261" spans="1:32" ht="15.7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</row>
    <row r="262" spans="1:32" ht="15.7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</row>
    <row r="263" spans="1:32" ht="15.7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</row>
    <row r="264" spans="1:32" ht="15.7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</row>
    <row r="265" spans="1:32" ht="15.7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</row>
    <row r="266" spans="1:32" ht="15.7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</row>
    <row r="267" spans="1:32" ht="15.7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</row>
    <row r="268" spans="1:32" ht="15.7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</row>
    <row r="269" spans="1:32" ht="15.7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</row>
    <row r="270" spans="1:32" ht="15.7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</row>
    <row r="271" spans="1:32" ht="15.7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</row>
    <row r="272" spans="1:32" ht="15.7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</row>
    <row r="273" spans="1:32" ht="15.7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</row>
    <row r="274" spans="1:32" ht="15.7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</row>
    <row r="275" spans="1:32" ht="15.7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</row>
    <row r="276" spans="1:32" ht="15.7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</row>
    <row r="277" spans="1:32" ht="15.7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</row>
    <row r="278" spans="1:32" ht="15.7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</row>
    <row r="279" spans="1:32" ht="15.7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</row>
    <row r="280" spans="1:32" ht="15.7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</row>
    <row r="281" spans="1:32" ht="15.7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</row>
    <row r="282" spans="1:32" ht="15.7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</row>
    <row r="283" spans="1:32" ht="15.7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</row>
    <row r="284" spans="1:32" ht="15.7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</row>
    <row r="285" spans="1:32" ht="15.7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</row>
    <row r="286" spans="1:32" ht="15.7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</row>
    <row r="287" spans="1:32" ht="15.7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</row>
    <row r="288" spans="1:32" ht="15.7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</row>
    <row r="289" spans="1:32" ht="15.7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</row>
    <row r="290" spans="1:32" ht="15.7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</row>
    <row r="291" spans="1:32" ht="15.7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</row>
    <row r="292" spans="1:32" ht="15.7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</row>
    <row r="293" spans="1:32" ht="15.7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</row>
    <row r="294" spans="1:32" ht="15.7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</row>
    <row r="295" spans="1:32" ht="15.7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</row>
    <row r="296" spans="1:32" ht="15.7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</row>
    <row r="297" spans="1:32" ht="15.7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</row>
    <row r="298" spans="1:32" ht="15.7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</row>
    <row r="299" spans="1:32" ht="15.7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</row>
    <row r="300" spans="1:32" ht="15.7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</row>
    <row r="301" spans="1:32" ht="15.7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</row>
    <row r="302" spans="1:32" ht="15.7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</row>
    <row r="303" spans="1:32" ht="15.7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</row>
    <row r="304" spans="1:32" ht="15.7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</row>
    <row r="305" spans="1:32" ht="15.7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</row>
    <row r="306" spans="1:32" ht="15.7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</row>
    <row r="307" spans="1:32" ht="15.7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</row>
    <row r="308" spans="1:32" ht="15.7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</row>
    <row r="309" spans="1:32" ht="15.7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</row>
    <row r="310" spans="1:32" ht="15.7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</row>
    <row r="311" spans="1:32" ht="15.7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</row>
    <row r="312" spans="1:32" ht="15.7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</row>
    <row r="313" spans="1:32" ht="15.7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</row>
    <row r="314" spans="1:32" ht="15.7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</row>
    <row r="315" spans="1:32" ht="15.7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</row>
    <row r="316" spans="1:32" ht="15.7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</row>
    <row r="317" spans="1:32" ht="15.7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</row>
    <row r="318" spans="1:32" ht="15.7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</row>
    <row r="319" spans="1:32" ht="15.7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</row>
    <row r="320" spans="1:32" ht="15.7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</row>
    <row r="321" spans="1:32" ht="15.7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</row>
    <row r="322" spans="1:32" ht="15.7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</row>
    <row r="323" spans="1:32" ht="15.7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</row>
    <row r="324" spans="1:32" ht="15.7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</row>
    <row r="325" spans="1:32" ht="15.7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</row>
    <row r="326" spans="1:32" ht="15.7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</row>
    <row r="327" spans="1:32" ht="15.7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</row>
    <row r="328" spans="1:32" ht="15.7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</row>
    <row r="329" spans="1:32" ht="15.7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</row>
    <row r="330" spans="1:32" ht="15.7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</row>
    <row r="331" spans="1:32" ht="15.7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</row>
    <row r="332" spans="1:32" ht="15.7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</row>
    <row r="333" spans="1:32" ht="15.7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</row>
    <row r="334" spans="1:32" ht="15.7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</row>
    <row r="335" spans="1:32" ht="15.7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</row>
    <row r="336" spans="1:32" ht="15.7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</row>
    <row r="337" spans="1:32" ht="15.7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</row>
    <row r="338" spans="1:32" ht="15.7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</row>
    <row r="339" spans="1:32" ht="15.7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</row>
    <row r="340" spans="1:32" ht="15.7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</row>
    <row r="341" spans="1:32" ht="15.7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</row>
    <row r="342" spans="1:32" ht="15.7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</row>
    <row r="343" spans="1:32" ht="15.7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</row>
    <row r="344" spans="1:32" ht="15.7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</row>
    <row r="345" spans="1:32" ht="15.7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</row>
    <row r="346" spans="1:32" ht="15.7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</row>
    <row r="347" spans="1:32" ht="15.7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</row>
    <row r="348" spans="1:32" ht="15.7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</row>
    <row r="349" spans="1:32" ht="15.7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</row>
    <row r="350" spans="1:32" ht="15.7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</row>
    <row r="351" spans="1:32" ht="15.7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</row>
    <row r="352" spans="1:32" ht="15.7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</row>
    <row r="353" spans="1:32" ht="15.7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</row>
    <row r="354" spans="1:32" ht="15.7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</row>
    <row r="355" spans="1:32" ht="15.7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</row>
    <row r="356" spans="1:32" ht="15.7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</row>
    <row r="357" spans="1:32" ht="15.7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</row>
    <row r="358" spans="1:32" ht="15.7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</row>
    <row r="359" spans="1:32" ht="15.7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</row>
    <row r="360" spans="1:32" ht="15.7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</row>
    <row r="361" spans="1:32" ht="15.7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</row>
    <row r="362" spans="1:32" ht="15.7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</row>
    <row r="363" spans="1:32" ht="15.7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</row>
    <row r="364" spans="1:32" ht="15.7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</row>
    <row r="365" spans="1:32" ht="15.7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</row>
    <row r="366" spans="1:32" ht="15.7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</row>
    <row r="367" spans="1:32" ht="15.7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</row>
    <row r="368" spans="1:32" ht="15.7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</row>
    <row r="369" spans="1:32" ht="15.7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</row>
    <row r="370" spans="1:32" ht="15.7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</row>
    <row r="371" spans="1:32" ht="15.7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</row>
    <row r="372" spans="1:32" ht="15.7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</row>
    <row r="373" spans="1:32" ht="15.7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</row>
    <row r="374" spans="1:32" ht="15.7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</row>
    <row r="375" spans="1:32" ht="15.7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</row>
    <row r="376" spans="1:32" ht="15.7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</row>
    <row r="377" spans="1:32" ht="15.7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</row>
    <row r="378" spans="1:32" ht="15.7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</row>
    <row r="379" spans="1:32" ht="15.7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</row>
    <row r="380" spans="1:32" ht="15.7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</row>
    <row r="381" spans="1:32" ht="15.7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</row>
    <row r="382" spans="1:32" ht="15.7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</row>
    <row r="383" spans="1:32" ht="15.7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</row>
    <row r="384" spans="1:32" ht="15.7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</row>
    <row r="385" spans="1:32" ht="15.7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</row>
    <row r="386" spans="1:32" ht="15.7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</row>
    <row r="387" spans="1:32" ht="15.7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</row>
    <row r="388" spans="1:32" ht="15.7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</row>
    <row r="389" spans="1:32" ht="15.7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</row>
    <row r="390" spans="1:32" ht="15.7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</row>
    <row r="391" spans="1:32" ht="15.7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</row>
    <row r="392" spans="1:32" ht="15.7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</row>
    <row r="393" spans="1:32" ht="15.7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</row>
    <row r="394" spans="1:32" ht="15.7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</row>
    <row r="395" spans="1:32" ht="15.7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</row>
    <row r="396" spans="1:32" ht="15.7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</row>
    <row r="397" spans="1:32" ht="15.7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</row>
    <row r="398" spans="1:32" ht="15.7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</row>
    <row r="399" spans="1:32" ht="15.7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</row>
    <row r="400" spans="1:32" ht="15.7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</row>
    <row r="401" spans="1:32" ht="15.7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</row>
    <row r="402" spans="1:32" ht="15.7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</row>
    <row r="403" spans="1:32" ht="15.7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</row>
    <row r="404" spans="1:32" ht="15.7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</row>
    <row r="405" spans="1:32" ht="15.7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</row>
    <row r="406" spans="1:32" ht="15.7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</row>
    <row r="407" spans="1:32" ht="15.7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</row>
    <row r="408" spans="1:32" ht="15.7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</row>
    <row r="409" spans="1:32" ht="15.7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</row>
    <row r="410" spans="1:32" ht="15.7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</row>
    <row r="411" spans="1:32" ht="15.7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</row>
    <row r="412" spans="1:32" ht="15.7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</row>
    <row r="413" spans="1:32" ht="15.7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</row>
    <row r="414" spans="1:32" ht="15.7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</row>
    <row r="415" spans="1:32" ht="15.7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</row>
    <row r="416" spans="1:32" ht="15.7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</row>
    <row r="417" spans="1:32" ht="15.7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</row>
    <row r="418" spans="1:32" ht="15.7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</row>
    <row r="419" spans="1:32" ht="15.7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</row>
    <row r="420" spans="1:32" ht="15.7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</row>
    <row r="421" spans="1:32" ht="15.7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</row>
    <row r="422" spans="1:32" ht="15.7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</row>
    <row r="423" spans="1:32" ht="15.7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</row>
    <row r="424" spans="1:32" ht="15.7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</row>
    <row r="425" spans="1:32" ht="15.7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</row>
    <row r="426" spans="1:32" ht="15.7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</row>
    <row r="427" spans="1:32" ht="15.7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</row>
    <row r="428" spans="1:32" ht="15.7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</row>
    <row r="429" spans="1:32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</row>
    <row r="430" spans="1:32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</row>
    <row r="431" spans="1:32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</row>
    <row r="432" spans="1:32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</row>
    <row r="433" spans="1:32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</row>
    <row r="434" spans="1:32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</row>
    <row r="435" spans="1:32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</row>
    <row r="436" spans="1:32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</row>
    <row r="437" spans="1:32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</row>
    <row r="438" spans="1:32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</row>
    <row r="439" spans="1:32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</row>
    <row r="440" spans="1:32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</row>
    <row r="441" spans="1:32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</row>
    <row r="442" spans="1:32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</row>
    <row r="443" spans="1:32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</row>
    <row r="444" spans="1:32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</row>
    <row r="445" spans="1:32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</row>
    <row r="446" spans="1:32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</row>
    <row r="447" spans="1:32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</row>
    <row r="448" spans="1:32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</row>
    <row r="449" spans="1:32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</row>
    <row r="450" spans="1:32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</row>
    <row r="451" spans="1:32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</row>
    <row r="452" spans="1:32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</row>
    <row r="453" spans="1:32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</row>
    <row r="454" spans="1:32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</row>
    <row r="455" spans="1:32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</row>
    <row r="456" spans="1:32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</row>
    <row r="457" spans="1:32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</row>
    <row r="458" spans="1:32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</row>
    <row r="459" spans="1:32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</row>
    <row r="460" spans="1:32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</row>
    <row r="461" spans="1:32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</row>
    <row r="462" spans="1:32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</row>
    <row r="463" spans="1:32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</row>
    <row r="464" spans="1:32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</row>
    <row r="465" spans="1:32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</row>
    <row r="466" spans="1:32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</row>
    <row r="467" spans="1:32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</row>
    <row r="468" spans="1:32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</row>
    <row r="469" spans="1:32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</row>
    <row r="470" spans="1:32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</row>
    <row r="471" spans="1:32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</row>
    <row r="472" spans="1:32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</row>
    <row r="473" spans="1:32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</row>
    <row r="474" spans="1:32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</row>
    <row r="475" spans="1:32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</row>
    <row r="476" spans="1:32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</row>
    <row r="477" spans="1:32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</row>
    <row r="478" spans="1:32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</row>
    <row r="479" spans="1:32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</row>
    <row r="480" spans="1:32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</row>
    <row r="481" spans="1:32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</row>
    <row r="482" spans="1:32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</row>
    <row r="483" spans="1:32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</row>
    <row r="484" spans="1:32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</row>
    <row r="485" spans="1:32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</row>
    <row r="486" spans="1:32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</row>
    <row r="487" spans="1:32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</row>
    <row r="488" spans="1:32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</row>
    <row r="489" spans="1:32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</row>
    <row r="490" spans="1:32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</row>
    <row r="491" spans="1:32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</row>
    <row r="492" spans="1:32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</row>
    <row r="493" spans="1:32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</row>
    <row r="494" spans="1:32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</row>
    <row r="495" spans="1:32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</row>
    <row r="496" spans="1:32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</row>
    <row r="497" spans="1:32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</row>
    <row r="498" spans="1:32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</row>
    <row r="499" spans="1:32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</row>
    <row r="500" spans="1:32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</row>
    <row r="501" spans="1:32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</row>
    <row r="502" spans="1:32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</row>
    <row r="503" spans="1:32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</row>
    <row r="504" spans="1:32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</row>
    <row r="505" spans="1:32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</row>
    <row r="506" spans="1:32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</row>
    <row r="507" spans="1:32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</row>
    <row r="508" spans="1:32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</row>
    <row r="509" spans="1:32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</row>
    <row r="510" spans="1:32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</row>
    <row r="511" spans="1:32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</row>
    <row r="512" spans="1:32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</row>
    <row r="513" spans="1:32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</row>
    <row r="514" spans="1:32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</row>
    <row r="515" spans="1:32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</row>
    <row r="516" spans="1:32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</row>
    <row r="517" spans="1:32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</row>
    <row r="518" spans="1:32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</row>
    <row r="519" spans="1:32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</row>
    <row r="520" spans="1:32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</row>
    <row r="521" spans="1:32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</row>
    <row r="522" spans="1:32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</row>
    <row r="523" spans="1:32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</row>
    <row r="524" spans="1:32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</row>
    <row r="525" spans="1:32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</row>
    <row r="526" spans="1:32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</row>
    <row r="527" spans="1:32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</row>
    <row r="528" spans="1:32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</row>
    <row r="529" spans="1:32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</row>
    <row r="530" spans="1:32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</row>
    <row r="531" spans="1:32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</row>
    <row r="532" spans="1:32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</row>
    <row r="533" spans="1:32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</row>
    <row r="534" spans="1:32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</row>
    <row r="535" spans="1:32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</row>
    <row r="536" spans="1:32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</row>
    <row r="537" spans="1:32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</row>
    <row r="538" spans="1:32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</row>
    <row r="539" spans="1:32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</row>
    <row r="540" spans="1:32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</row>
    <row r="541" spans="1:32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</row>
    <row r="542" spans="1:32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</row>
    <row r="543" spans="1:32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</row>
    <row r="544" spans="1:32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</row>
    <row r="545" spans="1:32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</row>
    <row r="546" spans="1:32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</row>
    <row r="547" spans="1:32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</row>
    <row r="548" spans="1:32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</row>
    <row r="549" spans="1:32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</row>
    <row r="550" spans="1:32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</row>
    <row r="551" spans="1:32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</row>
    <row r="552" spans="1:32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</row>
    <row r="553" spans="1:32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</row>
    <row r="554" spans="1:32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</row>
    <row r="555" spans="1:32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</row>
    <row r="556" spans="1:32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</row>
    <row r="557" spans="1:32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</row>
    <row r="558" spans="1:32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</row>
    <row r="559" spans="1:32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</row>
    <row r="560" spans="1:32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</row>
    <row r="561" spans="1:32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</row>
    <row r="562" spans="1:32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</row>
    <row r="563" spans="1:32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</row>
    <row r="564" spans="1:32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</row>
    <row r="565" spans="1:32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</row>
    <row r="566" spans="1:32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</row>
    <row r="567" spans="1:32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</row>
    <row r="568" spans="1:32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</row>
    <row r="569" spans="1:32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</row>
    <row r="570" spans="1:32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</row>
    <row r="571" spans="1:32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</row>
    <row r="572" spans="1:32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</row>
    <row r="573" spans="1:32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</row>
    <row r="574" spans="1:32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</row>
    <row r="575" spans="1:32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</row>
    <row r="576" spans="1:32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</row>
    <row r="577" spans="1:32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</row>
    <row r="578" spans="1:32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</row>
    <row r="579" spans="1:32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</row>
    <row r="580" spans="1:32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</row>
    <row r="581" spans="1:32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</row>
    <row r="582" spans="1:32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</row>
    <row r="583" spans="1:32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</row>
    <row r="584" spans="1:32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</row>
    <row r="585" spans="1:32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</row>
    <row r="586" spans="1:32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</row>
    <row r="587" spans="1:32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</row>
    <row r="588" spans="1:32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</row>
    <row r="589" spans="1:32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</row>
    <row r="590" spans="1:32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</row>
    <row r="591" spans="1:32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</row>
    <row r="592" spans="1:32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</row>
    <row r="593" spans="1:32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</row>
    <row r="594" spans="1:32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</row>
    <row r="595" spans="1:32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</row>
    <row r="596" spans="1:32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</row>
    <row r="597" spans="1:32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</row>
    <row r="598" spans="1:32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</row>
    <row r="599" spans="1:32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</row>
    <row r="600" spans="1:32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</row>
    <row r="601" spans="1:32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</row>
    <row r="602" spans="1:32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</row>
    <row r="603" spans="1:32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</row>
    <row r="604" spans="1:32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</row>
    <row r="605" spans="1:32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</row>
    <row r="606" spans="1:32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</row>
    <row r="607" spans="1:32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</row>
    <row r="608" spans="1:32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</row>
    <row r="609" spans="1:32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</row>
    <row r="610" spans="1:32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</row>
    <row r="611" spans="1:32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</row>
    <row r="612" spans="1:32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</row>
    <row r="613" spans="1:32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</row>
    <row r="614" spans="1:32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</row>
    <row r="615" spans="1:32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</row>
    <row r="616" spans="1:32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</row>
    <row r="617" spans="1:32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</row>
    <row r="618" spans="1:32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</row>
    <row r="619" spans="1:32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</row>
    <row r="620" spans="1:32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</row>
    <row r="621" spans="1:32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</row>
    <row r="622" spans="1:32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</row>
    <row r="623" spans="1:32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</row>
    <row r="624" spans="1:32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</row>
    <row r="625" spans="1:32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</row>
    <row r="626" spans="1:32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</row>
    <row r="627" spans="1:32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</row>
    <row r="628" spans="1:32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</row>
    <row r="629" spans="1:32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</row>
    <row r="630" spans="1:32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</row>
    <row r="631" spans="1:32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</row>
    <row r="632" spans="1:32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</row>
    <row r="633" spans="1:32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</row>
    <row r="634" spans="1:32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</row>
    <row r="635" spans="1:32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</row>
    <row r="636" spans="1:32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</row>
    <row r="637" spans="1:32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</row>
    <row r="638" spans="1:32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</row>
    <row r="639" spans="1:32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</row>
    <row r="640" spans="1:32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</row>
    <row r="641" spans="1:32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</row>
    <row r="642" spans="1:32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</row>
    <row r="643" spans="1:32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</row>
    <row r="644" spans="1:32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</row>
    <row r="645" spans="1:32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</row>
    <row r="646" spans="1:32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</row>
    <row r="647" spans="1:32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</row>
    <row r="648" spans="1:32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</row>
    <row r="649" spans="1:32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</row>
    <row r="650" spans="1:32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</row>
    <row r="651" spans="1:32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</row>
    <row r="652" spans="1:32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</row>
    <row r="653" spans="1:32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</row>
    <row r="654" spans="1:32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</row>
    <row r="655" spans="1:32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</row>
    <row r="656" spans="1:32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</row>
    <row r="657" spans="1:32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</row>
    <row r="658" spans="1:32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</row>
    <row r="659" spans="1:32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</row>
    <row r="660" spans="1:32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</row>
    <row r="661" spans="1:32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</row>
    <row r="662" spans="1:32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</row>
    <row r="663" spans="1:32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</row>
    <row r="664" spans="1:32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</row>
    <row r="665" spans="1:32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</row>
    <row r="666" spans="1:32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</row>
    <row r="667" spans="1:32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</row>
    <row r="668" spans="1:32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</row>
    <row r="669" spans="1:32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</row>
    <row r="670" spans="1:32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</row>
    <row r="671" spans="1:32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</row>
    <row r="672" spans="1:32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</row>
    <row r="673" spans="1:32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</row>
    <row r="674" spans="1:32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</row>
    <row r="675" spans="1:32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</row>
    <row r="676" spans="1:32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</row>
    <row r="677" spans="1:32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</row>
    <row r="678" spans="1:32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</row>
    <row r="679" spans="1:32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</row>
    <row r="680" spans="1:32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</row>
    <row r="681" spans="1:32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</row>
    <row r="682" spans="1:32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</row>
    <row r="683" spans="1:32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</row>
    <row r="684" spans="1:32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</row>
    <row r="685" spans="1:32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</row>
    <row r="686" spans="1:32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</row>
    <row r="687" spans="1:32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</row>
    <row r="688" spans="1:32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</row>
    <row r="689" spans="1:32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</row>
    <row r="690" spans="1:32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</row>
    <row r="691" spans="1:32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</row>
    <row r="692" spans="1:32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</row>
    <row r="693" spans="1:32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</row>
    <row r="694" spans="1:32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</row>
    <row r="695" spans="1:32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</row>
    <row r="696" spans="1:32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</row>
    <row r="697" spans="1:32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</row>
    <row r="698" spans="1:32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</row>
    <row r="699" spans="1:32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</row>
    <row r="700" spans="1:32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</row>
    <row r="701" spans="1:32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</row>
    <row r="702" spans="1:32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</row>
    <row r="703" spans="1:32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</row>
    <row r="704" spans="1:32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</row>
    <row r="705" spans="1:32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</row>
    <row r="706" spans="1:32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</row>
    <row r="707" spans="1:32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</row>
    <row r="708" spans="1:32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</row>
    <row r="709" spans="1:32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</row>
    <row r="710" spans="1:32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</row>
    <row r="711" spans="1:32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</row>
    <row r="712" spans="1:32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</row>
    <row r="713" spans="1:32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</row>
    <row r="714" spans="1:32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</row>
    <row r="715" spans="1:32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</row>
    <row r="716" spans="1:32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</row>
    <row r="717" spans="1:32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</row>
    <row r="718" spans="1:32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</row>
    <row r="719" spans="1:32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</row>
    <row r="720" spans="1:32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</row>
    <row r="721" spans="1:32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</row>
    <row r="722" spans="1:32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</row>
    <row r="723" spans="1:32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</row>
    <row r="724" spans="1:32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</row>
    <row r="725" spans="1:32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</row>
    <row r="726" spans="1:32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</row>
    <row r="727" spans="1:32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</row>
    <row r="728" spans="1:32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</row>
    <row r="729" spans="1:32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</row>
    <row r="730" spans="1:32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</row>
    <row r="731" spans="1:32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</row>
    <row r="732" spans="1:32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</row>
    <row r="733" spans="1:32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</row>
    <row r="734" spans="1:32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</row>
    <row r="735" spans="1:32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</row>
    <row r="736" spans="1:32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</row>
    <row r="737" spans="1:32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</row>
    <row r="738" spans="1:32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</row>
    <row r="739" spans="1:32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</row>
    <row r="740" spans="1:32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</row>
    <row r="741" spans="1:32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</row>
    <row r="742" spans="1:32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</row>
    <row r="743" spans="1:32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</row>
    <row r="744" spans="1:32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</row>
    <row r="745" spans="1:32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</row>
    <row r="746" spans="1:32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</row>
    <row r="747" spans="1:32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</row>
    <row r="748" spans="1:32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</row>
    <row r="749" spans="1:32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</row>
    <row r="750" spans="1:32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</row>
    <row r="751" spans="1:32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</row>
    <row r="752" spans="1:32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</row>
    <row r="753" spans="1:32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</row>
    <row r="754" spans="1:32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</row>
    <row r="755" spans="1:32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</row>
    <row r="756" spans="1:32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</row>
    <row r="757" spans="1:32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</row>
    <row r="758" spans="1:32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</row>
    <row r="759" spans="1:32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</row>
    <row r="760" spans="1:32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</row>
    <row r="761" spans="1:32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</row>
    <row r="762" spans="1:32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</row>
    <row r="763" spans="1:32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</row>
    <row r="764" spans="1:32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</row>
    <row r="765" spans="1:32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</row>
    <row r="766" spans="1:32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</row>
    <row r="767" spans="1:32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</row>
    <row r="768" spans="1:32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</row>
    <row r="769" spans="1:32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</row>
    <row r="770" spans="1:32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</row>
    <row r="771" spans="1:32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</row>
    <row r="772" spans="1:32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</row>
    <row r="773" spans="1:32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</row>
    <row r="774" spans="1:32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</row>
    <row r="775" spans="1:32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</row>
    <row r="776" spans="1:32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</row>
    <row r="777" spans="1:32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</row>
    <row r="778" spans="1:32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</row>
    <row r="779" spans="1:32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</row>
    <row r="780" spans="1:32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</row>
    <row r="781" spans="1:32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</row>
    <row r="782" spans="1:32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</row>
    <row r="783" spans="1:32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</row>
    <row r="784" spans="1:32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</row>
    <row r="785" spans="1:32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</row>
    <row r="786" spans="1:32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</row>
    <row r="787" spans="1:32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</row>
    <row r="788" spans="1:32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</row>
    <row r="789" spans="1:32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</row>
    <row r="790" spans="1:32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</row>
    <row r="791" spans="1:32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</row>
    <row r="792" spans="1:32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</row>
    <row r="793" spans="1:32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</row>
    <row r="794" spans="1:32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</row>
    <row r="795" spans="1:32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</row>
    <row r="796" spans="1:32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</row>
    <row r="797" spans="1:32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</row>
    <row r="798" spans="1:32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</row>
    <row r="799" spans="1:32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</row>
    <row r="800" spans="1:32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</row>
    <row r="801" spans="1:32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</row>
    <row r="802" spans="1:32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</row>
    <row r="803" spans="1:32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</row>
    <row r="804" spans="1:32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</row>
    <row r="805" spans="1:32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</row>
    <row r="806" spans="1:32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</row>
    <row r="807" spans="1:32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</row>
    <row r="808" spans="1:32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</row>
    <row r="809" spans="1:32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</row>
    <row r="810" spans="1:32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</row>
    <row r="811" spans="1:32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</row>
    <row r="812" spans="1:32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</row>
    <row r="813" spans="1:32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</row>
    <row r="814" spans="1:32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</row>
    <row r="815" spans="1:32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</row>
    <row r="816" spans="1:32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</row>
    <row r="817" spans="1:32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</row>
    <row r="818" spans="1:32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</row>
    <row r="819" spans="1:32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</row>
    <row r="820" spans="1:32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</row>
    <row r="821" spans="1:32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</row>
    <row r="822" spans="1:32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</row>
    <row r="823" spans="1:32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</row>
    <row r="824" spans="1:32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</row>
    <row r="825" spans="1:32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</row>
    <row r="826" spans="1:32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</row>
    <row r="827" spans="1:32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</row>
    <row r="828" spans="1:32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</row>
    <row r="829" spans="1:32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</row>
    <row r="830" spans="1:32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</row>
    <row r="831" spans="1:32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</row>
    <row r="832" spans="1:32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</row>
    <row r="833" spans="1:32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</row>
    <row r="834" spans="1:32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</row>
    <row r="835" spans="1:32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</row>
    <row r="836" spans="1:32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</row>
    <row r="837" spans="1:32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</row>
    <row r="838" spans="1:32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</row>
    <row r="839" spans="1:32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</row>
    <row r="840" spans="1:32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</row>
    <row r="841" spans="1:32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</row>
    <row r="842" spans="1:32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</row>
    <row r="843" spans="1:32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</row>
    <row r="844" spans="1:32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</row>
    <row r="845" spans="1:32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</row>
    <row r="846" spans="1:32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</row>
    <row r="847" spans="1:32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</row>
    <row r="848" spans="1:32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</row>
    <row r="849" spans="1:32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</row>
    <row r="850" spans="1:32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</row>
    <row r="851" spans="1:32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</row>
    <row r="852" spans="1:32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</row>
    <row r="853" spans="1:32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</row>
    <row r="854" spans="1:32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</row>
    <row r="855" spans="1:32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</row>
    <row r="856" spans="1:32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</row>
    <row r="857" spans="1:32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</row>
    <row r="858" spans="1:32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</row>
    <row r="859" spans="1:32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</row>
    <row r="860" spans="1:32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</row>
    <row r="861" spans="1:32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</row>
    <row r="862" spans="1:32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</row>
    <row r="863" spans="1:32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</row>
    <row r="864" spans="1:32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</row>
    <row r="865" spans="1:32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</row>
    <row r="866" spans="1:32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</row>
    <row r="867" spans="1:32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</row>
    <row r="868" spans="1:32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</row>
    <row r="869" spans="1:32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</row>
    <row r="870" spans="1:32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</row>
    <row r="871" spans="1:32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</row>
    <row r="872" spans="1:32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</row>
    <row r="873" spans="1:32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</row>
    <row r="874" spans="1:32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</row>
    <row r="875" spans="1:32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</row>
    <row r="876" spans="1:32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</row>
    <row r="877" spans="1:32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</row>
    <row r="878" spans="1:32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</row>
    <row r="879" spans="1:32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</row>
    <row r="880" spans="1:32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</row>
    <row r="881" spans="1:32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</row>
    <row r="882" spans="1:32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</row>
    <row r="883" spans="1:32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</row>
    <row r="884" spans="1:32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</row>
    <row r="885" spans="1:32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</row>
    <row r="886" spans="1:32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</row>
    <row r="887" spans="1:32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</row>
    <row r="888" spans="1:32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</row>
    <row r="889" spans="1:32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</row>
    <row r="890" spans="1:32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</row>
    <row r="891" spans="1:32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</row>
    <row r="892" spans="1:32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</row>
    <row r="893" spans="1:32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</row>
    <row r="894" spans="1:32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</row>
    <row r="895" spans="1:32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</row>
    <row r="896" spans="1:32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</row>
    <row r="897" spans="1:32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</row>
    <row r="898" spans="1:32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</row>
    <row r="899" spans="1:32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</row>
    <row r="900" spans="1:32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</row>
    <row r="901" spans="1:32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</row>
    <row r="902" spans="1:32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</row>
    <row r="903" spans="1:32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</row>
    <row r="904" spans="1:32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</row>
    <row r="905" spans="1:32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</row>
    <row r="906" spans="1:32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</row>
    <row r="907" spans="1:32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</row>
    <row r="908" spans="1:32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</row>
    <row r="909" spans="1:32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</row>
    <row r="910" spans="1:32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</row>
    <row r="911" spans="1:32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</row>
    <row r="912" spans="1:32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</row>
    <row r="913" spans="1:32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</row>
    <row r="914" spans="1:32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</row>
    <row r="915" spans="1:32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</row>
    <row r="916" spans="1:32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</row>
    <row r="917" spans="1:32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</row>
    <row r="918" spans="1:32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</row>
    <row r="919" spans="1:32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</row>
    <row r="920" spans="1:32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</row>
    <row r="921" spans="1:32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</row>
    <row r="922" spans="1:32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</row>
    <row r="923" spans="1:32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</row>
    <row r="924" spans="1:32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</row>
    <row r="925" spans="1:32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</row>
    <row r="926" spans="1:32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</row>
    <row r="927" spans="1:32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</row>
    <row r="928" spans="1:32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</row>
    <row r="929" spans="1:32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</row>
    <row r="930" spans="1:32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</row>
    <row r="931" spans="1:32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</row>
    <row r="932" spans="1:32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</row>
    <row r="933" spans="1:32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</row>
    <row r="934" spans="1:32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</row>
    <row r="935" spans="1:32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</row>
    <row r="936" spans="1:32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</row>
    <row r="937" spans="1:32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</row>
    <row r="938" spans="1:32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</row>
    <row r="939" spans="1:32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</row>
    <row r="940" spans="1:32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</row>
    <row r="941" spans="1:32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</row>
    <row r="942" spans="1:32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</row>
    <row r="943" spans="1:32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</row>
    <row r="944" spans="1:32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</row>
    <row r="945" spans="1:32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</row>
    <row r="946" spans="1:32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</row>
    <row r="947" spans="1:32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</row>
    <row r="948" spans="1:32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</row>
    <row r="949" spans="1:32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</row>
    <row r="950" spans="1:32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</row>
    <row r="951" spans="1:32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</row>
    <row r="952" spans="1:32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</row>
    <row r="953" spans="1:32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</row>
    <row r="954" spans="1:32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</row>
    <row r="955" spans="1:32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</row>
    <row r="956" spans="1:32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</row>
    <row r="957" spans="1:32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</row>
    <row r="958" spans="1:32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</row>
    <row r="959" spans="1:32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</row>
    <row r="960" spans="1:32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</row>
    <row r="961" spans="1:32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</row>
    <row r="962" spans="1:32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</row>
    <row r="963" spans="1:32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</row>
    <row r="964" spans="1:32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</row>
    <row r="965" spans="1:32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</row>
    <row r="966" spans="1:32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</row>
    <row r="967" spans="1:32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</row>
    <row r="968" spans="1:32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</row>
    <row r="969" spans="1:32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</row>
    <row r="970" spans="1:32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</row>
    <row r="971" spans="1:32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</row>
    <row r="972" spans="1:32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</row>
    <row r="973" spans="1:32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</row>
    <row r="974" spans="1:32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</row>
    <row r="975" spans="1:32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</row>
    <row r="976" spans="1:32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</row>
    <row r="977" spans="1:32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</row>
    <row r="978" spans="1:32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</row>
    <row r="979" spans="1:32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</row>
    <row r="980" spans="1:32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</row>
    <row r="981" spans="1:32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</row>
    <row r="982" spans="1:32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</row>
    <row r="983" spans="1:32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</row>
    <row r="984" spans="1:32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</row>
    <row r="985" spans="1:32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</row>
    <row r="986" spans="1:32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</row>
    <row r="987" spans="1:32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</row>
    <row r="988" spans="1:32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</row>
    <row r="989" spans="1:32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</row>
    <row r="990" spans="1:32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</row>
    <row r="991" spans="1:32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</row>
    <row r="992" spans="1:32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</row>
    <row r="993" spans="1:32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</row>
    <row r="994" spans="1:32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</row>
    <row r="995" spans="1:32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</row>
    <row r="996" spans="1:32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</row>
    <row r="997" spans="1:32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</row>
    <row r="998" spans="1:32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</row>
    <row r="999" spans="1:32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</row>
    <row r="1000" spans="1:32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</row>
  </sheetData>
  <mergeCells count="2">
    <mergeCell ref="C1:G1"/>
    <mergeCell ref="H1:L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000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17" width="16.33203125" customWidth="1"/>
    <col min="18" max="18" width="11.6640625" customWidth="1"/>
    <col min="19" max="19" width="11.5" customWidth="1"/>
    <col min="20" max="20" width="10.5" customWidth="1"/>
    <col min="21" max="21" width="13.33203125" customWidth="1"/>
    <col min="22" max="22" width="11.6640625" customWidth="1"/>
    <col min="23" max="23" width="11.83203125" customWidth="1"/>
    <col min="24" max="24" width="11.5" customWidth="1"/>
    <col min="25" max="25" width="11.6640625" customWidth="1"/>
    <col min="26" max="26" width="13.33203125" customWidth="1"/>
    <col min="27" max="27" width="12.6640625" customWidth="1"/>
    <col min="28" max="28" width="10.5" customWidth="1"/>
    <col min="29" max="29" width="11.5" customWidth="1"/>
    <col min="30" max="35" width="10.5" customWidth="1"/>
    <col min="36" max="36" width="13.1640625" customWidth="1"/>
    <col min="37" max="42" width="10.5" customWidth="1"/>
  </cols>
  <sheetData>
    <row r="1" spans="1:42" ht="15.75" customHeight="1">
      <c r="A1" s="7"/>
      <c r="B1" s="8"/>
      <c r="C1" s="82" t="s">
        <v>24</v>
      </c>
      <c r="D1" s="83"/>
      <c r="E1" s="83"/>
      <c r="F1" s="83"/>
      <c r="G1" s="81"/>
      <c r="H1" s="84" t="s">
        <v>25</v>
      </c>
      <c r="I1" s="83"/>
      <c r="J1" s="83"/>
      <c r="K1" s="83"/>
      <c r="L1" s="81"/>
      <c r="M1" s="85" t="s">
        <v>26</v>
      </c>
      <c r="N1" s="83"/>
      <c r="O1" s="83"/>
      <c r="P1" s="83"/>
      <c r="Q1" s="81"/>
      <c r="R1" s="82" t="s">
        <v>27</v>
      </c>
      <c r="S1" s="83"/>
      <c r="T1" s="83"/>
      <c r="U1" s="83"/>
      <c r="V1" s="81"/>
      <c r="W1" s="84" t="s">
        <v>28</v>
      </c>
      <c r="X1" s="83"/>
      <c r="Y1" s="83"/>
      <c r="Z1" s="83"/>
      <c r="AA1" s="81"/>
      <c r="AB1" s="84" t="s">
        <v>29</v>
      </c>
      <c r="AC1" s="83"/>
      <c r="AD1" s="83"/>
      <c r="AE1" s="83"/>
      <c r="AF1" s="81"/>
      <c r="AG1" s="84" t="s">
        <v>30</v>
      </c>
      <c r="AH1" s="83"/>
      <c r="AI1" s="83"/>
      <c r="AJ1" s="83"/>
      <c r="AK1" s="81"/>
      <c r="AL1" s="84" t="s">
        <v>31</v>
      </c>
      <c r="AM1" s="83"/>
      <c r="AN1" s="83"/>
      <c r="AO1" s="83"/>
      <c r="AP1" s="81"/>
    </row>
    <row r="2" spans="1:42" ht="28.5" customHeight="1">
      <c r="A2" s="9" t="s">
        <v>1</v>
      </c>
      <c r="B2" s="10" t="s">
        <v>32</v>
      </c>
      <c r="C2" s="11" t="s">
        <v>33</v>
      </c>
      <c r="D2" s="12" t="s">
        <v>34</v>
      </c>
      <c r="E2" s="12" t="s">
        <v>35</v>
      </c>
      <c r="F2" s="13" t="s">
        <v>36</v>
      </c>
      <c r="G2" s="14" t="s">
        <v>37</v>
      </c>
      <c r="H2" s="11" t="s">
        <v>33</v>
      </c>
      <c r="I2" s="12" t="s">
        <v>34</v>
      </c>
      <c r="J2" s="12" t="s">
        <v>35</v>
      </c>
      <c r="K2" s="13" t="s">
        <v>36</v>
      </c>
      <c r="L2" s="14" t="s">
        <v>37</v>
      </c>
      <c r="M2" s="11" t="s">
        <v>33</v>
      </c>
      <c r="N2" s="12" t="s">
        <v>34</v>
      </c>
      <c r="O2" s="12" t="s">
        <v>35</v>
      </c>
      <c r="P2" s="13" t="s">
        <v>36</v>
      </c>
      <c r="Q2" s="14" t="s">
        <v>37</v>
      </c>
      <c r="R2" s="11" t="s">
        <v>33</v>
      </c>
      <c r="S2" s="12" t="s">
        <v>34</v>
      </c>
      <c r="T2" s="12" t="s">
        <v>35</v>
      </c>
      <c r="U2" s="13" t="s">
        <v>36</v>
      </c>
      <c r="V2" s="14" t="s">
        <v>37</v>
      </c>
      <c r="W2" s="11" t="s">
        <v>33</v>
      </c>
      <c r="X2" s="12" t="s">
        <v>34</v>
      </c>
      <c r="Y2" s="12" t="s">
        <v>35</v>
      </c>
      <c r="Z2" s="13" t="s">
        <v>36</v>
      </c>
      <c r="AA2" s="14" t="s">
        <v>37</v>
      </c>
      <c r="AB2" s="11" t="s">
        <v>33</v>
      </c>
      <c r="AC2" s="12" t="s">
        <v>34</v>
      </c>
      <c r="AD2" s="12" t="s">
        <v>35</v>
      </c>
      <c r="AE2" s="13" t="s">
        <v>36</v>
      </c>
      <c r="AF2" s="14" t="s">
        <v>37</v>
      </c>
      <c r="AG2" s="11" t="s">
        <v>33</v>
      </c>
      <c r="AH2" s="12" t="s">
        <v>34</v>
      </c>
      <c r="AI2" s="12" t="s">
        <v>35</v>
      </c>
      <c r="AJ2" s="13" t="s">
        <v>36</v>
      </c>
      <c r="AK2" s="14" t="s">
        <v>37</v>
      </c>
      <c r="AL2" s="11" t="s">
        <v>33</v>
      </c>
      <c r="AM2" s="12" t="s">
        <v>34</v>
      </c>
      <c r="AN2" s="12" t="s">
        <v>35</v>
      </c>
      <c r="AO2" s="13" t="s">
        <v>36</v>
      </c>
      <c r="AP2" s="14" t="s">
        <v>37</v>
      </c>
    </row>
    <row r="3" spans="1:42" ht="15.75" customHeight="1">
      <c r="A3" s="15" t="s">
        <v>3</v>
      </c>
      <c r="B3" s="16"/>
      <c r="C3" s="17">
        <v>120</v>
      </c>
      <c r="D3" s="18">
        <v>10728</v>
      </c>
      <c r="E3" s="18">
        <v>355</v>
      </c>
      <c r="F3" s="18">
        <v>10373</v>
      </c>
      <c r="G3" s="19">
        <v>159143.59942626953</v>
      </c>
      <c r="H3" s="20">
        <v>4</v>
      </c>
      <c r="I3" s="21">
        <v>135</v>
      </c>
      <c r="J3" s="21">
        <v>90</v>
      </c>
      <c r="K3" s="21">
        <v>45</v>
      </c>
      <c r="L3" s="22">
        <v>8</v>
      </c>
      <c r="M3" s="20">
        <v>17</v>
      </c>
      <c r="N3" s="21">
        <v>171</v>
      </c>
      <c r="O3" s="21">
        <v>44.7</v>
      </c>
      <c r="P3" s="21">
        <v>126.30000001192093</v>
      </c>
      <c r="Q3" s="22">
        <v>909.38999366760254</v>
      </c>
      <c r="R3" s="18">
        <f t="shared" ref="R3:AP3" si="0">SUM(R4:R7)</f>
        <v>495</v>
      </c>
      <c r="S3" s="18">
        <f t="shared" si="0"/>
        <v>35223</v>
      </c>
      <c r="T3" s="18">
        <f t="shared" si="0"/>
        <v>3084</v>
      </c>
      <c r="U3" s="18">
        <f t="shared" si="0"/>
        <v>32139</v>
      </c>
      <c r="V3" s="22">
        <f t="shared" si="0"/>
        <v>156939</v>
      </c>
      <c r="W3" s="18">
        <f t="shared" si="0"/>
        <v>479</v>
      </c>
      <c r="X3" s="18">
        <f t="shared" si="0"/>
        <v>28496</v>
      </c>
      <c r="Y3" s="18">
        <f t="shared" si="0"/>
        <v>3437</v>
      </c>
      <c r="Z3" s="18">
        <f t="shared" si="0"/>
        <v>25059</v>
      </c>
      <c r="AA3" s="19">
        <f t="shared" si="0"/>
        <v>132396</v>
      </c>
      <c r="AB3" s="18">
        <f t="shared" si="0"/>
        <v>0</v>
      </c>
      <c r="AC3" s="18">
        <f t="shared" si="0"/>
        <v>0</v>
      </c>
      <c r="AD3" s="18">
        <f t="shared" si="0"/>
        <v>0</v>
      </c>
      <c r="AE3" s="18">
        <f t="shared" si="0"/>
        <v>0</v>
      </c>
      <c r="AF3" s="19">
        <f t="shared" si="0"/>
        <v>0</v>
      </c>
      <c r="AG3" s="17">
        <f t="shared" si="0"/>
        <v>713</v>
      </c>
      <c r="AH3" s="18">
        <f t="shared" si="0"/>
        <v>61494</v>
      </c>
      <c r="AI3" s="18">
        <f t="shared" si="0"/>
        <v>9880</v>
      </c>
      <c r="AJ3" s="18">
        <f t="shared" si="0"/>
        <v>51614</v>
      </c>
      <c r="AK3" s="19">
        <f t="shared" si="0"/>
        <v>254421</v>
      </c>
      <c r="AL3" s="17">
        <f t="shared" si="0"/>
        <v>1</v>
      </c>
      <c r="AM3" s="18">
        <f t="shared" si="0"/>
        <v>0.5</v>
      </c>
      <c r="AN3" s="18">
        <f t="shared" si="0"/>
        <v>0</v>
      </c>
      <c r="AO3" s="18">
        <f t="shared" si="0"/>
        <v>0.5</v>
      </c>
      <c r="AP3" s="19">
        <f t="shared" si="0"/>
        <v>3</v>
      </c>
    </row>
    <row r="4" spans="1:42" ht="15.75" customHeight="1">
      <c r="A4" s="23"/>
      <c r="B4" s="24" t="s">
        <v>38</v>
      </c>
      <c r="C4" s="25">
        <v>41</v>
      </c>
      <c r="D4" s="26">
        <v>5009</v>
      </c>
      <c r="E4" s="26">
        <v>306</v>
      </c>
      <c r="F4" s="26">
        <v>4703</v>
      </c>
      <c r="G4" s="27">
        <v>79951</v>
      </c>
      <c r="H4" s="25">
        <v>1</v>
      </c>
      <c r="I4" s="26">
        <v>15</v>
      </c>
      <c r="J4" s="26">
        <v>15</v>
      </c>
      <c r="K4" s="26">
        <v>0</v>
      </c>
      <c r="L4" s="27">
        <v>0</v>
      </c>
      <c r="M4" s="25">
        <v>8</v>
      </c>
      <c r="N4" s="26">
        <v>87.5</v>
      </c>
      <c r="O4" s="26">
        <v>41</v>
      </c>
      <c r="P4" s="26">
        <v>46.5</v>
      </c>
      <c r="Q4" s="27">
        <v>441.75</v>
      </c>
      <c r="R4" s="26">
        <v>120</v>
      </c>
      <c r="S4" s="26">
        <v>6780</v>
      </c>
      <c r="T4" s="26">
        <v>1115</v>
      </c>
      <c r="U4" s="26">
        <v>5665</v>
      </c>
      <c r="V4" s="27">
        <v>26185</v>
      </c>
      <c r="W4" s="26">
        <v>115</v>
      </c>
      <c r="X4" s="26">
        <v>5155</v>
      </c>
      <c r="Y4" s="26">
        <v>726</v>
      </c>
      <c r="Z4" s="26">
        <v>4429</v>
      </c>
      <c r="AA4" s="27">
        <v>21377</v>
      </c>
      <c r="AB4" s="26">
        <v>0</v>
      </c>
      <c r="AC4" s="26">
        <v>0</v>
      </c>
      <c r="AD4" s="26">
        <v>0</v>
      </c>
      <c r="AE4" s="26">
        <v>0</v>
      </c>
      <c r="AF4" s="27">
        <v>0</v>
      </c>
      <c r="AG4" s="25">
        <v>148</v>
      </c>
      <c r="AH4" s="26">
        <v>9558</v>
      </c>
      <c r="AI4" s="26">
        <v>3455</v>
      </c>
      <c r="AJ4" s="26">
        <v>6103</v>
      </c>
      <c r="AK4" s="27">
        <v>31386</v>
      </c>
      <c r="AL4" s="25">
        <v>0</v>
      </c>
      <c r="AM4" s="26">
        <v>0</v>
      </c>
      <c r="AN4" s="26">
        <v>0</v>
      </c>
      <c r="AO4" s="26">
        <v>0</v>
      </c>
      <c r="AP4" s="27">
        <v>0</v>
      </c>
    </row>
    <row r="5" spans="1:42" ht="15.75" customHeight="1">
      <c r="A5" s="23"/>
      <c r="B5" s="24" t="s">
        <v>39</v>
      </c>
      <c r="C5" s="25">
        <v>6</v>
      </c>
      <c r="D5" s="26">
        <v>365</v>
      </c>
      <c r="E5" s="26">
        <v>0</v>
      </c>
      <c r="F5" s="26">
        <v>365</v>
      </c>
      <c r="G5" s="27">
        <v>5453.0999145507812</v>
      </c>
      <c r="H5" s="25">
        <v>1</v>
      </c>
      <c r="I5" s="26">
        <v>55</v>
      </c>
      <c r="J5" s="26">
        <v>55</v>
      </c>
      <c r="K5" s="26">
        <v>0</v>
      </c>
      <c r="L5" s="27">
        <v>0</v>
      </c>
      <c r="M5" s="25">
        <v>7</v>
      </c>
      <c r="N5" s="26">
        <v>81</v>
      </c>
      <c r="O5" s="26">
        <v>3</v>
      </c>
      <c r="P5" s="26">
        <v>78</v>
      </c>
      <c r="Q5" s="27">
        <v>451.61999416351318</v>
      </c>
      <c r="R5" s="26">
        <v>188</v>
      </c>
      <c r="S5" s="26">
        <v>15484</v>
      </c>
      <c r="T5" s="26">
        <v>963</v>
      </c>
      <c r="U5" s="26">
        <v>14521</v>
      </c>
      <c r="V5" s="27">
        <v>72189</v>
      </c>
      <c r="W5" s="26">
        <v>78</v>
      </c>
      <c r="X5" s="26">
        <v>4093</v>
      </c>
      <c r="Y5" s="26">
        <v>237</v>
      </c>
      <c r="Z5" s="26">
        <v>3856</v>
      </c>
      <c r="AA5" s="27">
        <v>22435</v>
      </c>
      <c r="AB5" s="26">
        <v>0</v>
      </c>
      <c r="AC5" s="26">
        <v>0</v>
      </c>
      <c r="AD5" s="26">
        <v>0</v>
      </c>
      <c r="AE5" s="26">
        <v>0</v>
      </c>
      <c r="AF5" s="27">
        <v>0</v>
      </c>
      <c r="AG5" s="25">
        <v>190</v>
      </c>
      <c r="AH5" s="26">
        <v>15781</v>
      </c>
      <c r="AI5" s="26">
        <v>1394</v>
      </c>
      <c r="AJ5" s="26">
        <v>14387</v>
      </c>
      <c r="AK5" s="27">
        <v>70658</v>
      </c>
      <c r="AL5" s="25">
        <v>1</v>
      </c>
      <c r="AM5" s="26">
        <v>0.5</v>
      </c>
      <c r="AN5" s="26">
        <v>0</v>
      </c>
      <c r="AO5" s="26">
        <v>0.5</v>
      </c>
      <c r="AP5" s="27">
        <v>3</v>
      </c>
    </row>
    <row r="6" spans="1:42" ht="15.75" customHeight="1">
      <c r="A6" s="23"/>
      <c r="B6" s="24" t="s">
        <v>40</v>
      </c>
      <c r="C6" s="25">
        <v>73</v>
      </c>
      <c r="D6" s="26">
        <v>5354</v>
      </c>
      <c r="E6" s="26">
        <v>49</v>
      </c>
      <c r="F6" s="26">
        <v>5305</v>
      </c>
      <c r="G6" s="27">
        <v>73739.49951171875</v>
      </c>
      <c r="H6" s="25">
        <v>2</v>
      </c>
      <c r="I6" s="26">
        <v>65</v>
      </c>
      <c r="J6" s="26">
        <v>20</v>
      </c>
      <c r="K6" s="26">
        <v>45</v>
      </c>
      <c r="L6" s="27">
        <v>8</v>
      </c>
      <c r="M6" s="25">
        <v>0</v>
      </c>
      <c r="N6" s="26">
        <v>0</v>
      </c>
      <c r="O6" s="26">
        <v>0</v>
      </c>
      <c r="P6" s="26">
        <v>0</v>
      </c>
      <c r="Q6" s="27">
        <v>0</v>
      </c>
      <c r="R6" s="26">
        <v>127</v>
      </c>
      <c r="S6" s="26">
        <v>8433</v>
      </c>
      <c r="T6" s="26">
        <v>744</v>
      </c>
      <c r="U6" s="26">
        <v>7689</v>
      </c>
      <c r="V6" s="27">
        <v>36370</v>
      </c>
      <c r="W6" s="26">
        <v>152</v>
      </c>
      <c r="X6" s="26">
        <v>10735</v>
      </c>
      <c r="Y6" s="26">
        <v>1580</v>
      </c>
      <c r="Z6" s="26">
        <v>9155</v>
      </c>
      <c r="AA6" s="27">
        <v>46664</v>
      </c>
      <c r="AB6" s="26">
        <v>0</v>
      </c>
      <c r="AC6" s="26">
        <v>0</v>
      </c>
      <c r="AD6" s="26">
        <v>0</v>
      </c>
      <c r="AE6" s="26">
        <v>0</v>
      </c>
      <c r="AF6" s="27">
        <v>0</v>
      </c>
      <c r="AG6" s="25">
        <v>208</v>
      </c>
      <c r="AH6" s="26">
        <v>22352</v>
      </c>
      <c r="AI6" s="26">
        <v>4329</v>
      </c>
      <c r="AJ6" s="26">
        <v>18023</v>
      </c>
      <c r="AK6" s="27">
        <v>76017</v>
      </c>
      <c r="AL6" s="25">
        <v>0</v>
      </c>
      <c r="AM6" s="26">
        <v>0</v>
      </c>
      <c r="AN6" s="26">
        <v>0</v>
      </c>
      <c r="AO6" s="26">
        <v>0</v>
      </c>
      <c r="AP6" s="27">
        <v>0</v>
      </c>
    </row>
    <row r="7" spans="1:42" ht="15.75" customHeight="1">
      <c r="A7" s="23"/>
      <c r="B7" s="24" t="s">
        <v>41</v>
      </c>
      <c r="C7" s="25">
        <v>0</v>
      </c>
      <c r="D7" s="26">
        <v>0</v>
      </c>
      <c r="E7" s="26">
        <v>0</v>
      </c>
      <c r="F7" s="26">
        <v>0</v>
      </c>
      <c r="G7" s="27">
        <v>0</v>
      </c>
      <c r="H7" s="25">
        <v>0</v>
      </c>
      <c r="I7" s="26">
        <v>0</v>
      </c>
      <c r="J7" s="26">
        <v>0</v>
      </c>
      <c r="K7" s="26">
        <v>0</v>
      </c>
      <c r="L7" s="27">
        <v>0</v>
      </c>
      <c r="M7" s="25">
        <v>2</v>
      </c>
      <c r="N7" s="26">
        <v>2.5</v>
      </c>
      <c r="O7" s="26">
        <v>0.7</v>
      </c>
      <c r="P7" s="26">
        <v>1.800000011920929</v>
      </c>
      <c r="Q7" s="27">
        <v>16.019999504089355</v>
      </c>
      <c r="R7" s="26">
        <v>60</v>
      </c>
      <c r="S7" s="26">
        <v>4526</v>
      </c>
      <c r="T7" s="26">
        <v>262</v>
      </c>
      <c r="U7" s="26">
        <v>4264</v>
      </c>
      <c r="V7" s="27">
        <v>22195</v>
      </c>
      <c r="W7" s="26">
        <v>134</v>
      </c>
      <c r="X7" s="26">
        <v>8513</v>
      </c>
      <c r="Y7" s="26">
        <v>894</v>
      </c>
      <c r="Z7" s="26">
        <v>7619</v>
      </c>
      <c r="AA7" s="27">
        <v>41920</v>
      </c>
      <c r="AB7" s="26">
        <v>0</v>
      </c>
      <c r="AC7" s="26">
        <v>0</v>
      </c>
      <c r="AD7" s="26">
        <v>0</v>
      </c>
      <c r="AE7" s="26">
        <v>0</v>
      </c>
      <c r="AF7" s="27">
        <v>0</v>
      </c>
      <c r="AG7" s="25">
        <v>167</v>
      </c>
      <c r="AH7" s="26">
        <v>13803</v>
      </c>
      <c r="AI7" s="26">
        <v>702</v>
      </c>
      <c r="AJ7" s="26">
        <v>13101</v>
      </c>
      <c r="AK7" s="27">
        <v>76360</v>
      </c>
      <c r="AL7" s="25">
        <v>0</v>
      </c>
      <c r="AM7" s="26">
        <v>0</v>
      </c>
      <c r="AN7" s="26">
        <v>0</v>
      </c>
      <c r="AO7" s="26">
        <v>0</v>
      </c>
      <c r="AP7" s="27">
        <v>0</v>
      </c>
    </row>
    <row r="8" spans="1:42" ht="15.75" customHeight="1">
      <c r="A8" s="15" t="s">
        <v>4</v>
      </c>
      <c r="B8" s="16" t="s">
        <v>42</v>
      </c>
      <c r="C8" s="17">
        <v>938</v>
      </c>
      <c r="D8" s="18">
        <v>81775</v>
      </c>
      <c r="E8" s="18">
        <v>5073</v>
      </c>
      <c r="F8" s="18">
        <v>76702</v>
      </c>
      <c r="G8" s="19">
        <v>1256547.9072265625</v>
      </c>
      <c r="H8" s="17">
        <v>35</v>
      </c>
      <c r="I8" s="18">
        <v>768</v>
      </c>
      <c r="J8" s="18">
        <v>144</v>
      </c>
      <c r="K8" s="18">
        <v>624</v>
      </c>
      <c r="L8" s="19">
        <v>3455</v>
      </c>
      <c r="M8" s="17">
        <v>2738</v>
      </c>
      <c r="N8" s="18">
        <v>102645.3</v>
      </c>
      <c r="O8" s="18">
        <v>15856</v>
      </c>
      <c r="P8" s="18">
        <v>86789.30000000447</v>
      </c>
      <c r="Q8" s="19">
        <v>1059870.9011667967</v>
      </c>
      <c r="R8" s="18">
        <f t="shared" ref="R8:AP8" si="1">SUM(R9:R19)</f>
        <v>203</v>
      </c>
      <c r="S8" s="18">
        <f t="shared" si="1"/>
        <v>8450</v>
      </c>
      <c r="T8" s="18">
        <f t="shared" si="1"/>
        <v>947.5</v>
      </c>
      <c r="U8" s="18">
        <f t="shared" si="1"/>
        <v>7502.5</v>
      </c>
      <c r="V8" s="19">
        <f t="shared" si="1"/>
        <v>41660</v>
      </c>
      <c r="W8" s="18">
        <f t="shared" si="1"/>
        <v>98</v>
      </c>
      <c r="X8" s="18">
        <f t="shared" si="1"/>
        <v>4057</v>
      </c>
      <c r="Y8" s="18">
        <f t="shared" si="1"/>
        <v>1013</v>
      </c>
      <c r="Z8" s="18">
        <f t="shared" si="1"/>
        <v>3044</v>
      </c>
      <c r="AA8" s="19">
        <f t="shared" si="1"/>
        <v>13429</v>
      </c>
      <c r="AB8" s="18">
        <f t="shared" si="1"/>
        <v>746</v>
      </c>
      <c r="AC8" s="18">
        <f t="shared" si="1"/>
        <v>18588.5</v>
      </c>
      <c r="AD8" s="18">
        <f t="shared" si="1"/>
        <v>2072</v>
      </c>
      <c r="AE8" s="18">
        <f t="shared" si="1"/>
        <v>16516.5</v>
      </c>
      <c r="AF8" s="19">
        <f t="shared" si="1"/>
        <v>64863</v>
      </c>
      <c r="AG8" s="17">
        <f t="shared" si="1"/>
        <v>609</v>
      </c>
      <c r="AH8" s="18">
        <f t="shared" si="1"/>
        <v>20988</v>
      </c>
      <c r="AI8" s="18">
        <f t="shared" si="1"/>
        <v>1979</v>
      </c>
      <c r="AJ8" s="18">
        <f t="shared" si="1"/>
        <v>19009</v>
      </c>
      <c r="AK8" s="19">
        <f t="shared" si="1"/>
        <v>79524</v>
      </c>
      <c r="AL8" s="17">
        <f t="shared" si="1"/>
        <v>3</v>
      </c>
      <c r="AM8" s="18">
        <f t="shared" si="1"/>
        <v>85</v>
      </c>
      <c r="AN8" s="18">
        <f t="shared" si="1"/>
        <v>0</v>
      </c>
      <c r="AO8" s="18">
        <f t="shared" si="1"/>
        <v>85</v>
      </c>
      <c r="AP8" s="19">
        <f t="shared" si="1"/>
        <v>175</v>
      </c>
    </row>
    <row r="9" spans="1:42" ht="15.75" customHeight="1">
      <c r="A9" s="23"/>
      <c r="B9" s="24" t="s">
        <v>43</v>
      </c>
      <c r="C9" s="25">
        <v>56</v>
      </c>
      <c r="D9" s="26">
        <v>3631</v>
      </c>
      <c r="E9" s="26">
        <v>233</v>
      </c>
      <c r="F9" s="26">
        <v>3398</v>
      </c>
      <c r="G9" s="27">
        <v>54368</v>
      </c>
      <c r="H9" s="25">
        <v>1</v>
      </c>
      <c r="I9" s="26">
        <v>15</v>
      </c>
      <c r="J9" s="26">
        <v>5</v>
      </c>
      <c r="K9" s="26">
        <v>10</v>
      </c>
      <c r="L9" s="27">
        <v>30</v>
      </c>
      <c r="M9" s="25">
        <v>60</v>
      </c>
      <c r="N9" s="26">
        <v>895</v>
      </c>
      <c r="O9" s="26">
        <v>178.5</v>
      </c>
      <c r="P9" s="26">
        <v>716.5</v>
      </c>
      <c r="Q9" s="27">
        <v>7165</v>
      </c>
      <c r="R9" s="26">
        <v>24</v>
      </c>
      <c r="S9" s="26">
        <v>920</v>
      </c>
      <c r="T9" s="26">
        <v>59</v>
      </c>
      <c r="U9" s="26">
        <v>861</v>
      </c>
      <c r="V9" s="27">
        <v>5009</v>
      </c>
      <c r="W9" s="26">
        <v>2</v>
      </c>
      <c r="X9" s="26">
        <v>45</v>
      </c>
      <c r="Y9" s="26">
        <v>25</v>
      </c>
      <c r="Z9" s="26">
        <v>20</v>
      </c>
      <c r="AA9" s="27">
        <v>70</v>
      </c>
      <c r="AB9" s="26">
        <v>3</v>
      </c>
      <c r="AC9" s="26">
        <v>64</v>
      </c>
      <c r="AD9" s="26">
        <v>0</v>
      </c>
      <c r="AE9" s="26">
        <v>64</v>
      </c>
      <c r="AF9" s="27">
        <v>430</v>
      </c>
      <c r="AG9" s="25">
        <v>22</v>
      </c>
      <c r="AH9" s="26">
        <v>928</v>
      </c>
      <c r="AI9" s="26">
        <v>257</v>
      </c>
      <c r="AJ9" s="26">
        <v>671</v>
      </c>
      <c r="AK9" s="27">
        <v>3689</v>
      </c>
      <c r="AL9" s="25">
        <v>0</v>
      </c>
      <c r="AM9" s="26">
        <v>0</v>
      </c>
      <c r="AN9" s="26">
        <v>0</v>
      </c>
      <c r="AO9" s="26">
        <v>0</v>
      </c>
      <c r="AP9" s="27">
        <v>0</v>
      </c>
    </row>
    <row r="10" spans="1:42" ht="15.75" customHeight="1">
      <c r="A10" s="23"/>
      <c r="B10" s="24" t="s">
        <v>44</v>
      </c>
      <c r="C10" s="25">
        <v>226</v>
      </c>
      <c r="D10" s="26">
        <v>18864</v>
      </c>
      <c r="E10" s="26">
        <v>1682</v>
      </c>
      <c r="F10" s="26">
        <v>17182</v>
      </c>
      <c r="G10" s="27">
        <v>257730</v>
      </c>
      <c r="H10" s="25">
        <v>10</v>
      </c>
      <c r="I10" s="26">
        <v>164</v>
      </c>
      <c r="J10" s="26">
        <v>50</v>
      </c>
      <c r="K10" s="26">
        <v>114</v>
      </c>
      <c r="L10" s="27">
        <v>465</v>
      </c>
      <c r="M10" s="25">
        <v>325</v>
      </c>
      <c r="N10" s="26">
        <v>9219.5</v>
      </c>
      <c r="O10" s="26">
        <v>2028</v>
      </c>
      <c r="P10" s="26">
        <v>7191.5</v>
      </c>
      <c r="Q10" s="27">
        <v>64723.5</v>
      </c>
      <c r="R10" s="26">
        <v>29</v>
      </c>
      <c r="S10" s="26">
        <v>1791</v>
      </c>
      <c r="T10" s="26">
        <v>121</v>
      </c>
      <c r="U10" s="26">
        <v>1670</v>
      </c>
      <c r="V10" s="27">
        <v>10331</v>
      </c>
      <c r="W10" s="26">
        <v>1</v>
      </c>
      <c r="X10" s="26">
        <v>5</v>
      </c>
      <c r="Y10" s="26">
        <v>0</v>
      </c>
      <c r="Z10" s="26">
        <v>5</v>
      </c>
      <c r="AA10" s="27">
        <v>15</v>
      </c>
      <c r="AB10" s="26">
        <v>153</v>
      </c>
      <c r="AC10" s="26">
        <v>3338</v>
      </c>
      <c r="AD10" s="26">
        <v>279</v>
      </c>
      <c r="AE10" s="26">
        <v>3059</v>
      </c>
      <c r="AF10" s="27">
        <v>13012</v>
      </c>
      <c r="AG10" s="25">
        <v>97</v>
      </c>
      <c r="AH10" s="26">
        <v>3263</v>
      </c>
      <c r="AI10" s="26">
        <v>381</v>
      </c>
      <c r="AJ10" s="26">
        <v>2882</v>
      </c>
      <c r="AK10" s="27">
        <v>12651</v>
      </c>
      <c r="AL10" s="25">
        <v>2</v>
      </c>
      <c r="AM10" s="26">
        <v>75</v>
      </c>
      <c r="AN10" s="26">
        <v>0</v>
      </c>
      <c r="AO10" s="26">
        <v>75</v>
      </c>
      <c r="AP10" s="27">
        <v>125</v>
      </c>
    </row>
    <row r="11" spans="1:42" ht="15.75" customHeight="1">
      <c r="A11" s="23"/>
      <c r="B11" s="24" t="s">
        <v>45</v>
      </c>
      <c r="C11" s="25">
        <v>51</v>
      </c>
      <c r="D11" s="26">
        <v>4748</v>
      </c>
      <c r="E11" s="26">
        <v>50</v>
      </c>
      <c r="F11" s="26">
        <v>4698</v>
      </c>
      <c r="G11" s="27">
        <v>74698.199096679688</v>
      </c>
      <c r="H11" s="25">
        <v>0</v>
      </c>
      <c r="I11" s="26">
        <v>0</v>
      </c>
      <c r="J11" s="26">
        <v>0</v>
      </c>
      <c r="K11" s="26">
        <v>0</v>
      </c>
      <c r="L11" s="27">
        <v>0</v>
      </c>
      <c r="M11" s="25">
        <v>35</v>
      </c>
      <c r="N11" s="26">
        <v>503.8</v>
      </c>
      <c r="O11" s="26">
        <v>35.5</v>
      </c>
      <c r="P11" s="26">
        <v>468.30000000447035</v>
      </c>
      <c r="Q11" s="27">
        <v>5151.3000000715256</v>
      </c>
      <c r="R11" s="26">
        <v>39</v>
      </c>
      <c r="S11" s="26">
        <v>1066</v>
      </c>
      <c r="T11" s="26">
        <v>5</v>
      </c>
      <c r="U11" s="26">
        <v>1061</v>
      </c>
      <c r="V11" s="27">
        <v>6360</v>
      </c>
      <c r="W11" s="26">
        <v>17</v>
      </c>
      <c r="X11" s="26">
        <v>603</v>
      </c>
      <c r="Y11" s="26">
        <v>17</v>
      </c>
      <c r="Z11" s="26">
        <v>586</v>
      </c>
      <c r="AA11" s="27">
        <v>3554</v>
      </c>
      <c r="AB11" s="26">
        <v>1</v>
      </c>
      <c r="AC11" s="26">
        <v>5</v>
      </c>
      <c r="AD11" s="26">
        <v>0</v>
      </c>
      <c r="AE11" s="26">
        <v>5</v>
      </c>
      <c r="AF11" s="27">
        <v>11</v>
      </c>
      <c r="AG11" s="25">
        <v>36</v>
      </c>
      <c r="AH11" s="26">
        <v>842</v>
      </c>
      <c r="AI11" s="26">
        <v>85</v>
      </c>
      <c r="AJ11" s="26">
        <v>757</v>
      </c>
      <c r="AK11" s="27">
        <v>2233</v>
      </c>
      <c r="AL11" s="25">
        <v>0</v>
      </c>
      <c r="AM11" s="26">
        <v>0</v>
      </c>
      <c r="AN11" s="26">
        <v>0</v>
      </c>
      <c r="AO11" s="26">
        <v>0</v>
      </c>
      <c r="AP11" s="27">
        <v>0</v>
      </c>
    </row>
    <row r="12" spans="1:42" ht="15.75" customHeight="1">
      <c r="A12" s="23"/>
      <c r="B12" s="24" t="s">
        <v>46</v>
      </c>
      <c r="C12" s="25">
        <v>121</v>
      </c>
      <c r="D12" s="26">
        <v>8419</v>
      </c>
      <c r="E12" s="26">
        <v>447</v>
      </c>
      <c r="F12" s="26">
        <v>7972</v>
      </c>
      <c r="G12" s="27">
        <v>132335.20071411133</v>
      </c>
      <c r="H12" s="25">
        <v>0</v>
      </c>
      <c r="I12" s="26">
        <v>0</v>
      </c>
      <c r="J12" s="26">
        <v>0</v>
      </c>
      <c r="K12" s="26">
        <v>0</v>
      </c>
      <c r="L12" s="27">
        <v>0</v>
      </c>
      <c r="M12" s="25">
        <v>723</v>
      </c>
      <c r="N12" s="26">
        <v>30092</v>
      </c>
      <c r="O12" s="26">
        <v>3911</v>
      </c>
      <c r="P12" s="26">
        <v>26181</v>
      </c>
      <c r="Q12" s="27">
        <v>340353</v>
      </c>
      <c r="R12" s="26">
        <v>5</v>
      </c>
      <c r="S12" s="26">
        <v>90</v>
      </c>
      <c r="T12" s="26">
        <v>0</v>
      </c>
      <c r="U12" s="26">
        <v>90</v>
      </c>
      <c r="V12" s="27">
        <v>310</v>
      </c>
      <c r="W12" s="26">
        <v>0</v>
      </c>
      <c r="X12" s="26">
        <v>0</v>
      </c>
      <c r="Y12" s="26">
        <v>0</v>
      </c>
      <c r="Z12" s="26">
        <v>0</v>
      </c>
      <c r="AA12" s="27">
        <v>0</v>
      </c>
      <c r="AB12" s="26">
        <v>108</v>
      </c>
      <c r="AC12" s="26">
        <v>3206</v>
      </c>
      <c r="AD12" s="26">
        <v>34</v>
      </c>
      <c r="AE12" s="26">
        <v>3172</v>
      </c>
      <c r="AF12" s="27">
        <v>10667</v>
      </c>
      <c r="AG12" s="25">
        <v>19</v>
      </c>
      <c r="AH12" s="26">
        <v>238</v>
      </c>
      <c r="AI12" s="26">
        <v>60</v>
      </c>
      <c r="AJ12" s="26">
        <v>178</v>
      </c>
      <c r="AK12" s="27">
        <v>724</v>
      </c>
      <c r="AL12" s="25">
        <v>0</v>
      </c>
      <c r="AM12" s="26">
        <v>0</v>
      </c>
      <c r="AN12" s="26">
        <v>0</v>
      </c>
      <c r="AO12" s="26">
        <v>0</v>
      </c>
      <c r="AP12" s="27">
        <v>0</v>
      </c>
    </row>
    <row r="13" spans="1:42" ht="15.75" customHeight="1">
      <c r="A13" s="23"/>
      <c r="B13" s="24" t="s">
        <v>47</v>
      </c>
      <c r="C13" s="25">
        <v>111</v>
      </c>
      <c r="D13" s="26">
        <v>7739</v>
      </c>
      <c r="E13" s="26">
        <v>85</v>
      </c>
      <c r="F13" s="26">
        <v>7654</v>
      </c>
      <c r="G13" s="27">
        <v>134710.40008544922</v>
      </c>
      <c r="H13" s="25">
        <v>0</v>
      </c>
      <c r="I13" s="26">
        <v>0</v>
      </c>
      <c r="J13" s="26">
        <v>0</v>
      </c>
      <c r="K13" s="26">
        <v>0</v>
      </c>
      <c r="L13" s="27">
        <v>0</v>
      </c>
      <c r="M13" s="25">
        <v>58</v>
      </c>
      <c r="N13" s="26">
        <v>2436</v>
      </c>
      <c r="O13" s="26">
        <v>108</v>
      </c>
      <c r="P13" s="26">
        <v>2328</v>
      </c>
      <c r="Q13" s="27">
        <v>20952</v>
      </c>
      <c r="R13" s="26">
        <v>30</v>
      </c>
      <c r="S13" s="26">
        <v>1775</v>
      </c>
      <c r="T13" s="26">
        <v>275.5</v>
      </c>
      <c r="U13" s="26">
        <v>1499.5</v>
      </c>
      <c r="V13" s="27">
        <v>10520</v>
      </c>
      <c r="W13" s="26">
        <v>2</v>
      </c>
      <c r="X13" s="26">
        <v>55</v>
      </c>
      <c r="Y13" s="26">
        <v>0</v>
      </c>
      <c r="Z13" s="26">
        <v>55</v>
      </c>
      <c r="AA13" s="27">
        <v>330</v>
      </c>
      <c r="AB13" s="26">
        <v>20</v>
      </c>
      <c r="AC13" s="26">
        <v>460</v>
      </c>
      <c r="AD13" s="26">
        <v>0</v>
      </c>
      <c r="AE13" s="26">
        <v>460</v>
      </c>
      <c r="AF13" s="27">
        <v>2288</v>
      </c>
      <c r="AG13" s="25">
        <v>29</v>
      </c>
      <c r="AH13" s="26">
        <v>1115</v>
      </c>
      <c r="AI13" s="26">
        <v>15</v>
      </c>
      <c r="AJ13" s="26">
        <v>1100</v>
      </c>
      <c r="AK13" s="27">
        <v>5652</v>
      </c>
      <c r="AL13" s="25">
        <v>0</v>
      </c>
      <c r="AM13" s="26">
        <v>0</v>
      </c>
      <c r="AN13" s="26">
        <v>0</v>
      </c>
      <c r="AO13" s="26">
        <v>0</v>
      </c>
      <c r="AP13" s="27">
        <v>0</v>
      </c>
    </row>
    <row r="14" spans="1:42" ht="15.75" customHeight="1">
      <c r="A14" s="23"/>
      <c r="B14" s="24" t="s">
        <v>48</v>
      </c>
      <c r="C14" s="25">
        <v>65</v>
      </c>
      <c r="D14" s="26">
        <v>11928</v>
      </c>
      <c r="E14" s="26">
        <v>427</v>
      </c>
      <c r="F14" s="26">
        <v>11501</v>
      </c>
      <c r="G14" s="27">
        <v>208168.1005859375</v>
      </c>
      <c r="H14" s="25">
        <v>0</v>
      </c>
      <c r="I14" s="26">
        <v>0</v>
      </c>
      <c r="J14" s="26">
        <v>0</v>
      </c>
      <c r="K14" s="26">
        <v>0</v>
      </c>
      <c r="L14" s="27">
        <v>0</v>
      </c>
      <c r="M14" s="25">
        <v>91</v>
      </c>
      <c r="N14" s="26">
        <v>2528</v>
      </c>
      <c r="O14" s="26">
        <v>587</v>
      </c>
      <c r="P14" s="26">
        <v>1941</v>
      </c>
      <c r="Q14" s="27">
        <v>21351</v>
      </c>
      <c r="R14" s="26">
        <v>22</v>
      </c>
      <c r="S14" s="26">
        <v>974</v>
      </c>
      <c r="T14" s="26">
        <v>84</v>
      </c>
      <c r="U14" s="26">
        <v>890</v>
      </c>
      <c r="V14" s="27">
        <v>3180</v>
      </c>
      <c r="W14" s="26">
        <v>23</v>
      </c>
      <c r="X14" s="26">
        <v>762</v>
      </c>
      <c r="Y14" s="26">
        <v>144</v>
      </c>
      <c r="Z14" s="26">
        <v>618</v>
      </c>
      <c r="AA14" s="27">
        <v>3264</v>
      </c>
      <c r="AB14" s="26">
        <v>18</v>
      </c>
      <c r="AC14" s="26">
        <v>380</v>
      </c>
      <c r="AD14" s="26">
        <v>8</v>
      </c>
      <c r="AE14" s="26">
        <v>372</v>
      </c>
      <c r="AF14" s="27">
        <v>1616</v>
      </c>
      <c r="AG14" s="25">
        <v>51</v>
      </c>
      <c r="AH14" s="26">
        <v>2901</v>
      </c>
      <c r="AI14" s="26">
        <v>243</v>
      </c>
      <c r="AJ14" s="26">
        <v>2658</v>
      </c>
      <c r="AK14" s="27">
        <v>11200</v>
      </c>
      <c r="AL14" s="25">
        <v>0</v>
      </c>
      <c r="AM14" s="26">
        <v>0</v>
      </c>
      <c r="AN14" s="26">
        <v>0</v>
      </c>
      <c r="AO14" s="26">
        <v>0</v>
      </c>
      <c r="AP14" s="27">
        <v>0</v>
      </c>
    </row>
    <row r="15" spans="1:42" ht="15.75" customHeight="1">
      <c r="A15" s="23"/>
      <c r="B15" s="24" t="s">
        <v>49</v>
      </c>
      <c r="C15" s="25">
        <v>81</v>
      </c>
      <c r="D15" s="26">
        <v>6417</v>
      </c>
      <c r="E15" s="26">
        <v>7</v>
      </c>
      <c r="F15" s="26">
        <v>6410</v>
      </c>
      <c r="G15" s="27">
        <v>103842.00674438477</v>
      </c>
      <c r="H15" s="25">
        <v>2</v>
      </c>
      <c r="I15" s="26">
        <v>117</v>
      </c>
      <c r="J15" s="26">
        <v>0</v>
      </c>
      <c r="K15" s="26">
        <v>117</v>
      </c>
      <c r="L15" s="27">
        <v>800</v>
      </c>
      <c r="M15" s="25">
        <v>104</v>
      </c>
      <c r="N15" s="26">
        <v>5312</v>
      </c>
      <c r="O15" s="26">
        <v>117</v>
      </c>
      <c r="P15" s="26">
        <v>5195</v>
      </c>
      <c r="Q15" s="27">
        <v>57145</v>
      </c>
      <c r="R15" s="26">
        <v>0</v>
      </c>
      <c r="S15" s="26">
        <v>0</v>
      </c>
      <c r="T15" s="26">
        <v>0</v>
      </c>
      <c r="U15" s="26">
        <v>0</v>
      </c>
      <c r="V15" s="27">
        <v>0</v>
      </c>
      <c r="W15" s="26">
        <v>0</v>
      </c>
      <c r="X15" s="26">
        <v>0</v>
      </c>
      <c r="Y15" s="26">
        <v>0</v>
      </c>
      <c r="Z15" s="26">
        <v>0</v>
      </c>
      <c r="AA15" s="27">
        <v>0</v>
      </c>
      <c r="AB15" s="26">
        <v>8</v>
      </c>
      <c r="AC15" s="26">
        <v>142</v>
      </c>
      <c r="AD15" s="26">
        <v>0</v>
      </c>
      <c r="AE15" s="26">
        <v>142</v>
      </c>
      <c r="AF15" s="27">
        <v>365</v>
      </c>
      <c r="AG15" s="25">
        <v>54</v>
      </c>
      <c r="AH15" s="26">
        <v>3251</v>
      </c>
      <c r="AI15" s="26">
        <v>3</v>
      </c>
      <c r="AJ15" s="26">
        <v>3248</v>
      </c>
      <c r="AK15" s="27">
        <v>10890</v>
      </c>
      <c r="AL15" s="25">
        <v>0</v>
      </c>
      <c r="AM15" s="26">
        <v>0</v>
      </c>
      <c r="AN15" s="26">
        <v>0</v>
      </c>
      <c r="AO15" s="26">
        <v>0</v>
      </c>
      <c r="AP15" s="27">
        <v>0</v>
      </c>
    </row>
    <row r="16" spans="1:42" ht="15.75" customHeight="1">
      <c r="A16" s="23"/>
      <c r="B16" s="24" t="s">
        <v>50</v>
      </c>
      <c r="C16" s="25">
        <v>2</v>
      </c>
      <c r="D16" s="26">
        <v>50</v>
      </c>
      <c r="E16" s="26">
        <v>0</v>
      </c>
      <c r="F16" s="26">
        <v>50</v>
      </c>
      <c r="G16" s="27">
        <v>715</v>
      </c>
      <c r="H16" s="25">
        <v>3</v>
      </c>
      <c r="I16" s="26">
        <v>50</v>
      </c>
      <c r="J16" s="26">
        <v>0</v>
      </c>
      <c r="K16" s="26">
        <v>50</v>
      </c>
      <c r="L16" s="27">
        <v>260</v>
      </c>
      <c r="M16" s="25">
        <v>491</v>
      </c>
      <c r="N16" s="26">
        <v>17522</v>
      </c>
      <c r="O16" s="26">
        <v>0</v>
      </c>
      <c r="P16" s="26">
        <v>17522</v>
      </c>
      <c r="Q16" s="27">
        <v>262830</v>
      </c>
      <c r="R16" s="26">
        <v>5</v>
      </c>
      <c r="S16" s="26">
        <v>115</v>
      </c>
      <c r="T16" s="26">
        <v>0</v>
      </c>
      <c r="U16" s="26">
        <v>115</v>
      </c>
      <c r="V16" s="27">
        <v>390</v>
      </c>
      <c r="W16" s="26">
        <v>12</v>
      </c>
      <c r="X16" s="26">
        <v>340</v>
      </c>
      <c r="Y16" s="26">
        <v>0</v>
      </c>
      <c r="Z16" s="26">
        <v>340</v>
      </c>
      <c r="AA16" s="27">
        <v>930</v>
      </c>
      <c r="AB16" s="26">
        <v>76</v>
      </c>
      <c r="AC16" s="26">
        <v>1301</v>
      </c>
      <c r="AD16" s="26">
        <v>0</v>
      </c>
      <c r="AE16" s="26">
        <v>1301</v>
      </c>
      <c r="AF16" s="27">
        <v>3955</v>
      </c>
      <c r="AG16" s="25">
        <v>127</v>
      </c>
      <c r="AH16" s="26">
        <v>2230</v>
      </c>
      <c r="AI16" s="26">
        <v>0</v>
      </c>
      <c r="AJ16" s="26">
        <v>2230</v>
      </c>
      <c r="AK16" s="27">
        <v>8965</v>
      </c>
      <c r="AL16" s="25">
        <v>0</v>
      </c>
      <c r="AM16" s="26">
        <v>0</v>
      </c>
      <c r="AN16" s="26">
        <v>0</v>
      </c>
      <c r="AO16" s="26">
        <v>0</v>
      </c>
      <c r="AP16" s="27">
        <v>0</v>
      </c>
    </row>
    <row r="17" spans="1:42" ht="15.75" customHeight="1">
      <c r="A17" s="23"/>
      <c r="B17" s="24" t="s">
        <v>51</v>
      </c>
      <c r="C17" s="25">
        <v>74</v>
      </c>
      <c r="D17" s="26">
        <v>5029</v>
      </c>
      <c r="E17" s="26">
        <v>440</v>
      </c>
      <c r="F17" s="26">
        <v>4589</v>
      </c>
      <c r="G17" s="27">
        <v>78013</v>
      </c>
      <c r="H17" s="25">
        <v>1</v>
      </c>
      <c r="I17" s="26">
        <v>108</v>
      </c>
      <c r="J17" s="26">
        <v>0</v>
      </c>
      <c r="K17" s="26">
        <v>108</v>
      </c>
      <c r="L17" s="27">
        <v>690</v>
      </c>
      <c r="M17" s="25">
        <v>82</v>
      </c>
      <c r="N17" s="26">
        <v>5029</v>
      </c>
      <c r="O17" s="26">
        <v>1146</v>
      </c>
      <c r="P17" s="26">
        <v>3883</v>
      </c>
      <c r="Q17" s="27">
        <v>35335.301200866699</v>
      </c>
      <c r="R17" s="26">
        <v>21</v>
      </c>
      <c r="S17" s="26">
        <v>1021</v>
      </c>
      <c r="T17" s="26">
        <v>333</v>
      </c>
      <c r="U17" s="26">
        <v>688</v>
      </c>
      <c r="V17" s="27">
        <v>2305</v>
      </c>
      <c r="W17" s="26">
        <v>40</v>
      </c>
      <c r="X17" s="26">
        <v>2227</v>
      </c>
      <c r="Y17" s="26">
        <v>825</v>
      </c>
      <c r="Z17" s="26">
        <v>1402</v>
      </c>
      <c r="AA17" s="27">
        <v>5136</v>
      </c>
      <c r="AB17" s="26">
        <v>49</v>
      </c>
      <c r="AC17" s="26">
        <v>1270.5</v>
      </c>
      <c r="AD17" s="26">
        <v>239</v>
      </c>
      <c r="AE17" s="26">
        <v>1031.5</v>
      </c>
      <c r="AF17" s="27">
        <v>3739</v>
      </c>
      <c r="AG17" s="25">
        <v>90</v>
      </c>
      <c r="AH17" s="26">
        <v>5102</v>
      </c>
      <c r="AI17" s="26">
        <v>733</v>
      </c>
      <c r="AJ17" s="26">
        <v>4369</v>
      </c>
      <c r="AK17" s="27">
        <v>20466</v>
      </c>
      <c r="AL17" s="25">
        <v>0</v>
      </c>
      <c r="AM17" s="26">
        <v>0</v>
      </c>
      <c r="AN17" s="26">
        <v>0</v>
      </c>
      <c r="AO17" s="26">
        <v>0</v>
      </c>
      <c r="AP17" s="27">
        <v>0</v>
      </c>
    </row>
    <row r="18" spans="1:42" ht="15.75" customHeight="1">
      <c r="A18" s="23"/>
      <c r="B18" s="24" t="s">
        <v>52</v>
      </c>
      <c r="C18" s="25">
        <v>110</v>
      </c>
      <c r="D18" s="26">
        <v>11506</v>
      </c>
      <c r="E18" s="26">
        <v>925</v>
      </c>
      <c r="F18" s="26">
        <v>10581</v>
      </c>
      <c r="G18" s="27">
        <v>169296</v>
      </c>
      <c r="H18" s="25">
        <v>9</v>
      </c>
      <c r="I18" s="26">
        <v>134</v>
      </c>
      <c r="J18" s="26">
        <v>40</v>
      </c>
      <c r="K18" s="26">
        <v>94</v>
      </c>
      <c r="L18" s="27">
        <v>533</v>
      </c>
      <c r="M18" s="25">
        <v>594</v>
      </c>
      <c r="N18" s="26">
        <v>22269</v>
      </c>
      <c r="O18" s="26">
        <v>5010</v>
      </c>
      <c r="P18" s="26">
        <v>17259</v>
      </c>
      <c r="Q18" s="27">
        <v>207108</v>
      </c>
      <c r="R18" s="26">
        <v>25</v>
      </c>
      <c r="S18" s="26">
        <v>671</v>
      </c>
      <c r="T18" s="26">
        <v>60</v>
      </c>
      <c r="U18" s="26">
        <v>611</v>
      </c>
      <c r="V18" s="27">
        <v>3165</v>
      </c>
      <c r="W18" s="26">
        <v>1</v>
      </c>
      <c r="X18" s="26">
        <v>20</v>
      </c>
      <c r="Y18" s="26">
        <v>2</v>
      </c>
      <c r="Z18" s="26">
        <v>18</v>
      </c>
      <c r="AA18" s="27">
        <v>130</v>
      </c>
      <c r="AB18" s="26">
        <v>219</v>
      </c>
      <c r="AC18" s="26">
        <v>5370</v>
      </c>
      <c r="AD18" s="26">
        <v>636</v>
      </c>
      <c r="AE18" s="26">
        <v>4734</v>
      </c>
      <c r="AF18" s="27">
        <v>21758</v>
      </c>
      <c r="AG18" s="25">
        <v>78</v>
      </c>
      <c r="AH18" s="26">
        <v>1066</v>
      </c>
      <c r="AI18" s="26">
        <v>192</v>
      </c>
      <c r="AJ18" s="26">
        <v>874</v>
      </c>
      <c r="AK18" s="27">
        <v>2914</v>
      </c>
      <c r="AL18" s="25">
        <v>1</v>
      </c>
      <c r="AM18" s="26">
        <v>10</v>
      </c>
      <c r="AN18" s="26">
        <v>0</v>
      </c>
      <c r="AO18" s="26">
        <v>10</v>
      </c>
      <c r="AP18" s="27">
        <v>50</v>
      </c>
    </row>
    <row r="19" spans="1:42" ht="15.75" customHeight="1">
      <c r="A19" s="23"/>
      <c r="B19" s="24" t="s">
        <v>53</v>
      </c>
      <c r="C19" s="25">
        <v>41</v>
      </c>
      <c r="D19" s="26">
        <v>3444</v>
      </c>
      <c r="E19" s="26">
        <v>777</v>
      </c>
      <c r="F19" s="26">
        <v>2667</v>
      </c>
      <c r="G19" s="27">
        <v>42672</v>
      </c>
      <c r="H19" s="25">
        <v>9</v>
      </c>
      <c r="I19" s="26">
        <v>180</v>
      </c>
      <c r="J19" s="26">
        <v>49</v>
      </c>
      <c r="K19" s="26">
        <v>131</v>
      </c>
      <c r="L19" s="27">
        <v>677</v>
      </c>
      <c r="M19" s="25">
        <v>175</v>
      </c>
      <c r="N19" s="26">
        <v>6839</v>
      </c>
      <c r="O19" s="26">
        <v>2735</v>
      </c>
      <c r="P19" s="26">
        <v>4104</v>
      </c>
      <c r="Q19" s="27">
        <v>37756.799965858459</v>
      </c>
      <c r="R19" s="26">
        <v>3</v>
      </c>
      <c r="S19" s="26">
        <v>27</v>
      </c>
      <c r="T19" s="26">
        <v>10</v>
      </c>
      <c r="U19" s="26">
        <v>17</v>
      </c>
      <c r="V19" s="27">
        <v>90</v>
      </c>
      <c r="W19" s="26">
        <v>0</v>
      </c>
      <c r="X19" s="26">
        <v>0</v>
      </c>
      <c r="Y19" s="26">
        <v>0</v>
      </c>
      <c r="Z19" s="26">
        <v>0</v>
      </c>
      <c r="AA19" s="27">
        <v>0</v>
      </c>
      <c r="AB19" s="26">
        <v>91</v>
      </c>
      <c r="AC19" s="26">
        <v>3052</v>
      </c>
      <c r="AD19" s="26">
        <v>876</v>
      </c>
      <c r="AE19" s="26">
        <v>2176</v>
      </c>
      <c r="AF19" s="27">
        <v>7022</v>
      </c>
      <c r="AG19" s="25">
        <v>6</v>
      </c>
      <c r="AH19" s="26">
        <v>52</v>
      </c>
      <c r="AI19" s="26">
        <v>10</v>
      </c>
      <c r="AJ19" s="26">
        <v>42</v>
      </c>
      <c r="AK19" s="27">
        <v>140</v>
      </c>
      <c r="AL19" s="25">
        <v>0</v>
      </c>
      <c r="AM19" s="26">
        <v>0</v>
      </c>
      <c r="AN19" s="26">
        <v>0</v>
      </c>
      <c r="AO19" s="26">
        <v>0</v>
      </c>
      <c r="AP19" s="27">
        <v>0</v>
      </c>
    </row>
    <row r="20" spans="1:42" ht="15.75" customHeight="1">
      <c r="A20" s="15" t="s">
        <v>5</v>
      </c>
      <c r="B20" s="16" t="s">
        <v>42</v>
      </c>
      <c r="C20" s="17">
        <v>1533</v>
      </c>
      <c r="D20" s="18">
        <v>179311.5</v>
      </c>
      <c r="E20" s="18">
        <v>16976.900000000001</v>
      </c>
      <c r="F20" s="18">
        <v>162334.60000228882</v>
      </c>
      <c r="G20" s="19">
        <v>2318326.9963264465</v>
      </c>
      <c r="H20" s="17">
        <v>74</v>
      </c>
      <c r="I20" s="18">
        <v>4605</v>
      </c>
      <c r="J20" s="18">
        <v>993</v>
      </c>
      <c r="K20" s="18">
        <v>3612</v>
      </c>
      <c r="L20" s="19">
        <v>23834</v>
      </c>
      <c r="M20" s="17">
        <v>3011</v>
      </c>
      <c r="N20" s="18">
        <v>220942</v>
      </c>
      <c r="O20" s="18">
        <v>60380.3</v>
      </c>
      <c r="P20" s="18">
        <v>160561.70000357926</v>
      </c>
      <c r="Q20" s="19">
        <v>1601202.0306994915</v>
      </c>
      <c r="R20" s="18">
        <f t="shared" ref="R20:AP20" si="2">SUM(R21:R34)</f>
        <v>74</v>
      </c>
      <c r="S20" s="18">
        <f t="shared" si="2"/>
        <v>2898</v>
      </c>
      <c r="T20" s="18">
        <f t="shared" si="2"/>
        <v>344.2</v>
      </c>
      <c r="U20" s="18">
        <f t="shared" si="2"/>
        <v>2553.8000001907349</v>
      </c>
      <c r="V20" s="19">
        <f t="shared" si="2"/>
        <v>9370</v>
      </c>
      <c r="W20" s="18">
        <f t="shared" si="2"/>
        <v>56</v>
      </c>
      <c r="X20" s="18">
        <f t="shared" si="2"/>
        <v>2061</v>
      </c>
      <c r="Y20" s="18">
        <f t="shared" si="2"/>
        <v>339</v>
      </c>
      <c r="Z20" s="18">
        <f t="shared" si="2"/>
        <v>1722</v>
      </c>
      <c r="AA20" s="19">
        <f t="shared" si="2"/>
        <v>7168</v>
      </c>
      <c r="AB20" s="18">
        <f t="shared" si="2"/>
        <v>481</v>
      </c>
      <c r="AC20" s="18">
        <f t="shared" si="2"/>
        <v>11244.5</v>
      </c>
      <c r="AD20" s="18">
        <f t="shared" si="2"/>
        <v>1446</v>
      </c>
      <c r="AE20" s="18">
        <f t="shared" si="2"/>
        <v>9798.4999997615814</v>
      </c>
      <c r="AF20" s="19">
        <f t="shared" si="2"/>
        <v>41499</v>
      </c>
      <c r="AG20" s="17">
        <f t="shared" si="2"/>
        <v>256</v>
      </c>
      <c r="AH20" s="18">
        <f t="shared" si="2"/>
        <v>10701</v>
      </c>
      <c r="AI20" s="18">
        <f t="shared" si="2"/>
        <v>2020.4</v>
      </c>
      <c r="AJ20" s="18">
        <f t="shared" si="2"/>
        <v>8680.6000003814697</v>
      </c>
      <c r="AK20" s="19">
        <f t="shared" si="2"/>
        <v>35702</v>
      </c>
      <c r="AL20" s="17">
        <f t="shared" si="2"/>
        <v>1</v>
      </c>
      <c r="AM20" s="18">
        <f t="shared" si="2"/>
        <v>50</v>
      </c>
      <c r="AN20" s="18">
        <f t="shared" si="2"/>
        <v>50</v>
      </c>
      <c r="AO20" s="18">
        <f t="shared" si="2"/>
        <v>0</v>
      </c>
      <c r="AP20" s="19">
        <f t="shared" si="2"/>
        <v>0</v>
      </c>
    </row>
    <row r="21" spans="1:42" ht="15.75" customHeight="1">
      <c r="A21" s="23"/>
      <c r="B21" s="24" t="s">
        <v>54</v>
      </c>
      <c r="C21" s="25">
        <v>3</v>
      </c>
      <c r="D21" s="26">
        <v>145</v>
      </c>
      <c r="E21" s="26">
        <v>12</v>
      </c>
      <c r="F21" s="26">
        <v>133</v>
      </c>
      <c r="G21" s="27">
        <v>1596</v>
      </c>
      <c r="H21" s="25">
        <v>2</v>
      </c>
      <c r="I21" s="26">
        <v>22</v>
      </c>
      <c r="J21" s="26">
        <v>0</v>
      </c>
      <c r="K21" s="26">
        <v>22</v>
      </c>
      <c r="L21" s="27">
        <v>106</v>
      </c>
      <c r="M21" s="25">
        <v>122</v>
      </c>
      <c r="N21" s="26">
        <v>5057.5</v>
      </c>
      <c r="O21" s="26">
        <v>1424.9</v>
      </c>
      <c r="P21" s="26">
        <v>3632.6000001430511</v>
      </c>
      <c r="Q21" s="27">
        <v>45407.5</v>
      </c>
      <c r="R21" s="26">
        <v>17</v>
      </c>
      <c r="S21" s="26">
        <v>291</v>
      </c>
      <c r="T21" s="26">
        <v>53.2</v>
      </c>
      <c r="U21" s="26">
        <v>237.80000019073501</v>
      </c>
      <c r="V21" s="27">
        <v>824</v>
      </c>
      <c r="W21" s="26">
        <v>1</v>
      </c>
      <c r="X21" s="26">
        <v>8</v>
      </c>
      <c r="Y21" s="26">
        <v>0</v>
      </c>
      <c r="Z21" s="26">
        <v>8</v>
      </c>
      <c r="AA21" s="27">
        <v>25</v>
      </c>
      <c r="AB21" s="26">
        <v>19</v>
      </c>
      <c r="AC21" s="26">
        <v>535</v>
      </c>
      <c r="AD21" s="26">
        <v>77.3</v>
      </c>
      <c r="AE21" s="26">
        <v>457.69999980926514</v>
      </c>
      <c r="AF21" s="27">
        <v>1782</v>
      </c>
      <c r="AG21" s="25">
        <v>10</v>
      </c>
      <c r="AH21" s="26">
        <v>178</v>
      </c>
      <c r="AI21" s="26">
        <v>35.799999999999997</v>
      </c>
      <c r="AJ21" s="26">
        <v>142.19999980926514</v>
      </c>
      <c r="AK21" s="27">
        <v>396</v>
      </c>
      <c r="AL21" s="25">
        <v>0</v>
      </c>
      <c r="AM21" s="26">
        <v>0</v>
      </c>
      <c r="AN21" s="26">
        <v>0</v>
      </c>
      <c r="AO21" s="26">
        <v>0</v>
      </c>
      <c r="AP21" s="27">
        <v>0</v>
      </c>
    </row>
    <row r="22" spans="1:42" ht="15.75" customHeight="1">
      <c r="A22" s="23"/>
      <c r="B22" s="24" t="s">
        <v>55</v>
      </c>
      <c r="C22" s="25">
        <v>102</v>
      </c>
      <c r="D22" s="26">
        <v>13148</v>
      </c>
      <c r="E22" s="26">
        <v>1700</v>
      </c>
      <c r="F22" s="26">
        <v>11448</v>
      </c>
      <c r="G22" s="27">
        <v>174009.599609375</v>
      </c>
      <c r="H22" s="25">
        <v>3</v>
      </c>
      <c r="I22" s="26">
        <v>375</v>
      </c>
      <c r="J22" s="26">
        <v>190</v>
      </c>
      <c r="K22" s="26">
        <v>185</v>
      </c>
      <c r="L22" s="27">
        <v>1015</v>
      </c>
      <c r="M22" s="25">
        <v>308</v>
      </c>
      <c r="N22" s="26">
        <v>34794</v>
      </c>
      <c r="O22" s="26">
        <v>11263</v>
      </c>
      <c r="P22" s="26">
        <v>23531</v>
      </c>
      <c r="Q22" s="27">
        <v>298843.69985961914</v>
      </c>
      <c r="R22" s="26">
        <v>17</v>
      </c>
      <c r="S22" s="26">
        <v>985</v>
      </c>
      <c r="T22" s="26">
        <v>145</v>
      </c>
      <c r="U22" s="26">
        <v>840</v>
      </c>
      <c r="V22" s="27">
        <v>1832</v>
      </c>
      <c r="W22" s="26">
        <v>5</v>
      </c>
      <c r="X22" s="26">
        <v>124</v>
      </c>
      <c r="Y22" s="26">
        <v>5</v>
      </c>
      <c r="Z22" s="26">
        <v>119</v>
      </c>
      <c r="AA22" s="27">
        <v>220</v>
      </c>
      <c r="AB22" s="26">
        <v>39</v>
      </c>
      <c r="AC22" s="26">
        <v>955</v>
      </c>
      <c r="AD22" s="26">
        <v>55</v>
      </c>
      <c r="AE22" s="26">
        <v>900</v>
      </c>
      <c r="AF22" s="27">
        <v>3254</v>
      </c>
      <c r="AG22" s="25">
        <v>15</v>
      </c>
      <c r="AH22" s="26">
        <v>595</v>
      </c>
      <c r="AI22" s="26">
        <v>30</v>
      </c>
      <c r="AJ22" s="26">
        <v>565</v>
      </c>
      <c r="AK22" s="27">
        <v>2078</v>
      </c>
      <c r="AL22" s="25">
        <v>1</v>
      </c>
      <c r="AM22" s="26">
        <v>50</v>
      </c>
      <c r="AN22" s="26">
        <v>50</v>
      </c>
      <c r="AO22" s="26">
        <v>0</v>
      </c>
      <c r="AP22" s="27">
        <v>0</v>
      </c>
    </row>
    <row r="23" spans="1:42" ht="15.75" customHeight="1">
      <c r="A23" s="23"/>
      <c r="B23" s="24" t="s">
        <v>56</v>
      </c>
      <c r="C23" s="25">
        <v>36</v>
      </c>
      <c r="D23" s="26">
        <v>4516</v>
      </c>
      <c r="E23" s="26">
        <v>673.1</v>
      </c>
      <c r="F23" s="26">
        <v>3842.9000015258789</v>
      </c>
      <c r="G23" s="27">
        <v>52263.440475463867</v>
      </c>
      <c r="H23" s="25">
        <v>0</v>
      </c>
      <c r="I23" s="26">
        <v>0</v>
      </c>
      <c r="J23" s="26">
        <v>0</v>
      </c>
      <c r="K23" s="26">
        <v>0</v>
      </c>
      <c r="L23" s="27">
        <v>0</v>
      </c>
      <c r="M23" s="25">
        <v>179</v>
      </c>
      <c r="N23" s="26">
        <v>7412.5</v>
      </c>
      <c r="O23" s="26">
        <v>2478.3000000000002</v>
      </c>
      <c r="P23" s="26">
        <v>4934.2000000029802</v>
      </c>
      <c r="Q23" s="27">
        <v>56990.010363817215</v>
      </c>
      <c r="R23" s="26">
        <v>0</v>
      </c>
      <c r="S23" s="26">
        <v>0</v>
      </c>
      <c r="T23" s="26">
        <v>0</v>
      </c>
      <c r="U23" s="26">
        <v>0</v>
      </c>
      <c r="V23" s="27">
        <v>0</v>
      </c>
      <c r="W23" s="26">
        <v>0</v>
      </c>
      <c r="X23" s="26">
        <v>0</v>
      </c>
      <c r="Y23" s="26">
        <v>0</v>
      </c>
      <c r="Z23" s="26">
        <v>0</v>
      </c>
      <c r="AA23" s="27">
        <v>0</v>
      </c>
      <c r="AB23" s="26">
        <v>25</v>
      </c>
      <c r="AC23" s="26">
        <v>327</v>
      </c>
      <c r="AD23" s="26">
        <v>36.200000000000003</v>
      </c>
      <c r="AE23" s="26">
        <v>290.79999995231628</v>
      </c>
      <c r="AF23" s="27">
        <v>1228</v>
      </c>
      <c r="AG23" s="25">
        <v>5</v>
      </c>
      <c r="AH23" s="26">
        <v>86</v>
      </c>
      <c r="AI23" s="26">
        <v>42</v>
      </c>
      <c r="AJ23" s="26">
        <v>44</v>
      </c>
      <c r="AK23" s="27">
        <v>106</v>
      </c>
      <c r="AL23" s="25">
        <v>0</v>
      </c>
      <c r="AM23" s="26">
        <v>0</v>
      </c>
      <c r="AN23" s="26">
        <v>0</v>
      </c>
      <c r="AO23" s="26">
        <v>0</v>
      </c>
      <c r="AP23" s="27">
        <v>0</v>
      </c>
    </row>
    <row r="24" spans="1:42" ht="15.75" customHeight="1">
      <c r="A24" s="23"/>
      <c r="B24" s="24" t="s">
        <v>57</v>
      </c>
      <c r="C24" s="25">
        <v>193</v>
      </c>
      <c r="D24" s="26">
        <v>25151</v>
      </c>
      <c r="E24" s="26">
        <v>1464.8</v>
      </c>
      <c r="F24" s="26">
        <v>23686.200000762939</v>
      </c>
      <c r="G24" s="27">
        <v>378979.20001220703</v>
      </c>
      <c r="H24" s="25">
        <v>0</v>
      </c>
      <c r="I24" s="26">
        <v>0</v>
      </c>
      <c r="J24" s="26">
        <v>0</v>
      </c>
      <c r="K24" s="26">
        <v>0</v>
      </c>
      <c r="L24" s="27">
        <v>0</v>
      </c>
      <c r="M24" s="25">
        <v>328</v>
      </c>
      <c r="N24" s="26">
        <v>16459.5</v>
      </c>
      <c r="O24" s="26">
        <v>2006.9</v>
      </c>
      <c r="P24" s="26">
        <v>14452.60000038147</v>
      </c>
      <c r="Q24" s="27">
        <v>173431.20001220703</v>
      </c>
      <c r="R24" s="26">
        <v>2</v>
      </c>
      <c r="S24" s="26">
        <v>120</v>
      </c>
      <c r="T24" s="26">
        <v>0</v>
      </c>
      <c r="U24" s="26">
        <v>120</v>
      </c>
      <c r="V24" s="27">
        <v>200</v>
      </c>
      <c r="W24" s="26">
        <v>0</v>
      </c>
      <c r="X24" s="26">
        <v>0</v>
      </c>
      <c r="Y24" s="26">
        <v>0</v>
      </c>
      <c r="Z24" s="26">
        <v>0</v>
      </c>
      <c r="AA24" s="27">
        <v>0</v>
      </c>
      <c r="AB24" s="26">
        <v>84</v>
      </c>
      <c r="AC24" s="26">
        <v>1718</v>
      </c>
      <c r="AD24" s="26">
        <v>57.5</v>
      </c>
      <c r="AE24" s="26">
        <v>1660.5</v>
      </c>
      <c r="AF24" s="27">
        <v>8100</v>
      </c>
      <c r="AG24" s="25">
        <v>19</v>
      </c>
      <c r="AH24" s="26">
        <v>310</v>
      </c>
      <c r="AI24" s="26">
        <v>20.100000000000001</v>
      </c>
      <c r="AJ24" s="26">
        <v>289.90000057220459</v>
      </c>
      <c r="AK24" s="27">
        <v>1270</v>
      </c>
      <c r="AL24" s="25">
        <v>0</v>
      </c>
      <c r="AM24" s="26">
        <v>0</v>
      </c>
      <c r="AN24" s="26">
        <v>0</v>
      </c>
      <c r="AO24" s="26">
        <v>0</v>
      </c>
      <c r="AP24" s="27">
        <v>0</v>
      </c>
    </row>
    <row r="25" spans="1:42" ht="15.75" customHeight="1">
      <c r="A25" s="23"/>
      <c r="B25" s="24" t="s">
        <v>58</v>
      </c>
      <c r="C25" s="25">
        <v>78</v>
      </c>
      <c r="D25" s="26">
        <v>5453</v>
      </c>
      <c r="E25" s="26">
        <v>1081</v>
      </c>
      <c r="F25" s="26">
        <v>4372</v>
      </c>
      <c r="G25" s="27">
        <v>55874.158697128296</v>
      </c>
      <c r="H25" s="25">
        <v>18</v>
      </c>
      <c r="I25" s="26">
        <v>1245</v>
      </c>
      <c r="J25" s="26">
        <v>70</v>
      </c>
      <c r="K25" s="26">
        <v>1175</v>
      </c>
      <c r="L25" s="27">
        <v>7820</v>
      </c>
      <c r="M25" s="25">
        <v>156</v>
      </c>
      <c r="N25" s="26">
        <v>8680</v>
      </c>
      <c r="O25" s="26">
        <v>3817</v>
      </c>
      <c r="P25" s="26">
        <v>4863</v>
      </c>
      <c r="Q25" s="27">
        <v>58356</v>
      </c>
      <c r="R25" s="26">
        <v>0</v>
      </c>
      <c r="S25" s="26">
        <v>0</v>
      </c>
      <c r="T25" s="26">
        <v>0</v>
      </c>
      <c r="U25" s="26">
        <v>0</v>
      </c>
      <c r="V25" s="27">
        <v>0</v>
      </c>
      <c r="W25" s="26">
        <v>1</v>
      </c>
      <c r="X25" s="26">
        <v>75</v>
      </c>
      <c r="Y25" s="26">
        <v>0</v>
      </c>
      <c r="Z25" s="26">
        <v>75</v>
      </c>
      <c r="AA25" s="27">
        <v>279</v>
      </c>
      <c r="AB25" s="26">
        <v>13</v>
      </c>
      <c r="AC25" s="26">
        <v>319</v>
      </c>
      <c r="AD25" s="26">
        <v>77</v>
      </c>
      <c r="AE25" s="26">
        <v>242</v>
      </c>
      <c r="AF25" s="27">
        <v>1275</v>
      </c>
      <c r="AG25" s="25">
        <v>1</v>
      </c>
      <c r="AH25" s="26">
        <v>30</v>
      </c>
      <c r="AI25" s="26">
        <v>0</v>
      </c>
      <c r="AJ25" s="26">
        <v>30</v>
      </c>
      <c r="AK25" s="27">
        <v>120</v>
      </c>
      <c r="AL25" s="25">
        <v>0</v>
      </c>
      <c r="AM25" s="26">
        <v>0</v>
      </c>
      <c r="AN25" s="26">
        <v>0</v>
      </c>
      <c r="AO25" s="26">
        <v>0</v>
      </c>
      <c r="AP25" s="27">
        <v>0</v>
      </c>
    </row>
    <row r="26" spans="1:42" ht="15.75" customHeight="1">
      <c r="A26" s="23"/>
      <c r="B26" s="24" t="s">
        <v>59</v>
      </c>
      <c r="C26" s="25">
        <v>337</v>
      </c>
      <c r="D26" s="26">
        <v>39130.5</v>
      </c>
      <c r="E26" s="26">
        <v>2657</v>
      </c>
      <c r="F26" s="26">
        <v>36473.5</v>
      </c>
      <c r="G26" s="27">
        <v>516441.6962890625</v>
      </c>
      <c r="H26" s="25">
        <v>1</v>
      </c>
      <c r="I26" s="26">
        <v>150</v>
      </c>
      <c r="J26" s="26">
        <v>0</v>
      </c>
      <c r="K26" s="26">
        <v>150</v>
      </c>
      <c r="L26" s="27">
        <v>1800</v>
      </c>
      <c r="M26" s="25">
        <v>370</v>
      </c>
      <c r="N26" s="26">
        <v>27630</v>
      </c>
      <c r="O26" s="26">
        <v>5003</v>
      </c>
      <c r="P26" s="26">
        <v>22627</v>
      </c>
      <c r="Q26" s="27">
        <v>294151</v>
      </c>
      <c r="R26" s="26">
        <v>0</v>
      </c>
      <c r="S26" s="26">
        <v>0</v>
      </c>
      <c r="T26" s="26">
        <v>0</v>
      </c>
      <c r="U26" s="26">
        <v>0</v>
      </c>
      <c r="V26" s="27">
        <v>0</v>
      </c>
      <c r="W26" s="26">
        <v>0</v>
      </c>
      <c r="X26" s="26">
        <v>0</v>
      </c>
      <c r="Y26" s="26">
        <v>0</v>
      </c>
      <c r="Z26" s="26">
        <v>0</v>
      </c>
      <c r="AA26" s="27">
        <v>0</v>
      </c>
      <c r="AB26" s="26">
        <v>39</v>
      </c>
      <c r="AC26" s="26">
        <v>1108</v>
      </c>
      <c r="AD26" s="26">
        <v>61</v>
      </c>
      <c r="AE26" s="26">
        <v>1047</v>
      </c>
      <c r="AF26" s="27">
        <v>4452</v>
      </c>
      <c r="AG26" s="25">
        <v>11</v>
      </c>
      <c r="AH26" s="26">
        <v>340</v>
      </c>
      <c r="AI26" s="26">
        <v>20</v>
      </c>
      <c r="AJ26" s="26">
        <v>320</v>
      </c>
      <c r="AK26" s="27">
        <v>1575</v>
      </c>
      <c r="AL26" s="25">
        <v>0</v>
      </c>
      <c r="AM26" s="26">
        <v>0</v>
      </c>
      <c r="AN26" s="26">
        <v>0</v>
      </c>
      <c r="AO26" s="26">
        <v>0</v>
      </c>
      <c r="AP26" s="27">
        <v>0</v>
      </c>
    </row>
    <row r="27" spans="1:42" ht="15.75" customHeight="1">
      <c r="A27" s="23"/>
      <c r="B27" s="24" t="s">
        <v>60</v>
      </c>
      <c r="C27" s="25">
        <v>159</v>
      </c>
      <c r="D27" s="26">
        <v>21421</v>
      </c>
      <c r="E27" s="26">
        <v>1535</v>
      </c>
      <c r="F27" s="26">
        <v>19886</v>
      </c>
      <c r="G27" s="27">
        <v>328119</v>
      </c>
      <c r="H27" s="25">
        <v>2</v>
      </c>
      <c r="I27" s="26">
        <v>300</v>
      </c>
      <c r="J27" s="26">
        <v>163</v>
      </c>
      <c r="K27" s="26">
        <v>137</v>
      </c>
      <c r="L27" s="27">
        <v>750</v>
      </c>
      <c r="M27" s="25">
        <v>198</v>
      </c>
      <c r="N27" s="26">
        <v>23459</v>
      </c>
      <c r="O27" s="26">
        <v>6717</v>
      </c>
      <c r="P27" s="26">
        <v>16742</v>
      </c>
      <c r="Q27" s="27">
        <v>167420</v>
      </c>
      <c r="R27" s="26">
        <v>20</v>
      </c>
      <c r="S27" s="26">
        <v>672</v>
      </c>
      <c r="T27" s="26">
        <v>17</v>
      </c>
      <c r="U27" s="26">
        <v>655</v>
      </c>
      <c r="V27" s="27">
        <v>3935</v>
      </c>
      <c r="W27" s="26">
        <v>15</v>
      </c>
      <c r="X27" s="26">
        <v>711</v>
      </c>
      <c r="Y27" s="26">
        <v>47</v>
      </c>
      <c r="Z27" s="26">
        <v>664</v>
      </c>
      <c r="AA27" s="27">
        <v>3300</v>
      </c>
      <c r="AB27" s="26">
        <v>10</v>
      </c>
      <c r="AC27" s="26">
        <v>203</v>
      </c>
      <c r="AD27" s="26">
        <v>2</v>
      </c>
      <c r="AE27" s="26">
        <v>201</v>
      </c>
      <c r="AF27" s="27">
        <v>976</v>
      </c>
      <c r="AG27" s="25">
        <v>26</v>
      </c>
      <c r="AH27" s="26">
        <v>982</v>
      </c>
      <c r="AI27" s="26">
        <v>48</v>
      </c>
      <c r="AJ27" s="26">
        <v>934</v>
      </c>
      <c r="AK27" s="27">
        <v>5005</v>
      </c>
      <c r="AL27" s="25">
        <v>0</v>
      </c>
      <c r="AM27" s="26">
        <v>0</v>
      </c>
      <c r="AN27" s="26">
        <v>0</v>
      </c>
      <c r="AO27" s="26">
        <v>0</v>
      </c>
      <c r="AP27" s="27">
        <v>0</v>
      </c>
    </row>
    <row r="28" spans="1:42" ht="15.75" customHeight="1">
      <c r="A28" s="23"/>
      <c r="B28" s="24" t="s">
        <v>61</v>
      </c>
      <c r="C28" s="25">
        <v>56</v>
      </c>
      <c r="D28" s="26">
        <v>12133</v>
      </c>
      <c r="E28" s="26">
        <v>970</v>
      </c>
      <c r="F28" s="26">
        <v>11163</v>
      </c>
      <c r="G28" s="27">
        <v>142886.40036010742</v>
      </c>
      <c r="H28" s="25">
        <v>0</v>
      </c>
      <c r="I28" s="26">
        <v>0</v>
      </c>
      <c r="J28" s="26">
        <v>0</v>
      </c>
      <c r="K28" s="26">
        <v>0</v>
      </c>
      <c r="L28" s="27">
        <v>0</v>
      </c>
      <c r="M28" s="25">
        <v>148</v>
      </c>
      <c r="N28" s="26">
        <v>16205</v>
      </c>
      <c r="O28" s="26">
        <v>3638.7</v>
      </c>
      <c r="P28" s="26">
        <v>12566.300003051758</v>
      </c>
      <c r="Q28" s="27">
        <v>121767.44066810608</v>
      </c>
      <c r="R28" s="26">
        <v>0</v>
      </c>
      <c r="S28" s="26">
        <v>0</v>
      </c>
      <c r="T28" s="26">
        <v>0</v>
      </c>
      <c r="U28" s="26">
        <v>0</v>
      </c>
      <c r="V28" s="27">
        <v>0</v>
      </c>
      <c r="W28" s="26">
        <v>4</v>
      </c>
      <c r="X28" s="26">
        <v>310</v>
      </c>
      <c r="Y28" s="26">
        <v>142</v>
      </c>
      <c r="Z28" s="26">
        <v>168</v>
      </c>
      <c r="AA28" s="27">
        <v>490</v>
      </c>
      <c r="AB28" s="26">
        <v>2</v>
      </c>
      <c r="AC28" s="26">
        <v>22</v>
      </c>
      <c r="AD28" s="26">
        <v>0</v>
      </c>
      <c r="AE28" s="26">
        <v>22</v>
      </c>
      <c r="AF28" s="27">
        <v>116</v>
      </c>
      <c r="AG28" s="25">
        <v>0</v>
      </c>
      <c r="AH28" s="26">
        <v>0</v>
      </c>
      <c r="AI28" s="26">
        <v>0</v>
      </c>
      <c r="AJ28" s="26">
        <v>0</v>
      </c>
      <c r="AK28" s="27">
        <v>0</v>
      </c>
      <c r="AL28" s="25">
        <v>0</v>
      </c>
      <c r="AM28" s="26">
        <v>0</v>
      </c>
      <c r="AN28" s="26">
        <v>0</v>
      </c>
      <c r="AO28" s="26">
        <v>0</v>
      </c>
      <c r="AP28" s="27">
        <v>0</v>
      </c>
    </row>
    <row r="29" spans="1:42" ht="15.75" customHeight="1">
      <c r="A29" s="23"/>
      <c r="B29" s="24" t="s">
        <v>62</v>
      </c>
      <c r="C29" s="25">
        <v>124</v>
      </c>
      <c r="D29" s="26">
        <v>8432</v>
      </c>
      <c r="E29" s="26">
        <v>1517</v>
      </c>
      <c r="F29" s="26">
        <v>6915</v>
      </c>
      <c r="G29" s="27">
        <v>89203.499181747437</v>
      </c>
      <c r="H29" s="25">
        <v>0</v>
      </c>
      <c r="I29" s="26">
        <v>0</v>
      </c>
      <c r="J29" s="26">
        <v>0</v>
      </c>
      <c r="K29" s="26">
        <v>0</v>
      </c>
      <c r="L29" s="27">
        <v>0</v>
      </c>
      <c r="M29" s="25">
        <v>103</v>
      </c>
      <c r="N29" s="26">
        <v>4357</v>
      </c>
      <c r="O29" s="26">
        <v>2185</v>
      </c>
      <c r="P29" s="26">
        <v>2172</v>
      </c>
      <c r="Q29" s="27">
        <v>11728.800023555756</v>
      </c>
      <c r="R29" s="26">
        <v>0</v>
      </c>
      <c r="S29" s="26">
        <v>0</v>
      </c>
      <c r="T29" s="26">
        <v>0</v>
      </c>
      <c r="U29" s="26">
        <v>0</v>
      </c>
      <c r="V29" s="27">
        <v>0</v>
      </c>
      <c r="W29" s="26">
        <v>0</v>
      </c>
      <c r="X29" s="26">
        <v>0</v>
      </c>
      <c r="Y29" s="26">
        <v>0</v>
      </c>
      <c r="Z29" s="26">
        <v>0</v>
      </c>
      <c r="AA29" s="27">
        <v>0</v>
      </c>
      <c r="AB29" s="26">
        <v>17</v>
      </c>
      <c r="AC29" s="26">
        <v>298</v>
      </c>
      <c r="AD29" s="26">
        <v>109</v>
      </c>
      <c r="AE29" s="26">
        <v>189</v>
      </c>
      <c r="AF29" s="27">
        <v>805</v>
      </c>
      <c r="AG29" s="25">
        <v>7</v>
      </c>
      <c r="AH29" s="26">
        <v>138</v>
      </c>
      <c r="AI29" s="26">
        <v>3</v>
      </c>
      <c r="AJ29" s="26">
        <v>135</v>
      </c>
      <c r="AK29" s="27">
        <v>228</v>
      </c>
      <c r="AL29" s="25">
        <v>0</v>
      </c>
      <c r="AM29" s="26">
        <v>0</v>
      </c>
      <c r="AN29" s="26">
        <v>0</v>
      </c>
      <c r="AO29" s="26">
        <v>0</v>
      </c>
      <c r="AP29" s="27">
        <v>0</v>
      </c>
    </row>
    <row r="30" spans="1:42" ht="15.75" customHeight="1">
      <c r="A30" s="23"/>
      <c r="B30" s="24" t="s">
        <v>63</v>
      </c>
      <c r="C30" s="25">
        <v>68</v>
      </c>
      <c r="D30" s="26">
        <v>10198</v>
      </c>
      <c r="E30" s="26">
        <v>1052</v>
      </c>
      <c r="F30" s="26">
        <v>9146</v>
      </c>
      <c r="G30" s="27">
        <v>105179</v>
      </c>
      <c r="H30" s="25">
        <v>0</v>
      </c>
      <c r="I30" s="26">
        <v>0</v>
      </c>
      <c r="J30" s="26">
        <v>0</v>
      </c>
      <c r="K30" s="26">
        <v>0</v>
      </c>
      <c r="L30" s="27">
        <v>0</v>
      </c>
      <c r="M30" s="25">
        <v>38</v>
      </c>
      <c r="N30" s="26">
        <v>2196</v>
      </c>
      <c r="O30" s="26">
        <v>1036</v>
      </c>
      <c r="P30" s="26">
        <v>1160</v>
      </c>
      <c r="Q30" s="27">
        <v>5800</v>
      </c>
      <c r="R30" s="26">
        <v>0</v>
      </c>
      <c r="S30" s="26">
        <v>0</v>
      </c>
      <c r="T30" s="26">
        <v>0</v>
      </c>
      <c r="U30" s="26">
        <v>0</v>
      </c>
      <c r="V30" s="27">
        <v>0</v>
      </c>
      <c r="W30" s="26">
        <v>0</v>
      </c>
      <c r="X30" s="26">
        <v>0</v>
      </c>
      <c r="Y30" s="26">
        <v>0</v>
      </c>
      <c r="Z30" s="26">
        <v>0</v>
      </c>
      <c r="AA30" s="27">
        <v>0</v>
      </c>
      <c r="AB30" s="26">
        <v>14</v>
      </c>
      <c r="AC30" s="26">
        <v>640</v>
      </c>
      <c r="AD30" s="26">
        <v>281</v>
      </c>
      <c r="AE30" s="26">
        <v>359</v>
      </c>
      <c r="AF30" s="27">
        <v>1955</v>
      </c>
      <c r="AG30" s="25">
        <v>6</v>
      </c>
      <c r="AH30" s="26">
        <v>110</v>
      </c>
      <c r="AI30" s="26">
        <v>32</v>
      </c>
      <c r="AJ30" s="26">
        <v>78</v>
      </c>
      <c r="AK30" s="27">
        <v>230</v>
      </c>
      <c r="AL30" s="25">
        <v>0</v>
      </c>
      <c r="AM30" s="26">
        <v>0</v>
      </c>
      <c r="AN30" s="26">
        <v>0</v>
      </c>
      <c r="AO30" s="26">
        <v>0</v>
      </c>
      <c r="AP30" s="27">
        <v>0</v>
      </c>
    </row>
    <row r="31" spans="1:42" ht="15.75" customHeight="1">
      <c r="A31" s="23"/>
      <c r="B31" s="24" t="s">
        <v>64</v>
      </c>
      <c r="C31" s="25">
        <v>70</v>
      </c>
      <c r="D31" s="26">
        <v>8838</v>
      </c>
      <c r="E31" s="26">
        <v>262</v>
      </c>
      <c r="F31" s="26">
        <v>8576</v>
      </c>
      <c r="G31" s="27">
        <v>111488</v>
      </c>
      <c r="H31" s="25">
        <v>1</v>
      </c>
      <c r="I31" s="26">
        <v>3</v>
      </c>
      <c r="J31" s="26">
        <v>0</v>
      </c>
      <c r="K31" s="26">
        <v>3</v>
      </c>
      <c r="L31" s="27">
        <v>30</v>
      </c>
      <c r="M31" s="25">
        <v>341</v>
      </c>
      <c r="N31" s="26">
        <v>28929</v>
      </c>
      <c r="O31" s="26">
        <v>8721</v>
      </c>
      <c r="P31" s="26">
        <v>20208</v>
      </c>
      <c r="Q31" s="27">
        <v>80832</v>
      </c>
      <c r="R31" s="26">
        <v>0</v>
      </c>
      <c r="S31" s="26">
        <v>0</v>
      </c>
      <c r="T31" s="26">
        <v>0</v>
      </c>
      <c r="U31" s="26">
        <v>0</v>
      </c>
      <c r="V31" s="27">
        <v>0</v>
      </c>
      <c r="W31" s="26">
        <v>2</v>
      </c>
      <c r="X31" s="26">
        <v>22</v>
      </c>
      <c r="Y31" s="26">
        <v>0</v>
      </c>
      <c r="Z31" s="26">
        <v>22</v>
      </c>
      <c r="AA31" s="27">
        <v>55</v>
      </c>
      <c r="AB31" s="26">
        <v>89</v>
      </c>
      <c r="AC31" s="26">
        <v>2650.5</v>
      </c>
      <c r="AD31" s="26">
        <v>378</v>
      </c>
      <c r="AE31" s="26">
        <v>2272.5</v>
      </c>
      <c r="AF31" s="27">
        <v>7650</v>
      </c>
      <c r="AG31" s="25">
        <v>22</v>
      </c>
      <c r="AH31" s="26">
        <v>373</v>
      </c>
      <c r="AI31" s="26">
        <v>45</v>
      </c>
      <c r="AJ31" s="26">
        <v>328</v>
      </c>
      <c r="AK31" s="27">
        <v>817</v>
      </c>
      <c r="AL31" s="25">
        <v>0</v>
      </c>
      <c r="AM31" s="26">
        <v>0</v>
      </c>
      <c r="AN31" s="26">
        <v>0</v>
      </c>
      <c r="AO31" s="26">
        <v>0</v>
      </c>
      <c r="AP31" s="27">
        <v>0</v>
      </c>
    </row>
    <row r="32" spans="1:42" ht="15.75" customHeight="1">
      <c r="A32" s="23"/>
      <c r="B32" s="24" t="s">
        <v>65</v>
      </c>
      <c r="C32" s="25">
        <v>90</v>
      </c>
      <c r="D32" s="26">
        <v>8701</v>
      </c>
      <c r="E32" s="26">
        <v>804</v>
      </c>
      <c r="F32" s="26">
        <v>7897</v>
      </c>
      <c r="G32" s="27">
        <v>101871.29986572266</v>
      </c>
      <c r="H32" s="25">
        <v>46</v>
      </c>
      <c r="I32" s="26">
        <v>2505</v>
      </c>
      <c r="J32" s="26">
        <v>570</v>
      </c>
      <c r="K32" s="26">
        <v>1935</v>
      </c>
      <c r="L32" s="27">
        <v>12273</v>
      </c>
      <c r="M32" s="25">
        <v>334</v>
      </c>
      <c r="N32" s="26">
        <v>27259.5</v>
      </c>
      <c r="O32" s="26">
        <v>6872</v>
      </c>
      <c r="P32" s="26">
        <v>20387.5</v>
      </c>
      <c r="Q32" s="27">
        <v>178390.625</v>
      </c>
      <c r="R32" s="26">
        <v>3</v>
      </c>
      <c r="S32" s="26">
        <v>244</v>
      </c>
      <c r="T32" s="26">
        <v>60</v>
      </c>
      <c r="U32" s="26">
        <v>184</v>
      </c>
      <c r="V32" s="27">
        <v>510</v>
      </c>
      <c r="W32" s="26">
        <v>0</v>
      </c>
      <c r="X32" s="26">
        <v>0</v>
      </c>
      <c r="Y32" s="26">
        <v>0</v>
      </c>
      <c r="Z32" s="26">
        <v>0</v>
      </c>
      <c r="AA32" s="27">
        <v>0</v>
      </c>
      <c r="AB32" s="26">
        <v>17</v>
      </c>
      <c r="AC32" s="26">
        <v>273</v>
      </c>
      <c r="AD32" s="26">
        <v>51</v>
      </c>
      <c r="AE32" s="26">
        <v>222</v>
      </c>
      <c r="AF32" s="27">
        <v>772</v>
      </c>
      <c r="AG32" s="25">
        <v>23</v>
      </c>
      <c r="AH32" s="26">
        <v>633</v>
      </c>
      <c r="AI32" s="26">
        <v>153</v>
      </c>
      <c r="AJ32" s="26">
        <v>480</v>
      </c>
      <c r="AK32" s="27">
        <v>1413</v>
      </c>
      <c r="AL32" s="25">
        <v>0</v>
      </c>
      <c r="AM32" s="26">
        <v>0</v>
      </c>
      <c r="AN32" s="26">
        <v>0</v>
      </c>
      <c r="AO32" s="26">
        <v>0</v>
      </c>
      <c r="AP32" s="27">
        <v>0</v>
      </c>
    </row>
    <row r="33" spans="1:42" ht="15.75" customHeight="1">
      <c r="A33" s="23"/>
      <c r="B33" s="24" t="s">
        <v>66</v>
      </c>
      <c r="C33" s="25">
        <v>82</v>
      </c>
      <c r="D33" s="26">
        <v>7486</v>
      </c>
      <c r="E33" s="26">
        <v>643</v>
      </c>
      <c r="F33" s="26">
        <v>6843</v>
      </c>
      <c r="G33" s="27">
        <v>97854.900650024414</v>
      </c>
      <c r="H33" s="25">
        <v>1</v>
      </c>
      <c r="I33" s="26">
        <v>5</v>
      </c>
      <c r="J33" s="26">
        <v>0</v>
      </c>
      <c r="K33" s="26">
        <v>5</v>
      </c>
      <c r="L33" s="27">
        <v>40</v>
      </c>
      <c r="M33" s="25">
        <v>300</v>
      </c>
      <c r="N33" s="26">
        <v>16625</v>
      </c>
      <c r="O33" s="26">
        <v>4517.5</v>
      </c>
      <c r="P33" s="26">
        <v>12107.5</v>
      </c>
      <c r="Q33" s="27">
        <v>98070.754772186279</v>
      </c>
      <c r="R33" s="26">
        <v>2</v>
      </c>
      <c r="S33" s="26">
        <v>55</v>
      </c>
      <c r="T33" s="26">
        <v>0</v>
      </c>
      <c r="U33" s="26">
        <v>55</v>
      </c>
      <c r="V33" s="27">
        <v>370</v>
      </c>
      <c r="W33" s="26">
        <v>2</v>
      </c>
      <c r="X33" s="26">
        <v>35</v>
      </c>
      <c r="Y33" s="26">
        <v>2</v>
      </c>
      <c r="Z33" s="26">
        <v>33</v>
      </c>
      <c r="AA33" s="27">
        <v>190</v>
      </c>
      <c r="AB33" s="26">
        <v>88</v>
      </c>
      <c r="AC33" s="26">
        <v>1749</v>
      </c>
      <c r="AD33" s="26">
        <v>160</v>
      </c>
      <c r="AE33" s="26">
        <v>1589</v>
      </c>
      <c r="AF33" s="27">
        <v>7515</v>
      </c>
      <c r="AG33" s="25">
        <v>35</v>
      </c>
      <c r="AH33" s="26">
        <v>647</v>
      </c>
      <c r="AI33" s="26">
        <v>82</v>
      </c>
      <c r="AJ33" s="26">
        <v>565</v>
      </c>
      <c r="AK33" s="27">
        <v>2402</v>
      </c>
      <c r="AL33" s="25">
        <v>0</v>
      </c>
      <c r="AM33" s="26">
        <v>0</v>
      </c>
      <c r="AN33" s="26">
        <v>0</v>
      </c>
      <c r="AO33" s="26">
        <v>0</v>
      </c>
      <c r="AP33" s="27">
        <v>0</v>
      </c>
    </row>
    <row r="34" spans="1:42" ht="15.75" customHeight="1">
      <c r="A34" s="23"/>
      <c r="B34" s="24" t="s">
        <v>67</v>
      </c>
      <c r="C34" s="25">
        <v>135</v>
      </c>
      <c r="D34" s="26">
        <v>14559</v>
      </c>
      <c r="E34" s="26">
        <v>2606</v>
      </c>
      <c r="F34" s="26">
        <v>11953</v>
      </c>
      <c r="G34" s="27">
        <v>162560.80118560791</v>
      </c>
      <c r="H34" s="25">
        <v>0</v>
      </c>
      <c r="I34" s="26">
        <v>0</v>
      </c>
      <c r="J34" s="26">
        <v>0</v>
      </c>
      <c r="K34" s="26">
        <v>0</v>
      </c>
      <c r="L34" s="27">
        <v>0</v>
      </c>
      <c r="M34" s="25">
        <v>86</v>
      </c>
      <c r="N34" s="26">
        <v>1878</v>
      </c>
      <c r="O34" s="26">
        <v>700</v>
      </c>
      <c r="P34" s="26">
        <v>1178</v>
      </c>
      <c r="Q34" s="27">
        <v>10013</v>
      </c>
      <c r="R34" s="26">
        <v>13</v>
      </c>
      <c r="S34" s="26">
        <v>531</v>
      </c>
      <c r="T34" s="26">
        <v>69</v>
      </c>
      <c r="U34" s="26">
        <v>462</v>
      </c>
      <c r="V34" s="27">
        <v>1699</v>
      </c>
      <c r="W34" s="26">
        <v>26</v>
      </c>
      <c r="X34" s="26">
        <v>776</v>
      </c>
      <c r="Y34" s="26">
        <v>143</v>
      </c>
      <c r="Z34" s="26">
        <v>633</v>
      </c>
      <c r="AA34" s="27">
        <v>2609</v>
      </c>
      <c r="AB34" s="26">
        <v>25</v>
      </c>
      <c r="AC34" s="26">
        <v>447</v>
      </c>
      <c r="AD34" s="26">
        <v>101</v>
      </c>
      <c r="AE34" s="26">
        <v>346</v>
      </c>
      <c r="AF34" s="27">
        <v>1619</v>
      </c>
      <c r="AG34" s="25">
        <v>76</v>
      </c>
      <c r="AH34" s="26">
        <v>6279</v>
      </c>
      <c r="AI34" s="26">
        <v>1509.5</v>
      </c>
      <c r="AJ34" s="26">
        <v>4769.5</v>
      </c>
      <c r="AK34" s="27">
        <v>20062</v>
      </c>
      <c r="AL34" s="25">
        <v>0</v>
      </c>
      <c r="AM34" s="26">
        <v>0</v>
      </c>
      <c r="AN34" s="26">
        <v>0</v>
      </c>
      <c r="AO34" s="26">
        <v>0</v>
      </c>
      <c r="AP34" s="27">
        <v>0</v>
      </c>
    </row>
    <row r="35" spans="1:42" ht="15.75" customHeight="1">
      <c r="A35" s="15" t="s">
        <v>6</v>
      </c>
      <c r="B35" s="16" t="s">
        <v>42</v>
      </c>
      <c r="C35" s="17">
        <v>106</v>
      </c>
      <c r="D35" s="18">
        <v>10109</v>
      </c>
      <c r="E35" s="18">
        <v>193</v>
      </c>
      <c r="F35" s="18">
        <v>9916</v>
      </c>
      <c r="G35" s="19">
        <v>137606</v>
      </c>
      <c r="H35" s="17">
        <v>0</v>
      </c>
      <c r="I35" s="18">
        <v>0</v>
      </c>
      <c r="J35" s="18">
        <v>0</v>
      </c>
      <c r="K35" s="18">
        <v>0</v>
      </c>
      <c r="L35" s="19">
        <v>0</v>
      </c>
      <c r="M35" s="17">
        <v>3</v>
      </c>
      <c r="N35" s="18">
        <v>39</v>
      </c>
      <c r="O35" s="18">
        <v>0</v>
      </c>
      <c r="P35" s="18">
        <v>39</v>
      </c>
      <c r="Q35" s="19">
        <v>290.97999572753906</v>
      </c>
      <c r="R35" s="18">
        <f t="shared" ref="R35:AP35" si="3">SUM(R36:R39)</f>
        <v>132</v>
      </c>
      <c r="S35" s="18">
        <f t="shared" si="3"/>
        <v>3522</v>
      </c>
      <c r="T35" s="18">
        <f t="shared" si="3"/>
        <v>120</v>
      </c>
      <c r="U35" s="18">
        <f t="shared" si="3"/>
        <v>3402</v>
      </c>
      <c r="V35" s="19">
        <f t="shared" si="3"/>
        <v>9427</v>
      </c>
      <c r="W35" s="18">
        <f t="shared" si="3"/>
        <v>261</v>
      </c>
      <c r="X35" s="18">
        <f t="shared" si="3"/>
        <v>9480</v>
      </c>
      <c r="Y35" s="18">
        <f t="shared" si="3"/>
        <v>468</v>
      </c>
      <c r="Z35" s="18">
        <f t="shared" si="3"/>
        <v>9012</v>
      </c>
      <c r="AA35" s="19">
        <f t="shared" si="3"/>
        <v>31954</v>
      </c>
      <c r="AB35" s="18">
        <f t="shared" si="3"/>
        <v>1</v>
      </c>
      <c r="AC35" s="18">
        <f t="shared" si="3"/>
        <v>6</v>
      </c>
      <c r="AD35" s="18">
        <f t="shared" si="3"/>
        <v>0</v>
      </c>
      <c r="AE35" s="18">
        <f t="shared" si="3"/>
        <v>6</v>
      </c>
      <c r="AF35" s="19">
        <f t="shared" si="3"/>
        <v>30</v>
      </c>
      <c r="AG35" s="17">
        <f t="shared" si="3"/>
        <v>17</v>
      </c>
      <c r="AH35" s="18">
        <f t="shared" si="3"/>
        <v>393</v>
      </c>
      <c r="AI35" s="18">
        <f t="shared" si="3"/>
        <v>200</v>
      </c>
      <c r="AJ35" s="18">
        <f t="shared" si="3"/>
        <v>193</v>
      </c>
      <c r="AK35" s="19">
        <f t="shared" si="3"/>
        <v>905</v>
      </c>
      <c r="AL35" s="17">
        <f t="shared" si="3"/>
        <v>0</v>
      </c>
      <c r="AM35" s="18">
        <f t="shared" si="3"/>
        <v>0</v>
      </c>
      <c r="AN35" s="18">
        <f t="shared" si="3"/>
        <v>0</v>
      </c>
      <c r="AO35" s="18">
        <f t="shared" si="3"/>
        <v>0</v>
      </c>
      <c r="AP35" s="19">
        <f t="shared" si="3"/>
        <v>0</v>
      </c>
    </row>
    <row r="36" spans="1:42" ht="15.75" customHeight="1">
      <c r="A36" s="23"/>
      <c r="B36" s="24" t="s">
        <v>68</v>
      </c>
      <c r="C36" s="25">
        <v>95</v>
      </c>
      <c r="D36" s="26">
        <v>8888</v>
      </c>
      <c r="E36" s="26">
        <v>190</v>
      </c>
      <c r="F36" s="26">
        <v>8698</v>
      </c>
      <c r="G36" s="27">
        <v>121772</v>
      </c>
      <c r="H36" s="25">
        <v>0</v>
      </c>
      <c r="I36" s="26">
        <v>0</v>
      </c>
      <c r="J36" s="26">
        <v>0</v>
      </c>
      <c r="K36" s="26">
        <v>0</v>
      </c>
      <c r="L36" s="27">
        <v>0</v>
      </c>
      <c r="M36" s="25">
        <v>2</v>
      </c>
      <c r="N36" s="26">
        <v>14</v>
      </c>
      <c r="O36" s="26">
        <v>0</v>
      </c>
      <c r="P36" s="26">
        <v>14</v>
      </c>
      <c r="Q36" s="27">
        <v>140.97999572753906</v>
      </c>
      <c r="R36" s="26">
        <v>13</v>
      </c>
      <c r="S36" s="26">
        <v>204</v>
      </c>
      <c r="T36" s="26">
        <v>0</v>
      </c>
      <c r="U36" s="26">
        <v>204</v>
      </c>
      <c r="V36" s="27">
        <v>795</v>
      </c>
      <c r="W36" s="26">
        <v>1</v>
      </c>
      <c r="X36" s="26">
        <v>20</v>
      </c>
      <c r="Y36" s="26">
        <v>0</v>
      </c>
      <c r="Z36" s="26">
        <v>20</v>
      </c>
      <c r="AA36" s="27">
        <v>40</v>
      </c>
      <c r="AB36" s="26">
        <v>0</v>
      </c>
      <c r="AC36" s="26">
        <v>0</v>
      </c>
      <c r="AD36" s="26">
        <v>0</v>
      </c>
      <c r="AE36" s="26">
        <v>0</v>
      </c>
      <c r="AF36" s="27">
        <v>0</v>
      </c>
      <c r="AG36" s="25">
        <v>2</v>
      </c>
      <c r="AH36" s="26">
        <v>30</v>
      </c>
      <c r="AI36" s="26">
        <v>0</v>
      </c>
      <c r="AJ36" s="26">
        <v>30</v>
      </c>
      <c r="AK36" s="27">
        <v>140</v>
      </c>
      <c r="AL36" s="25">
        <v>0</v>
      </c>
      <c r="AM36" s="26">
        <v>0</v>
      </c>
      <c r="AN36" s="26">
        <v>0</v>
      </c>
      <c r="AO36" s="26">
        <v>0</v>
      </c>
      <c r="AP36" s="27">
        <v>0</v>
      </c>
    </row>
    <row r="37" spans="1:42" ht="15.75" customHeight="1">
      <c r="A37" s="23"/>
      <c r="B37" s="24" t="s">
        <v>69</v>
      </c>
      <c r="C37" s="25">
        <v>11</v>
      </c>
      <c r="D37" s="26">
        <v>1221</v>
      </c>
      <c r="E37" s="26">
        <v>3</v>
      </c>
      <c r="F37" s="26">
        <v>1218</v>
      </c>
      <c r="G37" s="27">
        <v>15834</v>
      </c>
      <c r="H37" s="25">
        <v>0</v>
      </c>
      <c r="I37" s="26">
        <v>0</v>
      </c>
      <c r="J37" s="26">
        <v>0</v>
      </c>
      <c r="K37" s="26">
        <v>0</v>
      </c>
      <c r="L37" s="27">
        <v>0</v>
      </c>
      <c r="M37" s="25">
        <v>0</v>
      </c>
      <c r="N37" s="26">
        <v>0</v>
      </c>
      <c r="O37" s="26">
        <v>0</v>
      </c>
      <c r="P37" s="26">
        <v>0</v>
      </c>
      <c r="Q37" s="27">
        <v>0</v>
      </c>
      <c r="R37" s="26">
        <v>20</v>
      </c>
      <c r="S37" s="26">
        <v>549</v>
      </c>
      <c r="T37" s="26">
        <v>106</v>
      </c>
      <c r="U37" s="26">
        <v>443</v>
      </c>
      <c r="V37" s="27">
        <v>1716</v>
      </c>
      <c r="W37" s="26">
        <v>17</v>
      </c>
      <c r="X37" s="26">
        <v>484</v>
      </c>
      <c r="Y37" s="26">
        <v>60</v>
      </c>
      <c r="Z37" s="26">
        <v>424</v>
      </c>
      <c r="AA37" s="27">
        <v>2011</v>
      </c>
      <c r="AB37" s="26">
        <v>1</v>
      </c>
      <c r="AC37" s="26">
        <v>6</v>
      </c>
      <c r="AD37" s="26">
        <v>0</v>
      </c>
      <c r="AE37" s="26">
        <v>6</v>
      </c>
      <c r="AF37" s="27">
        <v>30</v>
      </c>
      <c r="AG37" s="25">
        <v>15</v>
      </c>
      <c r="AH37" s="26">
        <v>363</v>
      </c>
      <c r="AI37" s="26">
        <v>200</v>
      </c>
      <c r="AJ37" s="26">
        <v>163</v>
      </c>
      <c r="AK37" s="27">
        <v>765</v>
      </c>
      <c r="AL37" s="25">
        <v>0</v>
      </c>
      <c r="AM37" s="26">
        <v>0</v>
      </c>
      <c r="AN37" s="26">
        <v>0</v>
      </c>
      <c r="AO37" s="26">
        <v>0</v>
      </c>
      <c r="AP37" s="27">
        <v>0</v>
      </c>
    </row>
    <row r="38" spans="1:42" ht="15.75" customHeight="1">
      <c r="A38" s="23"/>
      <c r="B38" s="24" t="s">
        <v>70</v>
      </c>
      <c r="C38" s="25">
        <v>0</v>
      </c>
      <c r="D38" s="26">
        <v>0</v>
      </c>
      <c r="E38" s="26">
        <v>0</v>
      </c>
      <c r="F38" s="26">
        <v>0</v>
      </c>
      <c r="G38" s="27">
        <v>0</v>
      </c>
      <c r="H38" s="25">
        <v>0</v>
      </c>
      <c r="I38" s="26">
        <v>0</v>
      </c>
      <c r="J38" s="26">
        <v>0</v>
      </c>
      <c r="K38" s="26">
        <v>0</v>
      </c>
      <c r="L38" s="27">
        <v>0</v>
      </c>
      <c r="M38" s="25">
        <v>1</v>
      </c>
      <c r="N38" s="26">
        <v>25</v>
      </c>
      <c r="O38" s="26">
        <v>0</v>
      </c>
      <c r="P38" s="26">
        <v>25</v>
      </c>
      <c r="Q38" s="27">
        <v>150</v>
      </c>
      <c r="R38" s="26">
        <v>85</v>
      </c>
      <c r="S38" s="26">
        <v>2359</v>
      </c>
      <c r="T38" s="26">
        <v>14</v>
      </c>
      <c r="U38" s="26">
        <v>2345</v>
      </c>
      <c r="V38" s="27">
        <v>5816</v>
      </c>
      <c r="W38" s="26">
        <v>120</v>
      </c>
      <c r="X38" s="26">
        <v>3514</v>
      </c>
      <c r="Y38" s="26">
        <v>18</v>
      </c>
      <c r="Z38" s="26">
        <v>3496</v>
      </c>
      <c r="AA38" s="27">
        <v>9598</v>
      </c>
      <c r="AB38" s="26">
        <v>0</v>
      </c>
      <c r="AC38" s="26">
        <v>0</v>
      </c>
      <c r="AD38" s="26">
        <v>0</v>
      </c>
      <c r="AE38" s="26">
        <v>0</v>
      </c>
      <c r="AF38" s="27">
        <v>0</v>
      </c>
      <c r="AG38" s="25">
        <v>0</v>
      </c>
      <c r="AH38" s="26">
        <v>0</v>
      </c>
      <c r="AI38" s="26">
        <v>0</v>
      </c>
      <c r="AJ38" s="26">
        <v>0</v>
      </c>
      <c r="AK38" s="27">
        <v>0</v>
      </c>
      <c r="AL38" s="25">
        <v>0</v>
      </c>
      <c r="AM38" s="26">
        <v>0</v>
      </c>
      <c r="AN38" s="26">
        <v>0</v>
      </c>
      <c r="AO38" s="26">
        <v>0</v>
      </c>
      <c r="AP38" s="27">
        <v>0</v>
      </c>
    </row>
    <row r="39" spans="1:42" ht="15.75" customHeight="1">
      <c r="A39" s="23"/>
      <c r="B39" s="24" t="s">
        <v>71</v>
      </c>
      <c r="C39" s="25">
        <v>0</v>
      </c>
      <c r="D39" s="26">
        <v>0</v>
      </c>
      <c r="E39" s="26">
        <v>0</v>
      </c>
      <c r="F39" s="26">
        <v>0</v>
      </c>
      <c r="G39" s="27">
        <v>0</v>
      </c>
      <c r="H39" s="25">
        <v>0</v>
      </c>
      <c r="I39" s="26">
        <v>0</v>
      </c>
      <c r="J39" s="26">
        <v>0</v>
      </c>
      <c r="K39" s="26">
        <v>0</v>
      </c>
      <c r="L39" s="27">
        <v>0</v>
      </c>
      <c r="M39" s="25">
        <v>0</v>
      </c>
      <c r="N39" s="26">
        <v>0</v>
      </c>
      <c r="O39" s="26">
        <v>0</v>
      </c>
      <c r="P39" s="26">
        <v>0</v>
      </c>
      <c r="Q39" s="27">
        <v>0</v>
      </c>
      <c r="R39" s="26">
        <v>14</v>
      </c>
      <c r="S39" s="26">
        <v>410</v>
      </c>
      <c r="T39" s="26">
        <v>0</v>
      </c>
      <c r="U39" s="26">
        <v>410</v>
      </c>
      <c r="V39" s="27">
        <v>1100</v>
      </c>
      <c r="W39" s="26">
        <v>123</v>
      </c>
      <c r="X39" s="26">
        <v>5462</v>
      </c>
      <c r="Y39" s="26">
        <v>390</v>
      </c>
      <c r="Z39" s="26">
        <v>5072</v>
      </c>
      <c r="AA39" s="27">
        <v>20305</v>
      </c>
      <c r="AB39" s="26">
        <v>0</v>
      </c>
      <c r="AC39" s="26">
        <v>0</v>
      </c>
      <c r="AD39" s="26">
        <v>0</v>
      </c>
      <c r="AE39" s="26">
        <v>0</v>
      </c>
      <c r="AF39" s="27">
        <v>0</v>
      </c>
      <c r="AG39" s="25">
        <v>0</v>
      </c>
      <c r="AH39" s="26">
        <v>0</v>
      </c>
      <c r="AI39" s="26">
        <v>0</v>
      </c>
      <c r="AJ39" s="26">
        <v>0</v>
      </c>
      <c r="AK39" s="27">
        <v>0</v>
      </c>
      <c r="AL39" s="25">
        <v>0</v>
      </c>
      <c r="AM39" s="26">
        <v>0</v>
      </c>
      <c r="AN39" s="26">
        <v>0</v>
      </c>
      <c r="AO39" s="26">
        <v>0</v>
      </c>
      <c r="AP39" s="27">
        <v>0</v>
      </c>
    </row>
    <row r="40" spans="1:42" ht="15.75" customHeight="1">
      <c r="A40" s="15" t="s">
        <v>7</v>
      </c>
      <c r="B40" s="16" t="s">
        <v>42</v>
      </c>
      <c r="C40" s="17">
        <v>48</v>
      </c>
      <c r="D40" s="18">
        <v>4714</v>
      </c>
      <c r="E40" s="18">
        <v>760</v>
      </c>
      <c r="F40" s="18">
        <v>3954</v>
      </c>
      <c r="G40" s="19">
        <v>51616.768218994141</v>
      </c>
      <c r="H40" s="17">
        <v>3</v>
      </c>
      <c r="I40" s="18">
        <v>7</v>
      </c>
      <c r="J40" s="18">
        <v>0</v>
      </c>
      <c r="K40" s="18">
        <v>7</v>
      </c>
      <c r="L40" s="19">
        <v>50</v>
      </c>
      <c r="M40" s="17">
        <v>329</v>
      </c>
      <c r="N40" s="18">
        <v>10560.5</v>
      </c>
      <c r="O40" s="18">
        <v>1818.5</v>
      </c>
      <c r="P40" s="18">
        <v>8742</v>
      </c>
      <c r="Q40" s="19">
        <v>100903.12718677521</v>
      </c>
      <c r="R40" s="18">
        <f t="shared" ref="R40:AP40" si="4">SUM(R41:R46)</f>
        <v>579</v>
      </c>
      <c r="S40" s="18">
        <f t="shared" si="4"/>
        <v>32410.5</v>
      </c>
      <c r="T40" s="18">
        <f t="shared" si="4"/>
        <v>6807</v>
      </c>
      <c r="U40" s="18">
        <f t="shared" si="4"/>
        <v>25603.5</v>
      </c>
      <c r="V40" s="19">
        <f t="shared" si="4"/>
        <v>112914</v>
      </c>
      <c r="W40" s="18">
        <f t="shared" si="4"/>
        <v>98</v>
      </c>
      <c r="X40" s="18">
        <f t="shared" si="4"/>
        <v>2115.8000000000002</v>
      </c>
      <c r="Y40" s="18">
        <f t="shared" si="4"/>
        <v>386</v>
      </c>
      <c r="Z40" s="18">
        <f t="shared" si="4"/>
        <v>1729.7999999523163</v>
      </c>
      <c r="AA40" s="19">
        <f t="shared" si="4"/>
        <v>7408</v>
      </c>
      <c r="AB40" s="18">
        <f t="shared" si="4"/>
        <v>91</v>
      </c>
      <c r="AC40" s="18">
        <f t="shared" si="4"/>
        <v>1454.5</v>
      </c>
      <c r="AD40" s="18">
        <f t="shared" si="4"/>
        <v>81</v>
      </c>
      <c r="AE40" s="18">
        <f t="shared" si="4"/>
        <v>1373.5</v>
      </c>
      <c r="AF40" s="19">
        <f t="shared" si="4"/>
        <v>4804</v>
      </c>
      <c r="AG40" s="17">
        <f t="shared" si="4"/>
        <v>297</v>
      </c>
      <c r="AH40" s="18">
        <f t="shared" si="4"/>
        <v>9772.7999999999993</v>
      </c>
      <c r="AI40" s="18">
        <f t="shared" si="4"/>
        <v>1414</v>
      </c>
      <c r="AJ40" s="18">
        <f t="shared" si="4"/>
        <v>8358.7999999523163</v>
      </c>
      <c r="AK40" s="19">
        <f t="shared" si="4"/>
        <v>30971</v>
      </c>
      <c r="AL40" s="17">
        <f t="shared" si="4"/>
        <v>0</v>
      </c>
      <c r="AM40" s="18">
        <f t="shared" si="4"/>
        <v>0</v>
      </c>
      <c r="AN40" s="18">
        <f t="shared" si="4"/>
        <v>0</v>
      </c>
      <c r="AO40" s="18">
        <f t="shared" si="4"/>
        <v>0</v>
      </c>
      <c r="AP40" s="19">
        <f t="shared" si="4"/>
        <v>0</v>
      </c>
    </row>
    <row r="41" spans="1:42" ht="15.75" customHeight="1">
      <c r="A41" s="23"/>
      <c r="B41" s="24" t="s">
        <v>72</v>
      </c>
      <c r="C41" s="25">
        <v>0</v>
      </c>
      <c r="D41" s="26">
        <v>0</v>
      </c>
      <c r="E41" s="26">
        <v>0</v>
      </c>
      <c r="F41" s="26">
        <v>0</v>
      </c>
      <c r="G41" s="27">
        <v>0</v>
      </c>
      <c r="H41" s="25">
        <v>0</v>
      </c>
      <c r="I41" s="26">
        <v>0</v>
      </c>
      <c r="J41" s="26">
        <v>0</v>
      </c>
      <c r="K41" s="26">
        <v>0</v>
      </c>
      <c r="L41" s="27">
        <v>0</v>
      </c>
      <c r="M41" s="25">
        <v>21</v>
      </c>
      <c r="N41" s="26">
        <v>92</v>
      </c>
      <c r="O41" s="26">
        <v>45</v>
      </c>
      <c r="P41" s="26">
        <v>47</v>
      </c>
      <c r="Q41" s="27">
        <v>504.30998229980469</v>
      </c>
      <c r="R41" s="26">
        <v>218</v>
      </c>
      <c r="S41" s="26">
        <v>14082.5</v>
      </c>
      <c r="T41" s="26">
        <v>3368</v>
      </c>
      <c r="U41" s="26">
        <v>10714.5</v>
      </c>
      <c r="V41" s="27">
        <v>51519</v>
      </c>
      <c r="W41" s="26">
        <v>50</v>
      </c>
      <c r="X41" s="26">
        <v>726.8</v>
      </c>
      <c r="Y41" s="26">
        <v>141</v>
      </c>
      <c r="Z41" s="26">
        <v>585.79999995231628</v>
      </c>
      <c r="AA41" s="27">
        <v>2851</v>
      </c>
      <c r="AB41" s="26">
        <v>1</v>
      </c>
      <c r="AC41" s="26">
        <v>8</v>
      </c>
      <c r="AD41" s="26">
        <v>0</v>
      </c>
      <c r="AE41" s="26">
        <v>8</v>
      </c>
      <c r="AF41" s="27">
        <v>45</v>
      </c>
      <c r="AG41" s="25">
        <v>17</v>
      </c>
      <c r="AH41" s="26">
        <v>312</v>
      </c>
      <c r="AI41" s="26">
        <v>152</v>
      </c>
      <c r="AJ41" s="26">
        <v>160</v>
      </c>
      <c r="AK41" s="27">
        <v>991</v>
      </c>
      <c r="AL41" s="25">
        <v>0</v>
      </c>
      <c r="AM41" s="26">
        <v>0</v>
      </c>
      <c r="AN41" s="26">
        <v>0</v>
      </c>
      <c r="AO41" s="26">
        <v>0</v>
      </c>
      <c r="AP41" s="27">
        <v>0</v>
      </c>
    </row>
    <row r="42" spans="1:42" ht="15.75" customHeight="1">
      <c r="A42" s="23"/>
      <c r="B42" s="24" t="s">
        <v>73</v>
      </c>
      <c r="C42" s="25">
        <v>30</v>
      </c>
      <c r="D42" s="26">
        <v>3002</v>
      </c>
      <c r="E42" s="26">
        <v>330</v>
      </c>
      <c r="F42" s="26">
        <v>2672</v>
      </c>
      <c r="G42" s="27">
        <v>33400</v>
      </c>
      <c r="H42" s="25">
        <v>0</v>
      </c>
      <c r="I42" s="26">
        <v>0</v>
      </c>
      <c r="J42" s="26">
        <v>0</v>
      </c>
      <c r="K42" s="26">
        <v>0</v>
      </c>
      <c r="L42" s="27">
        <v>0</v>
      </c>
      <c r="M42" s="25">
        <v>131</v>
      </c>
      <c r="N42" s="26">
        <v>3983</v>
      </c>
      <c r="O42" s="26">
        <v>353</v>
      </c>
      <c r="P42" s="26">
        <v>3630</v>
      </c>
      <c r="Q42" s="27">
        <v>21910.700475692749</v>
      </c>
      <c r="R42" s="26">
        <v>1</v>
      </c>
      <c r="S42" s="26">
        <v>5</v>
      </c>
      <c r="T42" s="26">
        <v>0</v>
      </c>
      <c r="U42" s="26">
        <v>5</v>
      </c>
      <c r="V42" s="27">
        <v>30</v>
      </c>
      <c r="W42" s="26">
        <v>1</v>
      </c>
      <c r="X42" s="26">
        <v>30</v>
      </c>
      <c r="Y42" s="26">
        <v>25</v>
      </c>
      <c r="Z42" s="26">
        <v>5</v>
      </c>
      <c r="AA42" s="27">
        <v>3</v>
      </c>
      <c r="AB42" s="26">
        <v>22</v>
      </c>
      <c r="AC42" s="26">
        <v>370</v>
      </c>
      <c r="AD42" s="26">
        <v>20</v>
      </c>
      <c r="AE42" s="26">
        <v>350</v>
      </c>
      <c r="AF42" s="27">
        <v>802</v>
      </c>
      <c r="AG42" s="25">
        <v>117</v>
      </c>
      <c r="AH42" s="26">
        <v>3761</v>
      </c>
      <c r="AI42" s="26">
        <v>29</v>
      </c>
      <c r="AJ42" s="26">
        <v>3732</v>
      </c>
      <c r="AK42" s="27">
        <v>11166</v>
      </c>
      <c r="AL42" s="25">
        <v>0</v>
      </c>
      <c r="AM42" s="26">
        <v>0</v>
      </c>
      <c r="AN42" s="26">
        <v>0</v>
      </c>
      <c r="AO42" s="26">
        <v>0</v>
      </c>
      <c r="AP42" s="27">
        <v>0</v>
      </c>
    </row>
    <row r="43" spans="1:42" ht="15.75" customHeight="1">
      <c r="A43" s="23"/>
      <c r="B43" s="24" t="s">
        <v>74</v>
      </c>
      <c r="C43" s="25">
        <v>0</v>
      </c>
      <c r="D43" s="26">
        <v>0</v>
      </c>
      <c r="E43" s="26">
        <v>0</v>
      </c>
      <c r="F43" s="26">
        <v>0</v>
      </c>
      <c r="G43" s="27">
        <v>0</v>
      </c>
      <c r="H43" s="25">
        <v>0</v>
      </c>
      <c r="I43" s="26">
        <v>0</v>
      </c>
      <c r="J43" s="26">
        <v>0</v>
      </c>
      <c r="K43" s="26">
        <v>0</v>
      </c>
      <c r="L43" s="27">
        <v>0</v>
      </c>
      <c r="M43" s="25">
        <v>0</v>
      </c>
      <c r="N43" s="26">
        <v>0</v>
      </c>
      <c r="O43" s="26">
        <v>0</v>
      </c>
      <c r="P43" s="26">
        <v>0</v>
      </c>
      <c r="Q43" s="27">
        <v>0</v>
      </c>
      <c r="R43" s="26">
        <v>126</v>
      </c>
      <c r="S43" s="26">
        <v>8036</v>
      </c>
      <c r="T43" s="26">
        <v>1159</v>
      </c>
      <c r="U43" s="26">
        <v>6877</v>
      </c>
      <c r="V43" s="27">
        <v>28506</v>
      </c>
      <c r="W43" s="26">
        <v>3</v>
      </c>
      <c r="X43" s="26">
        <v>64</v>
      </c>
      <c r="Y43" s="26">
        <v>25</v>
      </c>
      <c r="Z43" s="26">
        <v>39</v>
      </c>
      <c r="AA43" s="27">
        <v>135</v>
      </c>
      <c r="AB43" s="26">
        <v>0</v>
      </c>
      <c r="AC43" s="26">
        <v>0</v>
      </c>
      <c r="AD43" s="26">
        <v>0</v>
      </c>
      <c r="AE43" s="26">
        <v>0</v>
      </c>
      <c r="AF43" s="27">
        <v>0</v>
      </c>
      <c r="AG43" s="25">
        <v>46</v>
      </c>
      <c r="AH43" s="26">
        <v>1507</v>
      </c>
      <c r="AI43" s="26">
        <v>478</v>
      </c>
      <c r="AJ43" s="26">
        <v>1029</v>
      </c>
      <c r="AK43" s="27">
        <v>4682</v>
      </c>
      <c r="AL43" s="25">
        <v>0</v>
      </c>
      <c r="AM43" s="26">
        <v>0</v>
      </c>
      <c r="AN43" s="26">
        <v>0</v>
      </c>
      <c r="AO43" s="26">
        <v>0</v>
      </c>
      <c r="AP43" s="27">
        <v>0</v>
      </c>
    </row>
    <row r="44" spans="1:42" ht="15.75" customHeight="1">
      <c r="A44" s="23"/>
      <c r="B44" s="24" t="s">
        <v>75</v>
      </c>
      <c r="C44" s="25">
        <v>1</v>
      </c>
      <c r="D44" s="26">
        <v>102</v>
      </c>
      <c r="E44" s="26">
        <v>0</v>
      </c>
      <c r="F44" s="26">
        <v>102</v>
      </c>
      <c r="G44" s="27">
        <v>1507.968017578125</v>
      </c>
      <c r="H44" s="25">
        <v>0</v>
      </c>
      <c r="I44" s="26">
        <v>0</v>
      </c>
      <c r="J44" s="26">
        <v>0</v>
      </c>
      <c r="K44" s="26">
        <v>0</v>
      </c>
      <c r="L44" s="27">
        <v>0</v>
      </c>
      <c r="M44" s="25">
        <v>2</v>
      </c>
      <c r="N44" s="26">
        <v>44</v>
      </c>
      <c r="O44" s="26">
        <v>34</v>
      </c>
      <c r="P44" s="26">
        <v>10</v>
      </c>
      <c r="Q44" s="27">
        <v>120</v>
      </c>
      <c r="R44" s="26">
        <v>142</v>
      </c>
      <c r="S44" s="26">
        <v>6487</v>
      </c>
      <c r="T44" s="26">
        <v>1703</v>
      </c>
      <c r="U44" s="26">
        <v>4784</v>
      </c>
      <c r="V44" s="27">
        <v>19826</v>
      </c>
      <c r="W44" s="26">
        <v>43</v>
      </c>
      <c r="X44" s="26">
        <v>1285</v>
      </c>
      <c r="Y44" s="26">
        <v>195</v>
      </c>
      <c r="Z44" s="26">
        <v>1090</v>
      </c>
      <c r="AA44" s="27">
        <v>4374</v>
      </c>
      <c r="AB44" s="26">
        <v>0</v>
      </c>
      <c r="AC44" s="26">
        <v>0</v>
      </c>
      <c r="AD44" s="26">
        <v>0</v>
      </c>
      <c r="AE44" s="26">
        <v>0</v>
      </c>
      <c r="AF44" s="27">
        <v>0</v>
      </c>
      <c r="AG44" s="25">
        <v>46</v>
      </c>
      <c r="AH44" s="26">
        <v>1910</v>
      </c>
      <c r="AI44" s="26">
        <v>400</v>
      </c>
      <c r="AJ44" s="26">
        <v>1510</v>
      </c>
      <c r="AK44" s="27">
        <v>6548</v>
      </c>
      <c r="AL44" s="25">
        <v>0</v>
      </c>
      <c r="AM44" s="26">
        <v>0</v>
      </c>
      <c r="AN44" s="26">
        <v>0</v>
      </c>
      <c r="AO44" s="26">
        <v>0</v>
      </c>
      <c r="AP44" s="27">
        <v>0</v>
      </c>
    </row>
    <row r="45" spans="1:42" ht="15.75" customHeight="1">
      <c r="A45" s="23"/>
      <c r="B45" s="24" t="s">
        <v>76</v>
      </c>
      <c r="C45" s="25">
        <v>17</v>
      </c>
      <c r="D45" s="26">
        <v>1610</v>
      </c>
      <c r="E45" s="26">
        <v>430</v>
      </c>
      <c r="F45" s="26">
        <v>1180</v>
      </c>
      <c r="G45" s="27">
        <v>16708.800201416016</v>
      </c>
      <c r="H45" s="25">
        <v>2</v>
      </c>
      <c r="I45" s="26">
        <v>2</v>
      </c>
      <c r="J45" s="26">
        <v>0</v>
      </c>
      <c r="K45" s="26">
        <v>2</v>
      </c>
      <c r="L45" s="27">
        <v>35</v>
      </c>
      <c r="M45" s="25">
        <v>174</v>
      </c>
      <c r="N45" s="26">
        <v>6440.5</v>
      </c>
      <c r="O45" s="26">
        <v>1386.5</v>
      </c>
      <c r="P45" s="26">
        <v>5054</v>
      </c>
      <c r="Q45" s="27">
        <v>78353.116728782654</v>
      </c>
      <c r="R45" s="26">
        <v>7</v>
      </c>
      <c r="S45" s="26">
        <v>112</v>
      </c>
      <c r="T45" s="26">
        <v>17</v>
      </c>
      <c r="U45" s="26">
        <v>95</v>
      </c>
      <c r="V45" s="27">
        <v>375</v>
      </c>
      <c r="W45" s="26">
        <v>1</v>
      </c>
      <c r="X45" s="26">
        <v>10</v>
      </c>
      <c r="Y45" s="26">
        <v>0</v>
      </c>
      <c r="Z45" s="26">
        <v>10</v>
      </c>
      <c r="AA45" s="27">
        <v>45</v>
      </c>
      <c r="AB45" s="26">
        <v>68</v>
      </c>
      <c r="AC45" s="26">
        <v>1076.5</v>
      </c>
      <c r="AD45" s="26">
        <v>61</v>
      </c>
      <c r="AE45" s="26">
        <v>1015.5</v>
      </c>
      <c r="AF45" s="27">
        <v>3957</v>
      </c>
      <c r="AG45" s="25">
        <v>49</v>
      </c>
      <c r="AH45" s="26">
        <v>1672.8</v>
      </c>
      <c r="AI45" s="26">
        <v>224</v>
      </c>
      <c r="AJ45" s="26">
        <v>1448.7999999523163</v>
      </c>
      <c r="AK45" s="27">
        <v>6111</v>
      </c>
      <c r="AL45" s="25">
        <v>0</v>
      </c>
      <c r="AM45" s="26">
        <v>0</v>
      </c>
      <c r="AN45" s="26">
        <v>0</v>
      </c>
      <c r="AO45" s="26">
        <v>0</v>
      </c>
      <c r="AP45" s="27">
        <v>0</v>
      </c>
    </row>
    <row r="46" spans="1:42" ht="15.75" customHeight="1">
      <c r="A46" s="23"/>
      <c r="B46" s="24" t="s">
        <v>77</v>
      </c>
      <c r="C46" s="25">
        <v>0</v>
      </c>
      <c r="D46" s="26">
        <v>0</v>
      </c>
      <c r="E46" s="26">
        <v>0</v>
      </c>
      <c r="F46" s="26">
        <v>0</v>
      </c>
      <c r="G46" s="27">
        <v>0</v>
      </c>
      <c r="H46" s="25">
        <v>1</v>
      </c>
      <c r="I46" s="26">
        <v>5</v>
      </c>
      <c r="J46" s="26">
        <v>0</v>
      </c>
      <c r="K46" s="26">
        <v>5</v>
      </c>
      <c r="L46" s="27">
        <v>15</v>
      </c>
      <c r="M46" s="25">
        <v>1</v>
      </c>
      <c r="N46" s="26">
        <v>1</v>
      </c>
      <c r="O46" s="26">
        <v>0</v>
      </c>
      <c r="P46" s="26">
        <v>1</v>
      </c>
      <c r="Q46" s="27">
        <v>15</v>
      </c>
      <c r="R46" s="26">
        <v>85</v>
      </c>
      <c r="S46" s="26">
        <v>3688</v>
      </c>
      <c r="T46" s="26">
        <v>560</v>
      </c>
      <c r="U46" s="26">
        <v>3128</v>
      </c>
      <c r="V46" s="27">
        <v>12658</v>
      </c>
      <c r="W46" s="26">
        <v>0</v>
      </c>
      <c r="X46" s="26">
        <v>0</v>
      </c>
      <c r="Y46" s="26">
        <v>0</v>
      </c>
      <c r="Z46" s="26">
        <v>0</v>
      </c>
      <c r="AA46" s="27">
        <v>0</v>
      </c>
      <c r="AB46" s="26">
        <v>0</v>
      </c>
      <c r="AC46" s="26">
        <v>0</v>
      </c>
      <c r="AD46" s="26">
        <v>0</v>
      </c>
      <c r="AE46" s="26">
        <v>0</v>
      </c>
      <c r="AF46" s="27">
        <v>0</v>
      </c>
      <c r="AG46" s="25">
        <v>22</v>
      </c>
      <c r="AH46" s="26">
        <v>610</v>
      </c>
      <c r="AI46" s="26">
        <v>131</v>
      </c>
      <c r="AJ46" s="26">
        <v>479</v>
      </c>
      <c r="AK46" s="27">
        <v>1473</v>
      </c>
      <c r="AL46" s="25">
        <v>0</v>
      </c>
      <c r="AM46" s="26">
        <v>0</v>
      </c>
      <c r="AN46" s="26">
        <v>0</v>
      </c>
      <c r="AO46" s="26">
        <v>0</v>
      </c>
      <c r="AP46" s="27">
        <v>0</v>
      </c>
    </row>
    <row r="47" spans="1:42" ht="15.75" customHeight="1">
      <c r="A47" s="15" t="s">
        <v>8</v>
      </c>
      <c r="B47" s="16" t="s">
        <v>42</v>
      </c>
      <c r="C47" s="17">
        <v>1093</v>
      </c>
      <c r="D47" s="18">
        <v>100542.5</v>
      </c>
      <c r="E47" s="18">
        <v>3172.5</v>
      </c>
      <c r="F47" s="18">
        <v>97370</v>
      </c>
      <c r="G47" s="19">
        <v>1600041.3358459473</v>
      </c>
      <c r="H47" s="17">
        <v>123</v>
      </c>
      <c r="I47" s="18">
        <v>4686.5</v>
      </c>
      <c r="J47" s="18">
        <v>142</v>
      </c>
      <c r="K47" s="18">
        <v>4544.5</v>
      </c>
      <c r="L47" s="19">
        <v>48602</v>
      </c>
      <c r="M47" s="17">
        <v>1615</v>
      </c>
      <c r="N47" s="18">
        <v>94155.5</v>
      </c>
      <c r="O47" s="18">
        <v>7392</v>
      </c>
      <c r="P47" s="18">
        <v>86763.5</v>
      </c>
      <c r="Q47" s="19">
        <v>1538703.4598274231</v>
      </c>
      <c r="R47" s="18">
        <f t="shared" ref="R47:AP47" si="5">SUM(R48:R55)</f>
        <v>35</v>
      </c>
      <c r="S47" s="18">
        <f t="shared" si="5"/>
        <v>700</v>
      </c>
      <c r="T47" s="18">
        <f t="shared" si="5"/>
        <v>34.6</v>
      </c>
      <c r="U47" s="18">
        <f t="shared" si="5"/>
        <v>665.40000152587891</v>
      </c>
      <c r="V47" s="19">
        <f t="shared" si="5"/>
        <v>2217</v>
      </c>
      <c r="W47" s="18">
        <f t="shared" si="5"/>
        <v>6</v>
      </c>
      <c r="X47" s="18">
        <f t="shared" si="5"/>
        <v>154</v>
      </c>
      <c r="Y47" s="18">
        <f t="shared" si="5"/>
        <v>7</v>
      </c>
      <c r="Z47" s="18">
        <f t="shared" si="5"/>
        <v>147</v>
      </c>
      <c r="AA47" s="19">
        <f t="shared" si="5"/>
        <v>321</v>
      </c>
      <c r="AB47" s="18">
        <f t="shared" si="5"/>
        <v>170</v>
      </c>
      <c r="AC47" s="18">
        <f t="shared" si="5"/>
        <v>4198</v>
      </c>
      <c r="AD47" s="18">
        <f t="shared" si="5"/>
        <v>162</v>
      </c>
      <c r="AE47" s="18">
        <f t="shared" si="5"/>
        <v>4036</v>
      </c>
      <c r="AF47" s="19">
        <f t="shared" si="5"/>
        <v>22276</v>
      </c>
      <c r="AG47" s="17">
        <f t="shared" si="5"/>
        <v>13</v>
      </c>
      <c r="AH47" s="18">
        <f t="shared" si="5"/>
        <v>526</v>
      </c>
      <c r="AI47" s="18">
        <f t="shared" si="5"/>
        <v>65</v>
      </c>
      <c r="AJ47" s="18">
        <f t="shared" si="5"/>
        <v>461</v>
      </c>
      <c r="AK47" s="19">
        <f t="shared" si="5"/>
        <v>1301</v>
      </c>
      <c r="AL47" s="17">
        <f t="shared" si="5"/>
        <v>9</v>
      </c>
      <c r="AM47" s="18">
        <f t="shared" si="5"/>
        <v>66</v>
      </c>
      <c r="AN47" s="18">
        <f t="shared" si="5"/>
        <v>1.6</v>
      </c>
      <c r="AO47" s="18">
        <f t="shared" si="5"/>
        <v>64.399999976158142</v>
      </c>
      <c r="AP47" s="19">
        <f t="shared" si="5"/>
        <v>206</v>
      </c>
    </row>
    <row r="48" spans="1:42" ht="15.75" customHeight="1">
      <c r="A48" s="23"/>
      <c r="B48" s="24" t="s">
        <v>78</v>
      </c>
      <c r="C48" s="25">
        <v>236</v>
      </c>
      <c r="D48" s="26">
        <v>21062</v>
      </c>
      <c r="E48" s="26">
        <v>26</v>
      </c>
      <c r="F48" s="26">
        <v>21036</v>
      </c>
      <c r="G48" s="27">
        <v>338679.60003662109</v>
      </c>
      <c r="H48" s="25">
        <v>24</v>
      </c>
      <c r="I48" s="26">
        <v>689</v>
      </c>
      <c r="J48" s="26">
        <v>9</v>
      </c>
      <c r="K48" s="26">
        <v>680</v>
      </c>
      <c r="L48" s="27">
        <v>10430</v>
      </c>
      <c r="M48" s="25">
        <v>316</v>
      </c>
      <c r="N48" s="26">
        <v>17582</v>
      </c>
      <c r="O48" s="26">
        <v>419</v>
      </c>
      <c r="P48" s="26">
        <v>17163</v>
      </c>
      <c r="Q48" s="27">
        <v>278040.61671066284</v>
      </c>
      <c r="R48" s="26">
        <v>0</v>
      </c>
      <c r="S48" s="26">
        <v>0</v>
      </c>
      <c r="T48" s="26">
        <v>0</v>
      </c>
      <c r="U48" s="26">
        <v>0</v>
      </c>
      <c r="V48" s="27">
        <v>0</v>
      </c>
      <c r="W48" s="26">
        <v>0</v>
      </c>
      <c r="X48" s="26">
        <v>0</v>
      </c>
      <c r="Y48" s="26">
        <v>0</v>
      </c>
      <c r="Z48" s="26">
        <v>0</v>
      </c>
      <c r="AA48" s="27">
        <v>0</v>
      </c>
      <c r="AB48" s="26">
        <v>1</v>
      </c>
      <c r="AC48" s="26">
        <v>34</v>
      </c>
      <c r="AD48" s="26">
        <v>0</v>
      </c>
      <c r="AE48" s="26">
        <v>34</v>
      </c>
      <c r="AF48" s="27">
        <v>240</v>
      </c>
      <c r="AG48" s="25">
        <v>0</v>
      </c>
      <c r="AH48" s="26">
        <v>0</v>
      </c>
      <c r="AI48" s="26">
        <v>0</v>
      </c>
      <c r="AJ48" s="26">
        <v>0</v>
      </c>
      <c r="AK48" s="27">
        <v>0</v>
      </c>
      <c r="AL48" s="25">
        <v>0</v>
      </c>
      <c r="AM48" s="26">
        <v>0</v>
      </c>
      <c r="AN48" s="26">
        <v>0</v>
      </c>
      <c r="AO48" s="26">
        <v>0</v>
      </c>
      <c r="AP48" s="27">
        <v>0</v>
      </c>
    </row>
    <row r="49" spans="1:42" ht="15.75" customHeight="1">
      <c r="A49" s="23"/>
      <c r="B49" s="24" t="s">
        <v>79</v>
      </c>
      <c r="C49" s="25">
        <v>39</v>
      </c>
      <c r="D49" s="26">
        <v>1198.5</v>
      </c>
      <c r="E49" s="26">
        <v>138</v>
      </c>
      <c r="F49" s="26">
        <v>1060.5</v>
      </c>
      <c r="G49" s="27">
        <v>16437.75</v>
      </c>
      <c r="H49" s="25">
        <v>22</v>
      </c>
      <c r="I49" s="26">
        <v>384</v>
      </c>
      <c r="J49" s="26">
        <v>73.5</v>
      </c>
      <c r="K49" s="26">
        <v>310.5</v>
      </c>
      <c r="L49" s="27">
        <v>2688</v>
      </c>
      <c r="M49" s="25">
        <v>162</v>
      </c>
      <c r="N49" s="26">
        <v>11926</v>
      </c>
      <c r="O49" s="26">
        <v>1710</v>
      </c>
      <c r="P49" s="26">
        <v>10216</v>
      </c>
      <c r="Q49" s="27">
        <v>163456</v>
      </c>
      <c r="R49" s="26">
        <v>28</v>
      </c>
      <c r="S49" s="26">
        <v>653</v>
      </c>
      <c r="T49" s="26">
        <v>34.6</v>
      </c>
      <c r="U49" s="26">
        <v>618.40000152587891</v>
      </c>
      <c r="V49" s="27">
        <v>2022</v>
      </c>
      <c r="W49" s="26">
        <v>2</v>
      </c>
      <c r="X49" s="26">
        <v>27</v>
      </c>
      <c r="Y49" s="26">
        <v>2</v>
      </c>
      <c r="Z49" s="26">
        <v>25</v>
      </c>
      <c r="AA49" s="27">
        <v>90</v>
      </c>
      <c r="AB49" s="26">
        <v>33</v>
      </c>
      <c r="AC49" s="26">
        <v>419</v>
      </c>
      <c r="AD49" s="26">
        <v>26</v>
      </c>
      <c r="AE49" s="26">
        <v>393</v>
      </c>
      <c r="AF49" s="27">
        <v>1619</v>
      </c>
      <c r="AG49" s="25">
        <v>6</v>
      </c>
      <c r="AH49" s="26">
        <v>166</v>
      </c>
      <c r="AI49" s="26">
        <v>30</v>
      </c>
      <c r="AJ49" s="26">
        <v>136</v>
      </c>
      <c r="AK49" s="27">
        <v>483</v>
      </c>
      <c r="AL49" s="25">
        <v>8</v>
      </c>
      <c r="AM49" s="26">
        <v>65</v>
      </c>
      <c r="AN49" s="26">
        <v>1.5</v>
      </c>
      <c r="AO49" s="26">
        <v>63.5</v>
      </c>
      <c r="AP49" s="27">
        <v>200</v>
      </c>
    </row>
    <row r="50" spans="1:42" ht="15.75" customHeight="1">
      <c r="A50" s="23"/>
      <c r="B50" s="24" t="s">
        <v>80</v>
      </c>
      <c r="C50" s="25">
        <v>104</v>
      </c>
      <c r="D50" s="26">
        <v>6206</v>
      </c>
      <c r="E50" s="26">
        <v>124</v>
      </c>
      <c r="F50" s="26">
        <v>6082</v>
      </c>
      <c r="G50" s="27">
        <v>100353</v>
      </c>
      <c r="H50" s="25">
        <v>70</v>
      </c>
      <c r="I50" s="26">
        <v>3332.5</v>
      </c>
      <c r="J50" s="26">
        <v>36.5</v>
      </c>
      <c r="K50" s="26">
        <v>3296</v>
      </c>
      <c r="L50" s="27">
        <v>33834</v>
      </c>
      <c r="M50" s="25">
        <v>126</v>
      </c>
      <c r="N50" s="26">
        <v>3461</v>
      </c>
      <c r="O50" s="26">
        <v>308.5</v>
      </c>
      <c r="P50" s="26">
        <v>3152.5</v>
      </c>
      <c r="Q50" s="27">
        <v>51385.747673034668</v>
      </c>
      <c r="R50" s="26">
        <v>0</v>
      </c>
      <c r="S50" s="26">
        <v>0</v>
      </c>
      <c r="T50" s="26">
        <v>0</v>
      </c>
      <c r="U50" s="26">
        <v>0</v>
      </c>
      <c r="V50" s="27">
        <v>0</v>
      </c>
      <c r="W50" s="26">
        <v>2</v>
      </c>
      <c r="X50" s="26">
        <v>26</v>
      </c>
      <c r="Y50" s="26">
        <v>5</v>
      </c>
      <c r="Z50" s="26">
        <v>21</v>
      </c>
      <c r="AA50" s="27">
        <v>189</v>
      </c>
      <c r="AB50" s="26">
        <v>83</v>
      </c>
      <c r="AC50" s="26">
        <v>2871</v>
      </c>
      <c r="AD50" s="26">
        <v>48.5</v>
      </c>
      <c r="AE50" s="26">
        <v>2822.5</v>
      </c>
      <c r="AF50" s="27">
        <v>17288</v>
      </c>
      <c r="AG50" s="25">
        <v>0</v>
      </c>
      <c r="AH50" s="26">
        <v>0</v>
      </c>
      <c r="AI50" s="26">
        <v>0</v>
      </c>
      <c r="AJ50" s="26">
        <v>0</v>
      </c>
      <c r="AK50" s="27">
        <v>0</v>
      </c>
      <c r="AL50" s="25">
        <v>0</v>
      </c>
      <c r="AM50" s="26">
        <v>0</v>
      </c>
      <c r="AN50" s="26">
        <v>0</v>
      </c>
      <c r="AO50" s="26">
        <v>0</v>
      </c>
      <c r="AP50" s="27">
        <v>0</v>
      </c>
    </row>
    <row r="51" spans="1:42" ht="15.75" customHeight="1">
      <c r="A51" s="23"/>
      <c r="B51" s="24" t="s">
        <v>81</v>
      </c>
      <c r="C51" s="25">
        <v>113</v>
      </c>
      <c r="D51" s="26">
        <v>7991</v>
      </c>
      <c r="E51" s="26">
        <v>519</v>
      </c>
      <c r="F51" s="26">
        <v>7472</v>
      </c>
      <c r="G51" s="27">
        <v>112080</v>
      </c>
      <c r="H51" s="25">
        <v>0</v>
      </c>
      <c r="I51" s="26">
        <v>0</v>
      </c>
      <c r="J51" s="26">
        <v>0</v>
      </c>
      <c r="K51" s="26">
        <v>0</v>
      </c>
      <c r="L51" s="27">
        <v>0</v>
      </c>
      <c r="M51" s="25">
        <v>114</v>
      </c>
      <c r="N51" s="26">
        <v>6802</v>
      </c>
      <c r="O51" s="26">
        <v>156</v>
      </c>
      <c r="P51" s="26">
        <v>6646</v>
      </c>
      <c r="Q51" s="27">
        <v>90385.602973937988</v>
      </c>
      <c r="R51" s="26">
        <v>0</v>
      </c>
      <c r="S51" s="26">
        <v>0</v>
      </c>
      <c r="T51" s="26">
        <v>0</v>
      </c>
      <c r="U51" s="26">
        <v>0</v>
      </c>
      <c r="V51" s="27">
        <v>0</v>
      </c>
      <c r="W51" s="26">
        <v>0</v>
      </c>
      <c r="X51" s="26">
        <v>0</v>
      </c>
      <c r="Y51" s="26">
        <v>0</v>
      </c>
      <c r="Z51" s="26">
        <v>0</v>
      </c>
      <c r="AA51" s="27">
        <v>0</v>
      </c>
      <c r="AB51" s="26">
        <v>11</v>
      </c>
      <c r="AC51" s="26">
        <v>306</v>
      </c>
      <c r="AD51" s="26">
        <v>66</v>
      </c>
      <c r="AE51" s="26">
        <v>240</v>
      </c>
      <c r="AF51" s="27">
        <v>995</v>
      </c>
      <c r="AG51" s="25">
        <v>0</v>
      </c>
      <c r="AH51" s="26">
        <v>0</v>
      </c>
      <c r="AI51" s="26">
        <v>0</v>
      </c>
      <c r="AJ51" s="26">
        <v>0</v>
      </c>
      <c r="AK51" s="27">
        <v>0</v>
      </c>
      <c r="AL51" s="25">
        <v>0</v>
      </c>
      <c r="AM51" s="26">
        <v>0</v>
      </c>
      <c r="AN51" s="26">
        <v>0</v>
      </c>
      <c r="AO51" s="26">
        <v>0</v>
      </c>
      <c r="AP51" s="27">
        <v>0</v>
      </c>
    </row>
    <row r="52" spans="1:42" ht="15.75" customHeight="1">
      <c r="A52" s="23"/>
      <c r="B52" s="24" t="s">
        <v>82</v>
      </c>
      <c r="C52" s="25">
        <v>133</v>
      </c>
      <c r="D52" s="26">
        <v>13474</v>
      </c>
      <c r="E52" s="26">
        <v>635.5</v>
      </c>
      <c r="F52" s="26">
        <v>12838.5</v>
      </c>
      <c r="G52" s="27">
        <v>210551.39889526367</v>
      </c>
      <c r="H52" s="25">
        <v>3</v>
      </c>
      <c r="I52" s="26">
        <v>225</v>
      </c>
      <c r="J52" s="26">
        <v>20</v>
      </c>
      <c r="K52" s="26">
        <v>205</v>
      </c>
      <c r="L52" s="27">
        <v>1350</v>
      </c>
      <c r="M52" s="25">
        <v>168</v>
      </c>
      <c r="N52" s="26">
        <v>16052</v>
      </c>
      <c r="O52" s="26">
        <v>1234</v>
      </c>
      <c r="P52" s="26">
        <v>14818</v>
      </c>
      <c r="Q52" s="27">
        <v>244497</v>
      </c>
      <c r="R52" s="26">
        <v>2</v>
      </c>
      <c r="S52" s="26">
        <v>6</v>
      </c>
      <c r="T52" s="26">
        <v>0</v>
      </c>
      <c r="U52" s="26">
        <v>6</v>
      </c>
      <c r="V52" s="27">
        <v>20</v>
      </c>
      <c r="W52" s="26">
        <v>0</v>
      </c>
      <c r="X52" s="26">
        <v>0</v>
      </c>
      <c r="Y52" s="26">
        <v>0</v>
      </c>
      <c r="Z52" s="26">
        <v>0</v>
      </c>
      <c r="AA52" s="27">
        <v>0</v>
      </c>
      <c r="AB52" s="26">
        <v>1</v>
      </c>
      <c r="AC52" s="26">
        <v>2</v>
      </c>
      <c r="AD52" s="26">
        <v>0</v>
      </c>
      <c r="AE52" s="26">
        <v>2</v>
      </c>
      <c r="AF52" s="27">
        <v>6</v>
      </c>
      <c r="AG52" s="25">
        <v>3</v>
      </c>
      <c r="AH52" s="26">
        <v>252</v>
      </c>
      <c r="AI52" s="26">
        <v>10</v>
      </c>
      <c r="AJ52" s="26">
        <v>242</v>
      </c>
      <c r="AK52" s="27">
        <v>495</v>
      </c>
      <c r="AL52" s="25">
        <v>0</v>
      </c>
      <c r="AM52" s="26">
        <v>0</v>
      </c>
      <c r="AN52" s="26">
        <v>0</v>
      </c>
      <c r="AO52" s="26">
        <v>0</v>
      </c>
      <c r="AP52" s="27">
        <v>0</v>
      </c>
    </row>
    <row r="53" spans="1:42" ht="15.75" customHeight="1">
      <c r="A53" s="23"/>
      <c r="B53" s="24" t="s">
        <v>83</v>
      </c>
      <c r="C53" s="25">
        <v>182</v>
      </c>
      <c r="D53" s="26">
        <v>16855</v>
      </c>
      <c r="E53" s="26">
        <v>568</v>
      </c>
      <c r="F53" s="26">
        <v>16287</v>
      </c>
      <c r="G53" s="27">
        <v>265481.5874786377</v>
      </c>
      <c r="H53" s="25">
        <v>0</v>
      </c>
      <c r="I53" s="26">
        <v>0</v>
      </c>
      <c r="J53" s="26">
        <v>0</v>
      </c>
      <c r="K53" s="26">
        <v>0</v>
      </c>
      <c r="L53" s="27">
        <v>0</v>
      </c>
      <c r="M53" s="25">
        <v>204</v>
      </c>
      <c r="N53" s="26">
        <v>10383</v>
      </c>
      <c r="O53" s="26">
        <v>536.5</v>
      </c>
      <c r="P53" s="26">
        <v>9846.5</v>
      </c>
      <c r="Q53" s="27">
        <v>171297.59650421143</v>
      </c>
      <c r="R53" s="26">
        <v>2</v>
      </c>
      <c r="S53" s="26">
        <v>20</v>
      </c>
      <c r="T53" s="26">
        <v>0</v>
      </c>
      <c r="U53" s="26">
        <v>20</v>
      </c>
      <c r="V53" s="27">
        <v>70</v>
      </c>
      <c r="W53" s="26">
        <v>0</v>
      </c>
      <c r="X53" s="26">
        <v>0</v>
      </c>
      <c r="Y53" s="26">
        <v>0</v>
      </c>
      <c r="Z53" s="26">
        <v>0</v>
      </c>
      <c r="AA53" s="27">
        <v>0</v>
      </c>
      <c r="AB53" s="26">
        <v>21</v>
      </c>
      <c r="AC53" s="26">
        <v>245</v>
      </c>
      <c r="AD53" s="26">
        <v>21.5</v>
      </c>
      <c r="AE53" s="26">
        <v>223.5</v>
      </c>
      <c r="AF53" s="27">
        <v>780</v>
      </c>
      <c r="AG53" s="25">
        <v>0</v>
      </c>
      <c r="AH53" s="26">
        <v>0</v>
      </c>
      <c r="AI53" s="26">
        <v>0</v>
      </c>
      <c r="AJ53" s="26">
        <v>0</v>
      </c>
      <c r="AK53" s="27">
        <v>0</v>
      </c>
      <c r="AL53" s="25">
        <v>1</v>
      </c>
      <c r="AM53" s="26">
        <v>1</v>
      </c>
      <c r="AN53" s="26">
        <v>0.1</v>
      </c>
      <c r="AO53" s="26">
        <v>0.89999997615814209</v>
      </c>
      <c r="AP53" s="27">
        <v>6</v>
      </c>
    </row>
    <row r="54" spans="1:42" ht="15.75" customHeight="1">
      <c r="A54" s="23"/>
      <c r="B54" s="24" t="s">
        <v>84</v>
      </c>
      <c r="C54" s="25">
        <v>173</v>
      </c>
      <c r="D54" s="26">
        <v>22816</v>
      </c>
      <c r="E54" s="26">
        <v>184</v>
      </c>
      <c r="F54" s="26">
        <v>22632</v>
      </c>
      <c r="G54" s="27">
        <v>371164.79833984375</v>
      </c>
      <c r="H54" s="25">
        <v>0</v>
      </c>
      <c r="I54" s="26">
        <v>0</v>
      </c>
      <c r="J54" s="26">
        <v>0</v>
      </c>
      <c r="K54" s="26">
        <v>0</v>
      </c>
      <c r="L54" s="27">
        <v>0</v>
      </c>
      <c r="M54" s="25">
        <v>159</v>
      </c>
      <c r="N54" s="26">
        <v>5156</v>
      </c>
      <c r="O54" s="26">
        <v>148</v>
      </c>
      <c r="P54" s="26">
        <v>5008</v>
      </c>
      <c r="Q54" s="27">
        <v>81630.395965576172</v>
      </c>
      <c r="R54" s="26">
        <v>2</v>
      </c>
      <c r="S54" s="26">
        <v>20</v>
      </c>
      <c r="T54" s="26">
        <v>0</v>
      </c>
      <c r="U54" s="26">
        <v>20</v>
      </c>
      <c r="V54" s="27">
        <v>100</v>
      </c>
      <c r="W54" s="26">
        <v>0</v>
      </c>
      <c r="X54" s="26">
        <v>0</v>
      </c>
      <c r="Y54" s="26">
        <v>0</v>
      </c>
      <c r="Z54" s="26">
        <v>0</v>
      </c>
      <c r="AA54" s="27">
        <v>0</v>
      </c>
      <c r="AB54" s="26">
        <v>17</v>
      </c>
      <c r="AC54" s="26">
        <v>210</v>
      </c>
      <c r="AD54" s="26">
        <v>0</v>
      </c>
      <c r="AE54" s="26">
        <v>210</v>
      </c>
      <c r="AF54" s="27">
        <v>1015</v>
      </c>
      <c r="AG54" s="25">
        <v>0</v>
      </c>
      <c r="AH54" s="26">
        <v>0</v>
      </c>
      <c r="AI54" s="26">
        <v>0</v>
      </c>
      <c r="AJ54" s="26">
        <v>0</v>
      </c>
      <c r="AK54" s="27">
        <v>0</v>
      </c>
      <c r="AL54" s="25">
        <v>0</v>
      </c>
      <c r="AM54" s="26">
        <v>0</v>
      </c>
      <c r="AN54" s="26">
        <v>0</v>
      </c>
      <c r="AO54" s="26">
        <v>0</v>
      </c>
      <c r="AP54" s="27">
        <v>0</v>
      </c>
    </row>
    <row r="55" spans="1:42" ht="15.75" customHeight="1">
      <c r="A55" s="23"/>
      <c r="B55" s="24" t="s">
        <v>85</v>
      </c>
      <c r="C55" s="25">
        <v>113</v>
      </c>
      <c r="D55" s="26">
        <v>10940</v>
      </c>
      <c r="E55" s="26">
        <v>978</v>
      </c>
      <c r="F55" s="26">
        <v>9962</v>
      </c>
      <c r="G55" s="27">
        <v>185293.20109558105</v>
      </c>
      <c r="H55" s="25">
        <v>4</v>
      </c>
      <c r="I55" s="26">
        <v>56</v>
      </c>
      <c r="J55" s="26">
        <v>3</v>
      </c>
      <c r="K55" s="26">
        <v>53</v>
      </c>
      <c r="L55" s="27">
        <v>300</v>
      </c>
      <c r="M55" s="25">
        <v>366</v>
      </c>
      <c r="N55" s="26">
        <v>22793.5</v>
      </c>
      <c r="O55" s="26">
        <v>2880</v>
      </c>
      <c r="P55" s="26">
        <v>19913.5</v>
      </c>
      <c r="Q55" s="27">
        <v>458010.5</v>
      </c>
      <c r="R55" s="26">
        <v>1</v>
      </c>
      <c r="S55" s="26">
        <v>1</v>
      </c>
      <c r="T55" s="26">
        <v>0</v>
      </c>
      <c r="U55" s="26">
        <v>1</v>
      </c>
      <c r="V55" s="27">
        <v>5</v>
      </c>
      <c r="W55" s="26">
        <v>2</v>
      </c>
      <c r="X55" s="26">
        <v>101</v>
      </c>
      <c r="Y55" s="26">
        <v>0</v>
      </c>
      <c r="Z55" s="26">
        <v>101</v>
      </c>
      <c r="AA55" s="27">
        <v>42</v>
      </c>
      <c r="AB55" s="26">
        <v>3</v>
      </c>
      <c r="AC55" s="26">
        <v>111</v>
      </c>
      <c r="AD55" s="26">
        <v>0</v>
      </c>
      <c r="AE55" s="26">
        <v>111</v>
      </c>
      <c r="AF55" s="27">
        <v>333</v>
      </c>
      <c r="AG55" s="25">
        <v>4</v>
      </c>
      <c r="AH55" s="26">
        <v>108</v>
      </c>
      <c r="AI55" s="26">
        <v>25</v>
      </c>
      <c r="AJ55" s="26">
        <v>83</v>
      </c>
      <c r="AK55" s="27">
        <v>323</v>
      </c>
      <c r="AL55" s="25">
        <v>0</v>
      </c>
      <c r="AM55" s="26">
        <v>0</v>
      </c>
      <c r="AN55" s="26">
        <v>0</v>
      </c>
      <c r="AO55" s="26">
        <v>0</v>
      </c>
      <c r="AP55" s="27">
        <v>0</v>
      </c>
    </row>
    <row r="56" spans="1:42" ht="15.75" customHeight="1">
      <c r="A56" s="15" t="s">
        <v>9</v>
      </c>
      <c r="B56" s="16" t="s">
        <v>42</v>
      </c>
      <c r="C56" s="17">
        <v>1193</v>
      </c>
      <c r="D56" s="18">
        <v>58704.5</v>
      </c>
      <c r="E56" s="18">
        <v>4369.2</v>
      </c>
      <c r="F56" s="18">
        <v>54335.300001144409</v>
      </c>
      <c r="G56" s="19">
        <v>680083.31133079529</v>
      </c>
      <c r="H56" s="17">
        <v>104</v>
      </c>
      <c r="I56" s="18">
        <v>2177</v>
      </c>
      <c r="J56" s="18">
        <v>363</v>
      </c>
      <c r="K56" s="18">
        <v>1814</v>
      </c>
      <c r="L56" s="19">
        <v>10909</v>
      </c>
      <c r="M56" s="17">
        <v>4754</v>
      </c>
      <c r="N56" s="18">
        <v>478775</v>
      </c>
      <c r="O56" s="18">
        <v>82929</v>
      </c>
      <c r="P56" s="18">
        <v>395846</v>
      </c>
      <c r="Q56" s="19">
        <v>4776881.2216959</v>
      </c>
      <c r="R56" s="18">
        <f t="shared" ref="R56:AP56" si="6">SUM(R57:R73)</f>
        <v>54</v>
      </c>
      <c r="S56" s="18">
        <f t="shared" si="6"/>
        <v>2083</v>
      </c>
      <c r="T56" s="18">
        <f t="shared" si="6"/>
        <v>231</v>
      </c>
      <c r="U56" s="18">
        <f t="shared" si="6"/>
        <v>1852</v>
      </c>
      <c r="V56" s="19">
        <f t="shared" si="6"/>
        <v>7765</v>
      </c>
      <c r="W56" s="18">
        <f t="shared" si="6"/>
        <v>720</v>
      </c>
      <c r="X56" s="18">
        <f t="shared" si="6"/>
        <v>36009.5</v>
      </c>
      <c r="Y56" s="18">
        <f t="shared" si="6"/>
        <v>4049</v>
      </c>
      <c r="Z56" s="18">
        <f t="shared" si="6"/>
        <v>31960.5</v>
      </c>
      <c r="AA56" s="19">
        <f t="shared" si="6"/>
        <v>143981.04</v>
      </c>
      <c r="AB56" s="18">
        <f t="shared" si="6"/>
        <v>78</v>
      </c>
      <c r="AC56" s="18">
        <f t="shared" si="6"/>
        <v>1187</v>
      </c>
      <c r="AD56" s="18">
        <f t="shared" si="6"/>
        <v>188.2</v>
      </c>
      <c r="AE56" s="18">
        <f t="shared" si="6"/>
        <v>998.79999995231628</v>
      </c>
      <c r="AF56" s="19">
        <f t="shared" si="6"/>
        <v>4123</v>
      </c>
      <c r="AG56" s="17">
        <f t="shared" si="6"/>
        <v>357</v>
      </c>
      <c r="AH56" s="18">
        <f t="shared" si="6"/>
        <v>11727</v>
      </c>
      <c r="AI56" s="18">
        <f t="shared" si="6"/>
        <v>1271.8</v>
      </c>
      <c r="AJ56" s="18">
        <f t="shared" si="6"/>
        <v>10455.200000762939</v>
      </c>
      <c r="AK56" s="19">
        <f t="shared" si="6"/>
        <v>40884</v>
      </c>
      <c r="AL56" s="17">
        <f t="shared" si="6"/>
        <v>27</v>
      </c>
      <c r="AM56" s="18">
        <f t="shared" si="6"/>
        <v>419</v>
      </c>
      <c r="AN56" s="18">
        <f t="shared" si="6"/>
        <v>79</v>
      </c>
      <c r="AO56" s="18">
        <f t="shared" si="6"/>
        <v>340</v>
      </c>
      <c r="AP56" s="19">
        <f t="shared" si="6"/>
        <v>897</v>
      </c>
    </row>
    <row r="57" spans="1:42" ht="15.75" customHeight="1">
      <c r="A57" s="23"/>
      <c r="B57" s="24" t="s">
        <v>86</v>
      </c>
      <c r="C57" s="25">
        <v>45</v>
      </c>
      <c r="D57" s="26">
        <v>2093</v>
      </c>
      <c r="E57" s="26">
        <v>303</v>
      </c>
      <c r="F57" s="26">
        <v>1790</v>
      </c>
      <c r="G57" s="27">
        <v>27745</v>
      </c>
      <c r="H57" s="25">
        <v>32</v>
      </c>
      <c r="I57" s="26">
        <v>624</v>
      </c>
      <c r="J57" s="26">
        <v>88</v>
      </c>
      <c r="K57" s="26">
        <v>536</v>
      </c>
      <c r="L57" s="27">
        <v>3452</v>
      </c>
      <c r="M57" s="25">
        <v>203</v>
      </c>
      <c r="N57" s="26">
        <v>21694</v>
      </c>
      <c r="O57" s="26">
        <v>3106</v>
      </c>
      <c r="P57" s="26">
        <v>18588</v>
      </c>
      <c r="Q57" s="27">
        <v>271384.80665779114</v>
      </c>
      <c r="R57" s="26">
        <v>0</v>
      </c>
      <c r="S57" s="26">
        <v>0</v>
      </c>
      <c r="T57" s="26">
        <v>0</v>
      </c>
      <c r="U57" s="26">
        <v>0</v>
      </c>
      <c r="V57" s="27">
        <v>0</v>
      </c>
      <c r="W57" s="26">
        <v>5</v>
      </c>
      <c r="X57" s="26">
        <v>110</v>
      </c>
      <c r="Y57" s="26">
        <v>34</v>
      </c>
      <c r="Z57" s="26">
        <v>76</v>
      </c>
      <c r="AA57" s="27">
        <v>143</v>
      </c>
      <c r="AB57" s="26">
        <v>13</v>
      </c>
      <c r="AC57" s="26">
        <v>147</v>
      </c>
      <c r="AD57" s="26">
        <v>16</v>
      </c>
      <c r="AE57" s="26">
        <v>131</v>
      </c>
      <c r="AF57" s="27">
        <v>434</v>
      </c>
      <c r="AG57" s="25">
        <v>20</v>
      </c>
      <c r="AH57" s="26">
        <v>426</v>
      </c>
      <c r="AI57" s="26">
        <v>36</v>
      </c>
      <c r="AJ57" s="26">
        <v>390</v>
      </c>
      <c r="AK57" s="27">
        <v>1144</v>
      </c>
      <c r="AL57" s="25">
        <v>4</v>
      </c>
      <c r="AM57" s="26">
        <v>5</v>
      </c>
      <c r="AN57" s="26">
        <v>0</v>
      </c>
      <c r="AO57" s="26">
        <v>5</v>
      </c>
      <c r="AP57" s="27">
        <v>17</v>
      </c>
    </row>
    <row r="58" spans="1:42" ht="15.75" customHeight="1">
      <c r="A58" s="23"/>
      <c r="B58" s="24" t="s">
        <v>87</v>
      </c>
      <c r="C58" s="25">
        <v>198</v>
      </c>
      <c r="D58" s="26">
        <v>6019</v>
      </c>
      <c r="E58" s="26">
        <v>468</v>
      </c>
      <c r="F58" s="26">
        <v>5551</v>
      </c>
      <c r="G58" s="27">
        <v>74938.5</v>
      </c>
      <c r="H58" s="25">
        <v>2</v>
      </c>
      <c r="I58" s="26">
        <v>21</v>
      </c>
      <c r="J58" s="26">
        <v>8</v>
      </c>
      <c r="K58" s="26">
        <v>13</v>
      </c>
      <c r="L58" s="27">
        <v>129</v>
      </c>
      <c r="M58" s="25">
        <v>400</v>
      </c>
      <c r="N58" s="26">
        <v>41921</v>
      </c>
      <c r="O58" s="26">
        <v>4379</v>
      </c>
      <c r="P58" s="26">
        <v>37542</v>
      </c>
      <c r="Q58" s="27">
        <v>544359</v>
      </c>
      <c r="R58" s="26">
        <v>6</v>
      </c>
      <c r="S58" s="26">
        <v>157</v>
      </c>
      <c r="T58" s="26">
        <v>0</v>
      </c>
      <c r="U58" s="26">
        <v>157</v>
      </c>
      <c r="V58" s="27">
        <v>523</v>
      </c>
      <c r="W58" s="26">
        <v>212</v>
      </c>
      <c r="X58" s="26">
        <v>12832</v>
      </c>
      <c r="Y58" s="26">
        <v>1040</v>
      </c>
      <c r="Z58" s="26">
        <v>11792</v>
      </c>
      <c r="AA58" s="27">
        <v>54930</v>
      </c>
      <c r="AB58" s="26">
        <v>1</v>
      </c>
      <c r="AC58" s="26">
        <v>3</v>
      </c>
      <c r="AD58" s="26">
        <v>0</v>
      </c>
      <c r="AE58" s="26">
        <v>3</v>
      </c>
      <c r="AF58" s="27">
        <v>6</v>
      </c>
      <c r="AG58" s="25">
        <v>7</v>
      </c>
      <c r="AH58" s="26">
        <v>96</v>
      </c>
      <c r="AI58" s="26">
        <v>26</v>
      </c>
      <c r="AJ58" s="26">
        <v>70</v>
      </c>
      <c r="AK58" s="27">
        <v>267</v>
      </c>
      <c r="AL58" s="25">
        <v>3</v>
      </c>
      <c r="AM58" s="26">
        <v>80</v>
      </c>
      <c r="AN58" s="26">
        <v>0</v>
      </c>
      <c r="AO58" s="26">
        <v>80</v>
      </c>
      <c r="AP58" s="27">
        <v>420</v>
      </c>
    </row>
    <row r="59" spans="1:42" ht="15.75" customHeight="1">
      <c r="A59" s="23"/>
      <c r="B59" s="24" t="s">
        <v>88</v>
      </c>
      <c r="C59" s="25">
        <v>154</v>
      </c>
      <c r="D59" s="26">
        <v>10600</v>
      </c>
      <c r="E59" s="26">
        <v>848</v>
      </c>
      <c r="F59" s="26">
        <v>9752</v>
      </c>
      <c r="G59" s="27">
        <v>139453.60083961487</v>
      </c>
      <c r="H59" s="25">
        <v>0</v>
      </c>
      <c r="I59" s="26">
        <v>0</v>
      </c>
      <c r="J59" s="26">
        <v>0</v>
      </c>
      <c r="K59" s="26">
        <v>0</v>
      </c>
      <c r="L59" s="27">
        <v>0</v>
      </c>
      <c r="M59" s="25">
        <v>263</v>
      </c>
      <c r="N59" s="26">
        <v>38782</v>
      </c>
      <c r="O59" s="26">
        <v>6009</v>
      </c>
      <c r="P59" s="26">
        <v>32773</v>
      </c>
      <c r="Q59" s="27">
        <v>468653.90069961548</v>
      </c>
      <c r="R59" s="26">
        <v>6</v>
      </c>
      <c r="S59" s="26">
        <v>205</v>
      </c>
      <c r="T59" s="26">
        <v>3</v>
      </c>
      <c r="U59" s="26">
        <v>202</v>
      </c>
      <c r="V59" s="27">
        <v>1020</v>
      </c>
      <c r="W59" s="26">
        <v>32</v>
      </c>
      <c r="X59" s="26">
        <v>1030</v>
      </c>
      <c r="Y59" s="26">
        <v>204</v>
      </c>
      <c r="Z59" s="26">
        <v>826</v>
      </c>
      <c r="AA59" s="27">
        <v>3066</v>
      </c>
      <c r="AB59" s="26">
        <v>0</v>
      </c>
      <c r="AC59" s="26">
        <v>0</v>
      </c>
      <c r="AD59" s="26">
        <v>0</v>
      </c>
      <c r="AE59" s="26">
        <v>0</v>
      </c>
      <c r="AF59" s="27">
        <v>0</v>
      </c>
      <c r="AG59" s="25">
        <v>3</v>
      </c>
      <c r="AH59" s="26">
        <v>35</v>
      </c>
      <c r="AI59" s="26">
        <v>2</v>
      </c>
      <c r="AJ59" s="26">
        <v>33</v>
      </c>
      <c r="AK59" s="27">
        <v>80</v>
      </c>
      <c r="AL59" s="25">
        <v>0</v>
      </c>
      <c r="AM59" s="26">
        <v>0</v>
      </c>
      <c r="AN59" s="26">
        <v>0</v>
      </c>
      <c r="AO59" s="26">
        <v>0</v>
      </c>
      <c r="AP59" s="27">
        <v>0</v>
      </c>
    </row>
    <row r="60" spans="1:42" ht="15.75" customHeight="1">
      <c r="A60" s="23"/>
      <c r="B60" s="24" t="s">
        <v>89</v>
      </c>
      <c r="C60" s="25">
        <v>130</v>
      </c>
      <c r="D60" s="26">
        <v>6710</v>
      </c>
      <c r="E60" s="26">
        <v>526</v>
      </c>
      <c r="F60" s="26">
        <v>6184</v>
      </c>
      <c r="G60" s="27">
        <v>74826.402236938477</v>
      </c>
      <c r="H60" s="25">
        <v>0</v>
      </c>
      <c r="I60" s="26">
        <v>0</v>
      </c>
      <c r="J60" s="26">
        <v>0</v>
      </c>
      <c r="K60" s="26">
        <v>0</v>
      </c>
      <c r="L60" s="27">
        <v>0</v>
      </c>
      <c r="M60" s="25">
        <v>393</v>
      </c>
      <c r="N60" s="26">
        <v>26996</v>
      </c>
      <c r="O60" s="26">
        <v>4843</v>
      </c>
      <c r="P60" s="26">
        <v>22153</v>
      </c>
      <c r="Q60" s="27">
        <v>250328.90237617493</v>
      </c>
      <c r="R60" s="26">
        <v>0</v>
      </c>
      <c r="S60" s="26">
        <v>0</v>
      </c>
      <c r="T60" s="26">
        <v>0</v>
      </c>
      <c r="U60" s="26">
        <v>0</v>
      </c>
      <c r="V60" s="27">
        <v>0</v>
      </c>
      <c r="W60" s="26">
        <v>1</v>
      </c>
      <c r="X60" s="26">
        <v>17</v>
      </c>
      <c r="Y60" s="26">
        <v>0</v>
      </c>
      <c r="Z60" s="26">
        <v>17</v>
      </c>
      <c r="AA60" s="27">
        <v>75</v>
      </c>
      <c r="AB60" s="26">
        <v>1</v>
      </c>
      <c r="AC60" s="26">
        <v>34</v>
      </c>
      <c r="AD60" s="26">
        <v>0</v>
      </c>
      <c r="AE60" s="26">
        <v>34</v>
      </c>
      <c r="AF60" s="27">
        <v>150</v>
      </c>
      <c r="AG60" s="25">
        <v>34</v>
      </c>
      <c r="AH60" s="26">
        <v>1275</v>
      </c>
      <c r="AI60" s="26">
        <v>161</v>
      </c>
      <c r="AJ60" s="26">
        <v>1114</v>
      </c>
      <c r="AK60" s="27">
        <v>4695</v>
      </c>
      <c r="AL60" s="25">
        <v>1</v>
      </c>
      <c r="AM60" s="26">
        <v>2</v>
      </c>
      <c r="AN60" s="26">
        <v>0</v>
      </c>
      <c r="AO60" s="26">
        <v>2</v>
      </c>
      <c r="AP60" s="27">
        <v>10</v>
      </c>
    </row>
    <row r="61" spans="1:42" ht="15.75" customHeight="1">
      <c r="A61" s="23"/>
      <c r="B61" s="24" t="s">
        <v>90</v>
      </c>
      <c r="C61" s="25">
        <v>29</v>
      </c>
      <c r="D61" s="26">
        <v>1368</v>
      </c>
      <c r="E61" s="26">
        <v>308</v>
      </c>
      <c r="F61" s="26">
        <v>1060</v>
      </c>
      <c r="G61" s="27">
        <v>12826.00057220459</v>
      </c>
      <c r="H61" s="25">
        <v>1</v>
      </c>
      <c r="I61" s="26">
        <v>34</v>
      </c>
      <c r="J61" s="26">
        <v>0</v>
      </c>
      <c r="K61" s="26">
        <v>34</v>
      </c>
      <c r="L61" s="27">
        <v>170</v>
      </c>
      <c r="M61" s="25">
        <v>243</v>
      </c>
      <c r="N61" s="26">
        <v>19838</v>
      </c>
      <c r="O61" s="26">
        <v>5306</v>
      </c>
      <c r="P61" s="26">
        <v>14532</v>
      </c>
      <c r="Q61" s="27">
        <v>215073.60265350342</v>
      </c>
      <c r="R61" s="26">
        <v>12</v>
      </c>
      <c r="S61" s="26">
        <v>505</v>
      </c>
      <c r="T61" s="26">
        <v>99</v>
      </c>
      <c r="U61" s="26">
        <v>406</v>
      </c>
      <c r="V61" s="27">
        <v>1399</v>
      </c>
      <c r="W61" s="26">
        <v>154</v>
      </c>
      <c r="X61" s="26">
        <v>8406</v>
      </c>
      <c r="Y61" s="26">
        <v>1340</v>
      </c>
      <c r="Z61" s="26">
        <v>7066</v>
      </c>
      <c r="AA61" s="27">
        <v>28951</v>
      </c>
      <c r="AB61" s="26">
        <v>1</v>
      </c>
      <c r="AC61" s="26">
        <v>2</v>
      </c>
      <c r="AD61" s="26">
        <v>0</v>
      </c>
      <c r="AE61" s="26">
        <v>2</v>
      </c>
      <c r="AF61" s="27">
        <v>12</v>
      </c>
      <c r="AG61" s="25">
        <v>30</v>
      </c>
      <c r="AH61" s="26">
        <v>886</v>
      </c>
      <c r="AI61" s="26">
        <v>325</v>
      </c>
      <c r="AJ61" s="26">
        <v>561</v>
      </c>
      <c r="AK61" s="27">
        <v>1626</v>
      </c>
      <c r="AL61" s="25">
        <v>11</v>
      </c>
      <c r="AM61" s="26">
        <v>133</v>
      </c>
      <c r="AN61" s="26">
        <v>40</v>
      </c>
      <c r="AO61" s="26">
        <v>93</v>
      </c>
      <c r="AP61" s="27">
        <v>243</v>
      </c>
    </row>
    <row r="62" spans="1:42" ht="15.75" customHeight="1">
      <c r="A62" s="23"/>
      <c r="B62" s="24" t="s">
        <v>91</v>
      </c>
      <c r="C62" s="25">
        <v>10</v>
      </c>
      <c r="D62" s="26">
        <v>511</v>
      </c>
      <c r="E62" s="26">
        <v>20</v>
      </c>
      <c r="F62" s="26">
        <v>491</v>
      </c>
      <c r="G62" s="27">
        <v>6235.6999969482422</v>
      </c>
      <c r="H62" s="25">
        <v>1</v>
      </c>
      <c r="I62" s="26">
        <v>50</v>
      </c>
      <c r="J62" s="26">
        <v>0</v>
      </c>
      <c r="K62" s="26">
        <v>50</v>
      </c>
      <c r="L62" s="27">
        <v>250</v>
      </c>
      <c r="M62" s="25">
        <v>194</v>
      </c>
      <c r="N62" s="26">
        <v>24945</v>
      </c>
      <c r="O62" s="26">
        <v>5009.5</v>
      </c>
      <c r="P62" s="26">
        <v>19935.5</v>
      </c>
      <c r="Q62" s="27">
        <v>249193.75</v>
      </c>
      <c r="R62" s="26">
        <v>0</v>
      </c>
      <c r="S62" s="26">
        <v>0</v>
      </c>
      <c r="T62" s="26">
        <v>0</v>
      </c>
      <c r="U62" s="26">
        <v>0</v>
      </c>
      <c r="V62" s="27">
        <v>0</v>
      </c>
      <c r="W62" s="26">
        <v>0</v>
      </c>
      <c r="X62" s="26">
        <v>0</v>
      </c>
      <c r="Y62" s="26">
        <v>0</v>
      </c>
      <c r="Z62" s="26">
        <v>0</v>
      </c>
      <c r="AA62" s="27">
        <v>0</v>
      </c>
      <c r="AB62" s="26">
        <v>7</v>
      </c>
      <c r="AC62" s="26">
        <v>67</v>
      </c>
      <c r="AD62" s="26">
        <v>0</v>
      </c>
      <c r="AE62" s="26">
        <v>67</v>
      </c>
      <c r="AF62" s="27">
        <v>398</v>
      </c>
      <c r="AG62" s="25">
        <v>35</v>
      </c>
      <c r="AH62" s="26">
        <v>832</v>
      </c>
      <c r="AI62" s="26">
        <v>11</v>
      </c>
      <c r="AJ62" s="26">
        <v>821</v>
      </c>
      <c r="AK62" s="27">
        <v>3470</v>
      </c>
      <c r="AL62" s="25">
        <v>1</v>
      </c>
      <c r="AM62" s="26">
        <v>3</v>
      </c>
      <c r="AN62" s="26">
        <v>0</v>
      </c>
      <c r="AO62" s="26">
        <v>3</v>
      </c>
      <c r="AP62" s="27">
        <v>6</v>
      </c>
    </row>
    <row r="63" spans="1:42" ht="15.75" customHeight="1">
      <c r="A63" s="23"/>
      <c r="B63" s="24" t="s">
        <v>92</v>
      </c>
      <c r="C63" s="25">
        <v>0</v>
      </c>
      <c r="D63" s="26">
        <v>0</v>
      </c>
      <c r="E63" s="26">
        <v>0</v>
      </c>
      <c r="F63" s="26">
        <v>0</v>
      </c>
      <c r="G63" s="27">
        <v>0</v>
      </c>
      <c r="H63" s="25">
        <v>0</v>
      </c>
      <c r="I63" s="26">
        <v>0</v>
      </c>
      <c r="J63" s="26">
        <v>0</v>
      </c>
      <c r="K63" s="26">
        <v>0</v>
      </c>
      <c r="L63" s="27">
        <v>0</v>
      </c>
      <c r="M63" s="25">
        <v>256</v>
      </c>
      <c r="N63" s="26">
        <v>32968</v>
      </c>
      <c r="O63" s="26">
        <v>5870</v>
      </c>
      <c r="P63" s="26">
        <v>27098</v>
      </c>
      <c r="Q63" s="27">
        <v>203235</v>
      </c>
      <c r="R63" s="26">
        <v>0</v>
      </c>
      <c r="S63" s="26">
        <v>0</v>
      </c>
      <c r="T63" s="26">
        <v>0</v>
      </c>
      <c r="U63" s="26">
        <v>0</v>
      </c>
      <c r="V63" s="27">
        <v>0</v>
      </c>
      <c r="W63" s="26">
        <v>1</v>
      </c>
      <c r="X63" s="26">
        <v>10</v>
      </c>
      <c r="Y63" s="26">
        <v>0</v>
      </c>
      <c r="Z63" s="26">
        <v>10</v>
      </c>
      <c r="AA63" s="27">
        <v>50</v>
      </c>
      <c r="AB63" s="26">
        <v>1</v>
      </c>
      <c r="AC63" s="26">
        <v>10</v>
      </c>
      <c r="AD63" s="26">
        <v>3</v>
      </c>
      <c r="AE63" s="26">
        <v>7</v>
      </c>
      <c r="AF63" s="27">
        <v>15</v>
      </c>
      <c r="AG63" s="25">
        <v>21</v>
      </c>
      <c r="AH63" s="26">
        <v>661</v>
      </c>
      <c r="AI63" s="26">
        <v>150</v>
      </c>
      <c r="AJ63" s="26">
        <v>511</v>
      </c>
      <c r="AK63" s="27">
        <v>2250</v>
      </c>
      <c r="AL63" s="25">
        <v>0</v>
      </c>
      <c r="AM63" s="26">
        <v>0</v>
      </c>
      <c r="AN63" s="26">
        <v>0</v>
      </c>
      <c r="AO63" s="26">
        <v>0</v>
      </c>
      <c r="AP63" s="27">
        <v>0</v>
      </c>
    </row>
    <row r="64" spans="1:42" ht="15.75" customHeight="1">
      <c r="A64" s="23"/>
      <c r="B64" s="24" t="s">
        <v>93</v>
      </c>
      <c r="C64" s="25">
        <v>0</v>
      </c>
      <c r="D64" s="26">
        <v>0</v>
      </c>
      <c r="E64" s="26">
        <v>0</v>
      </c>
      <c r="F64" s="26">
        <v>0</v>
      </c>
      <c r="G64" s="27">
        <v>0</v>
      </c>
      <c r="H64" s="25">
        <v>0</v>
      </c>
      <c r="I64" s="26">
        <v>0</v>
      </c>
      <c r="J64" s="26">
        <v>0</v>
      </c>
      <c r="K64" s="26">
        <v>0</v>
      </c>
      <c r="L64" s="27">
        <v>0</v>
      </c>
      <c r="M64" s="25">
        <v>351</v>
      </c>
      <c r="N64" s="26">
        <v>45322</v>
      </c>
      <c r="O64" s="26">
        <v>6048</v>
      </c>
      <c r="P64" s="26">
        <v>39274</v>
      </c>
      <c r="Q64" s="27">
        <v>294555</v>
      </c>
      <c r="R64" s="26">
        <v>0</v>
      </c>
      <c r="S64" s="26">
        <v>0</v>
      </c>
      <c r="T64" s="26">
        <v>0</v>
      </c>
      <c r="U64" s="26">
        <v>0</v>
      </c>
      <c r="V64" s="27">
        <v>0</v>
      </c>
      <c r="W64" s="26">
        <v>2</v>
      </c>
      <c r="X64" s="26">
        <v>134</v>
      </c>
      <c r="Y64" s="26">
        <v>10</v>
      </c>
      <c r="Z64" s="26">
        <v>124</v>
      </c>
      <c r="AA64" s="27">
        <v>850</v>
      </c>
      <c r="AB64" s="26">
        <v>0</v>
      </c>
      <c r="AC64" s="26">
        <v>0</v>
      </c>
      <c r="AD64" s="26">
        <v>0</v>
      </c>
      <c r="AE64" s="26">
        <v>0</v>
      </c>
      <c r="AF64" s="27">
        <v>0</v>
      </c>
      <c r="AG64" s="25">
        <v>3</v>
      </c>
      <c r="AH64" s="26">
        <v>49</v>
      </c>
      <c r="AI64" s="26">
        <v>3</v>
      </c>
      <c r="AJ64" s="26">
        <v>46</v>
      </c>
      <c r="AK64" s="27">
        <v>233</v>
      </c>
      <c r="AL64" s="25">
        <v>0</v>
      </c>
      <c r="AM64" s="26">
        <v>0</v>
      </c>
      <c r="AN64" s="26">
        <v>0</v>
      </c>
      <c r="AO64" s="26">
        <v>0</v>
      </c>
      <c r="AP64" s="27">
        <v>0</v>
      </c>
    </row>
    <row r="65" spans="1:42" ht="15.75" customHeight="1">
      <c r="A65" s="23"/>
      <c r="B65" s="24" t="s">
        <v>9</v>
      </c>
      <c r="C65" s="25">
        <v>23</v>
      </c>
      <c r="D65" s="26">
        <v>628</v>
      </c>
      <c r="E65" s="26">
        <v>45</v>
      </c>
      <c r="F65" s="26">
        <v>583</v>
      </c>
      <c r="G65" s="27">
        <v>7287.5</v>
      </c>
      <c r="H65" s="25">
        <v>0</v>
      </c>
      <c r="I65" s="26">
        <v>0</v>
      </c>
      <c r="J65" s="26">
        <v>0</v>
      </c>
      <c r="K65" s="26">
        <v>0</v>
      </c>
      <c r="L65" s="27">
        <v>0</v>
      </c>
      <c r="M65" s="25">
        <v>379</v>
      </c>
      <c r="N65" s="26">
        <v>30117</v>
      </c>
      <c r="O65" s="26">
        <v>5210.2</v>
      </c>
      <c r="P65" s="26">
        <v>24906.800003051758</v>
      </c>
      <c r="Q65" s="27">
        <v>311335</v>
      </c>
      <c r="R65" s="26">
        <v>13</v>
      </c>
      <c r="S65" s="26">
        <v>679</v>
      </c>
      <c r="T65" s="26">
        <v>74</v>
      </c>
      <c r="U65" s="26">
        <v>605</v>
      </c>
      <c r="V65" s="27">
        <v>2985</v>
      </c>
      <c r="W65" s="26">
        <v>120</v>
      </c>
      <c r="X65" s="26">
        <v>4463.5</v>
      </c>
      <c r="Y65" s="26">
        <v>686.5</v>
      </c>
      <c r="Z65" s="26">
        <v>3777</v>
      </c>
      <c r="AA65" s="27">
        <v>18492</v>
      </c>
      <c r="AB65" s="26">
        <v>1</v>
      </c>
      <c r="AC65" s="26">
        <v>2</v>
      </c>
      <c r="AD65" s="26">
        <v>0</v>
      </c>
      <c r="AE65" s="26">
        <v>2</v>
      </c>
      <c r="AF65" s="27">
        <v>15</v>
      </c>
      <c r="AG65" s="25">
        <v>11</v>
      </c>
      <c r="AH65" s="26">
        <v>211</v>
      </c>
      <c r="AI65" s="26">
        <v>19.5</v>
      </c>
      <c r="AJ65" s="26">
        <v>191.5</v>
      </c>
      <c r="AK65" s="27">
        <v>815</v>
      </c>
      <c r="AL65" s="25">
        <v>0</v>
      </c>
      <c r="AM65" s="26">
        <v>0</v>
      </c>
      <c r="AN65" s="26">
        <v>0</v>
      </c>
      <c r="AO65" s="26">
        <v>0</v>
      </c>
      <c r="AP65" s="27">
        <v>0</v>
      </c>
    </row>
    <row r="66" spans="1:42" ht="15.75" customHeight="1">
      <c r="A66" s="23"/>
      <c r="B66" s="24" t="s">
        <v>94</v>
      </c>
      <c r="C66" s="25">
        <v>90</v>
      </c>
      <c r="D66" s="26">
        <v>2726</v>
      </c>
      <c r="E66" s="26">
        <v>183</v>
      </c>
      <c r="F66" s="26">
        <v>2543</v>
      </c>
      <c r="G66" s="27">
        <v>28735.900453567505</v>
      </c>
      <c r="H66" s="25">
        <v>39</v>
      </c>
      <c r="I66" s="26">
        <v>407</v>
      </c>
      <c r="J66" s="26">
        <v>77</v>
      </c>
      <c r="K66" s="26">
        <v>330</v>
      </c>
      <c r="L66" s="27">
        <v>1695</v>
      </c>
      <c r="M66" s="25">
        <v>203</v>
      </c>
      <c r="N66" s="26">
        <v>13235</v>
      </c>
      <c r="O66" s="26">
        <v>595.20000000000005</v>
      </c>
      <c r="P66" s="26">
        <v>12639.799999237061</v>
      </c>
      <c r="Q66" s="27">
        <v>178221.18545532227</v>
      </c>
      <c r="R66" s="26">
        <v>0</v>
      </c>
      <c r="S66" s="26">
        <v>0</v>
      </c>
      <c r="T66" s="26">
        <v>0</v>
      </c>
      <c r="U66" s="26">
        <v>0</v>
      </c>
      <c r="V66" s="27">
        <v>0</v>
      </c>
      <c r="W66" s="26">
        <v>0</v>
      </c>
      <c r="X66" s="26">
        <v>0</v>
      </c>
      <c r="Y66" s="26">
        <v>0</v>
      </c>
      <c r="Z66" s="26">
        <v>0</v>
      </c>
      <c r="AA66" s="27">
        <v>0</v>
      </c>
      <c r="AB66" s="26">
        <v>15</v>
      </c>
      <c r="AC66" s="26">
        <v>71</v>
      </c>
      <c r="AD66" s="26">
        <v>12.2</v>
      </c>
      <c r="AE66" s="26">
        <v>58.799999952316284</v>
      </c>
      <c r="AF66" s="27">
        <v>183</v>
      </c>
      <c r="AG66" s="25">
        <v>1</v>
      </c>
      <c r="AH66" s="26">
        <v>54</v>
      </c>
      <c r="AI66" s="26">
        <v>10</v>
      </c>
      <c r="AJ66" s="26">
        <v>44</v>
      </c>
      <c r="AK66" s="27">
        <v>115</v>
      </c>
      <c r="AL66" s="25">
        <v>0</v>
      </c>
      <c r="AM66" s="26">
        <v>0</v>
      </c>
      <c r="AN66" s="26">
        <v>0</v>
      </c>
      <c r="AO66" s="26">
        <v>0</v>
      </c>
      <c r="AP66" s="27">
        <v>0</v>
      </c>
    </row>
    <row r="67" spans="1:42" ht="15.75" customHeight="1">
      <c r="A67" s="23"/>
      <c r="B67" s="24" t="s">
        <v>95</v>
      </c>
      <c r="C67" s="25">
        <v>120</v>
      </c>
      <c r="D67" s="26">
        <v>4737</v>
      </c>
      <c r="E67" s="26">
        <v>369</v>
      </c>
      <c r="F67" s="26">
        <v>4368</v>
      </c>
      <c r="G67" s="27">
        <v>47174.400917053223</v>
      </c>
      <c r="H67" s="25">
        <v>0</v>
      </c>
      <c r="I67" s="26">
        <v>0</v>
      </c>
      <c r="J67" s="26">
        <v>0</v>
      </c>
      <c r="K67" s="26">
        <v>0</v>
      </c>
      <c r="L67" s="27">
        <v>0</v>
      </c>
      <c r="M67" s="25">
        <v>275</v>
      </c>
      <c r="N67" s="26">
        <v>26262</v>
      </c>
      <c r="O67" s="26">
        <v>1781</v>
      </c>
      <c r="P67" s="26">
        <v>24481</v>
      </c>
      <c r="Q67" s="27">
        <v>328045.39141845703</v>
      </c>
      <c r="R67" s="26">
        <v>6</v>
      </c>
      <c r="S67" s="26">
        <v>204</v>
      </c>
      <c r="T67" s="26">
        <v>24</v>
      </c>
      <c r="U67" s="26">
        <v>180</v>
      </c>
      <c r="V67" s="27">
        <v>930</v>
      </c>
      <c r="W67" s="26">
        <v>75</v>
      </c>
      <c r="X67" s="26">
        <v>4133</v>
      </c>
      <c r="Y67" s="26">
        <v>389</v>
      </c>
      <c r="Z67" s="26">
        <v>3744</v>
      </c>
      <c r="AA67" s="27">
        <v>17925</v>
      </c>
      <c r="AB67" s="26">
        <v>2</v>
      </c>
      <c r="AC67" s="26">
        <v>68</v>
      </c>
      <c r="AD67" s="26">
        <v>7</v>
      </c>
      <c r="AE67" s="26">
        <v>61</v>
      </c>
      <c r="AF67" s="27">
        <v>250</v>
      </c>
      <c r="AG67" s="25">
        <v>14</v>
      </c>
      <c r="AH67" s="26">
        <v>506</v>
      </c>
      <c r="AI67" s="26">
        <v>25</v>
      </c>
      <c r="AJ67" s="26">
        <v>481</v>
      </c>
      <c r="AK67" s="27">
        <v>2010</v>
      </c>
      <c r="AL67" s="25">
        <v>0</v>
      </c>
      <c r="AM67" s="26">
        <v>0</v>
      </c>
      <c r="AN67" s="26">
        <v>0</v>
      </c>
      <c r="AO67" s="26">
        <v>0</v>
      </c>
      <c r="AP67" s="27">
        <v>0</v>
      </c>
    </row>
    <row r="68" spans="1:42" ht="15.75" customHeight="1">
      <c r="A68" s="23"/>
      <c r="B68" s="24" t="s">
        <v>96</v>
      </c>
      <c r="C68" s="25">
        <v>143</v>
      </c>
      <c r="D68" s="26">
        <v>12165.5</v>
      </c>
      <c r="E68" s="26">
        <v>195</v>
      </c>
      <c r="F68" s="26">
        <v>11970.5</v>
      </c>
      <c r="G68" s="27">
        <v>149631.25</v>
      </c>
      <c r="H68" s="25">
        <v>0</v>
      </c>
      <c r="I68" s="26">
        <v>0</v>
      </c>
      <c r="J68" s="26">
        <v>0</v>
      </c>
      <c r="K68" s="26">
        <v>0</v>
      </c>
      <c r="L68" s="27">
        <v>0</v>
      </c>
      <c r="M68" s="25">
        <v>285</v>
      </c>
      <c r="N68" s="26">
        <v>31266</v>
      </c>
      <c r="O68" s="26">
        <v>4776</v>
      </c>
      <c r="P68" s="26">
        <v>26490</v>
      </c>
      <c r="Q68" s="27">
        <v>349667.99803447723</v>
      </c>
      <c r="R68" s="26">
        <v>0</v>
      </c>
      <c r="S68" s="26">
        <v>0</v>
      </c>
      <c r="T68" s="26">
        <v>0</v>
      </c>
      <c r="U68" s="26">
        <v>0</v>
      </c>
      <c r="V68" s="27">
        <v>0</v>
      </c>
      <c r="W68" s="26">
        <v>5</v>
      </c>
      <c r="X68" s="26">
        <v>151</v>
      </c>
      <c r="Y68" s="26">
        <v>0</v>
      </c>
      <c r="Z68" s="26">
        <v>151</v>
      </c>
      <c r="AA68" s="27">
        <v>310</v>
      </c>
      <c r="AB68" s="26">
        <v>1</v>
      </c>
      <c r="AC68" s="26">
        <v>17</v>
      </c>
      <c r="AD68" s="26">
        <v>8</v>
      </c>
      <c r="AE68" s="26">
        <v>9</v>
      </c>
      <c r="AF68" s="27">
        <v>15</v>
      </c>
      <c r="AG68" s="25">
        <v>4</v>
      </c>
      <c r="AH68" s="26">
        <v>134</v>
      </c>
      <c r="AI68" s="26">
        <v>0</v>
      </c>
      <c r="AJ68" s="26">
        <v>134</v>
      </c>
      <c r="AK68" s="27">
        <v>230</v>
      </c>
      <c r="AL68" s="25">
        <v>1</v>
      </c>
      <c r="AM68" s="26">
        <v>50</v>
      </c>
      <c r="AN68" s="26">
        <v>0</v>
      </c>
      <c r="AO68" s="26">
        <v>50</v>
      </c>
      <c r="AP68" s="27">
        <v>100</v>
      </c>
    </row>
    <row r="69" spans="1:42" ht="15.75" customHeight="1">
      <c r="A69" s="23"/>
      <c r="B69" s="24" t="s">
        <v>97</v>
      </c>
      <c r="C69" s="25">
        <v>159</v>
      </c>
      <c r="D69" s="26">
        <v>5804</v>
      </c>
      <c r="E69" s="26">
        <v>619.20000000000005</v>
      </c>
      <c r="F69" s="26">
        <v>5184.8000011444092</v>
      </c>
      <c r="G69" s="27">
        <v>54025.616411209106</v>
      </c>
      <c r="H69" s="25">
        <v>11</v>
      </c>
      <c r="I69" s="26">
        <v>495</v>
      </c>
      <c r="J69" s="26">
        <v>50</v>
      </c>
      <c r="K69" s="26">
        <v>445</v>
      </c>
      <c r="L69" s="27">
        <v>3158</v>
      </c>
      <c r="M69" s="25">
        <v>301</v>
      </c>
      <c r="N69" s="26">
        <v>23612</v>
      </c>
      <c r="O69" s="26">
        <v>2210.6</v>
      </c>
      <c r="P69" s="26">
        <v>21401.399997711182</v>
      </c>
      <c r="Q69" s="27">
        <v>250396.37859344482</v>
      </c>
      <c r="R69" s="26">
        <v>2</v>
      </c>
      <c r="S69" s="26">
        <v>117</v>
      </c>
      <c r="T69" s="26">
        <v>6</v>
      </c>
      <c r="U69" s="26">
        <v>111</v>
      </c>
      <c r="V69" s="27">
        <v>425</v>
      </c>
      <c r="W69" s="26">
        <v>58</v>
      </c>
      <c r="X69" s="26">
        <v>2813</v>
      </c>
      <c r="Y69" s="26">
        <v>230.5</v>
      </c>
      <c r="Z69" s="26">
        <v>2582.5</v>
      </c>
      <c r="AA69" s="27">
        <v>11273</v>
      </c>
      <c r="AB69" s="26">
        <v>18</v>
      </c>
      <c r="AC69" s="26">
        <v>302</v>
      </c>
      <c r="AD69" s="26">
        <v>40</v>
      </c>
      <c r="AE69" s="26">
        <v>262</v>
      </c>
      <c r="AF69" s="27">
        <v>846</v>
      </c>
      <c r="AG69" s="25">
        <v>44</v>
      </c>
      <c r="AH69" s="26">
        <v>1728</v>
      </c>
      <c r="AI69" s="26">
        <v>258.3</v>
      </c>
      <c r="AJ69" s="26">
        <v>1469.7000007629395</v>
      </c>
      <c r="AK69" s="27">
        <v>5285</v>
      </c>
      <c r="AL69" s="25">
        <v>2</v>
      </c>
      <c r="AM69" s="26">
        <v>29</v>
      </c>
      <c r="AN69" s="26">
        <v>9</v>
      </c>
      <c r="AO69" s="26">
        <v>20</v>
      </c>
      <c r="AP69" s="27">
        <v>10</v>
      </c>
    </row>
    <row r="70" spans="1:42" ht="15.75" customHeight="1">
      <c r="A70" s="23"/>
      <c r="B70" s="24" t="s">
        <v>98</v>
      </c>
      <c r="C70" s="25">
        <v>0</v>
      </c>
      <c r="D70" s="26">
        <v>0</v>
      </c>
      <c r="E70" s="26">
        <v>0</v>
      </c>
      <c r="F70" s="26">
        <v>0</v>
      </c>
      <c r="G70" s="27">
        <v>0</v>
      </c>
      <c r="H70" s="25">
        <v>0</v>
      </c>
      <c r="I70" s="26">
        <v>0</v>
      </c>
      <c r="J70" s="26">
        <v>0</v>
      </c>
      <c r="K70" s="26">
        <v>0</v>
      </c>
      <c r="L70" s="27">
        <v>0</v>
      </c>
      <c r="M70" s="25">
        <v>248</v>
      </c>
      <c r="N70" s="26">
        <v>15835</v>
      </c>
      <c r="O70" s="26">
        <v>3148</v>
      </c>
      <c r="P70" s="26">
        <v>12687</v>
      </c>
      <c r="Q70" s="27">
        <v>152244</v>
      </c>
      <c r="R70" s="26">
        <v>8</v>
      </c>
      <c r="S70" s="26">
        <v>182</v>
      </c>
      <c r="T70" s="26">
        <v>25</v>
      </c>
      <c r="U70" s="26">
        <v>157</v>
      </c>
      <c r="V70" s="27">
        <v>363</v>
      </c>
      <c r="W70" s="26">
        <v>43</v>
      </c>
      <c r="X70" s="26">
        <v>1514</v>
      </c>
      <c r="Y70" s="26">
        <v>93</v>
      </c>
      <c r="Z70" s="26">
        <v>1421</v>
      </c>
      <c r="AA70" s="27">
        <v>6551.04</v>
      </c>
      <c r="AB70" s="26">
        <v>0</v>
      </c>
      <c r="AC70" s="26">
        <v>0</v>
      </c>
      <c r="AD70" s="26">
        <v>0</v>
      </c>
      <c r="AE70" s="26">
        <v>0</v>
      </c>
      <c r="AF70" s="27">
        <v>0</v>
      </c>
      <c r="AG70" s="25">
        <v>117</v>
      </c>
      <c r="AH70" s="26">
        <v>4460</v>
      </c>
      <c r="AI70" s="26">
        <v>160</v>
      </c>
      <c r="AJ70" s="26">
        <v>4300</v>
      </c>
      <c r="AK70" s="27">
        <v>17664</v>
      </c>
      <c r="AL70" s="25">
        <v>0</v>
      </c>
      <c r="AM70" s="26">
        <v>0</v>
      </c>
      <c r="AN70" s="26">
        <v>0</v>
      </c>
      <c r="AO70" s="26">
        <v>0</v>
      </c>
      <c r="AP70" s="27">
        <v>0</v>
      </c>
    </row>
    <row r="71" spans="1:42" ht="15.75" customHeight="1">
      <c r="A71" s="23"/>
      <c r="B71" s="24" t="s">
        <v>99</v>
      </c>
      <c r="C71" s="25">
        <v>28</v>
      </c>
      <c r="D71" s="26">
        <v>1533</v>
      </c>
      <c r="E71" s="26">
        <v>250</v>
      </c>
      <c r="F71" s="26">
        <v>1283</v>
      </c>
      <c r="G71" s="27">
        <v>16140.139854431152</v>
      </c>
      <c r="H71" s="25">
        <v>0</v>
      </c>
      <c r="I71" s="26">
        <v>0</v>
      </c>
      <c r="J71" s="26">
        <v>0</v>
      </c>
      <c r="K71" s="26">
        <v>0</v>
      </c>
      <c r="L71" s="27">
        <v>0</v>
      </c>
      <c r="M71" s="25">
        <v>327</v>
      </c>
      <c r="N71" s="26">
        <v>50103</v>
      </c>
      <c r="O71" s="26">
        <v>21440</v>
      </c>
      <c r="P71" s="26">
        <v>28663</v>
      </c>
      <c r="Q71" s="27">
        <v>289496.31204795837</v>
      </c>
      <c r="R71" s="26">
        <v>0</v>
      </c>
      <c r="S71" s="26">
        <v>0</v>
      </c>
      <c r="T71" s="26">
        <v>0</v>
      </c>
      <c r="U71" s="26">
        <v>0</v>
      </c>
      <c r="V71" s="27">
        <v>0</v>
      </c>
      <c r="W71" s="26">
        <v>9</v>
      </c>
      <c r="X71" s="26">
        <v>336</v>
      </c>
      <c r="Y71" s="26">
        <v>17</v>
      </c>
      <c r="Z71" s="26">
        <v>319</v>
      </c>
      <c r="AA71" s="27">
        <v>1210</v>
      </c>
      <c r="AB71" s="26">
        <v>0</v>
      </c>
      <c r="AC71" s="26">
        <v>0</v>
      </c>
      <c r="AD71" s="26">
        <v>0</v>
      </c>
      <c r="AE71" s="26">
        <v>0</v>
      </c>
      <c r="AF71" s="27">
        <v>0</v>
      </c>
      <c r="AG71" s="25">
        <v>0</v>
      </c>
      <c r="AH71" s="26">
        <v>0</v>
      </c>
      <c r="AI71" s="26">
        <v>0</v>
      </c>
      <c r="AJ71" s="26">
        <v>0</v>
      </c>
      <c r="AK71" s="27">
        <v>0</v>
      </c>
      <c r="AL71" s="25">
        <v>0</v>
      </c>
      <c r="AM71" s="26">
        <v>0</v>
      </c>
      <c r="AN71" s="26">
        <v>0</v>
      </c>
      <c r="AO71" s="26">
        <v>0</v>
      </c>
      <c r="AP71" s="27">
        <v>0</v>
      </c>
    </row>
    <row r="72" spans="1:42" ht="15.75" customHeight="1">
      <c r="A72" s="23"/>
      <c r="B72" s="24" t="s">
        <v>100</v>
      </c>
      <c r="C72" s="25">
        <v>62</v>
      </c>
      <c r="D72" s="26">
        <v>3680</v>
      </c>
      <c r="E72" s="26">
        <v>228</v>
      </c>
      <c r="F72" s="26">
        <v>3452</v>
      </c>
      <c r="G72" s="27">
        <v>39698</v>
      </c>
      <c r="H72" s="25">
        <v>1</v>
      </c>
      <c r="I72" s="26">
        <v>25</v>
      </c>
      <c r="J72" s="26">
        <v>5</v>
      </c>
      <c r="K72" s="26">
        <v>20</v>
      </c>
      <c r="L72" s="27">
        <v>150</v>
      </c>
      <c r="M72" s="25">
        <v>243</v>
      </c>
      <c r="N72" s="26">
        <v>14998</v>
      </c>
      <c r="O72" s="26">
        <v>1617</v>
      </c>
      <c r="P72" s="26">
        <v>13381</v>
      </c>
      <c r="Q72" s="27">
        <v>165924.3949546814</v>
      </c>
      <c r="R72" s="26">
        <v>0</v>
      </c>
      <c r="S72" s="26">
        <v>0</v>
      </c>
      <c r="T72" s="26">
        <v>0</v>
      </c>
      <c r="U72" s="26">
        <v>0</v>
      </c>
      <c r="V72" s="27">
        <v>0</v>
      </c>
      <c r="W72" s="26">
        <v>0</v>
      </c>
      <c r="X72" s="26">
        <v>0</v>
      </c>
      <c r="Y72" s="26">
        <v>0</v>
      </c>
      <c r="Z72" s="26">
        <v>0</v>
      </c>
      <c r="AA72" s="27">
        <v>0</v>
      </c>
      <c r="AB72" s="26">
        <v>0</v>
      </c>
      <c r="AC72" s="26">
        <v>0</v>
      </c>
      <c r="AD72" s="26">
        <v>0</v>
      </c>
      <c r="AE72" s="26">
        <v>0</v>
      </c>
      <c r="AF72" s="27">
        <v>0</v>
      </c>
      <c r="AG72" s="25">
        <v>0</v>
      </c>
      <c r="AH72" s="26">
        <v>0</v>
      </c>
      <c r="AI72" s="26">
        <v>0</v>
      </c>
      <c r="AJ72" s="26">
        <v>0</v>
      </c>
      <c r="AK72" s="27">
        <v>0</v>
      </c>
      <c r="AL72" s="25">
        <v>1</v>
      </c>
      <c r="AM72" s="26">
        <v>15</v>
      </c>
      <c r="AN72" s="26">
        <v>0</v>
      </c>
      <c r="AO72" s="26">
        <v>15</v>
      </c>
      <c r="AP72" s="27">
        <v>50</v>
      </c>
    </row>
    <row r="73" spans="1:42" ht="15.75" customHeight="1">
      <c r="A73" s="23"/>
      <c r="B73" s="24" t="s">
        <v>101</v>
      </c>
      <c r="C73" s="25">
        <v>2</v>
      </c>
      <c r="D73" s="26">
        <v>130</v>
      </c>
      <c r="E73" s="26">
        <v>7</v>
      </c>
      <c r="F73" s="26">
        <v>123</v>
      </c>
      <c r="G73" s="27">
        <v>1365.300048828125</v>
      </c>
      <c r="H73" s="25">
        <v>17</v>
      </c>
      <c r="I73" s="26">
        <v>521</v>
      </c>
      <c r="J73" s="26">
        <v>135</v>
      </c>
      <c r="K73" s="26">
        <v>386</v>
      </c>
      <c r="L73" s="27">
        <v>1905</v>
      </c>
      <c r="M73" s="25">
        <v>190</v>
      </c>
      <c r="N73" s="26">
        <v>20881</v>
      </c>
      <c r="O73" s="26">
        <v>1580.5</v>
      </c>
      <c r="P73" s="26">
        <v>19300.5</v>
      </c>
      <c r="Q73" s="27">
        <v>254766.59880447388</v>
      </c>
      <c r="R73" s="26">
        <v>1</v>
      </c>
      <c r="S73" s="26">
        <v>34</v>
      </c>
      <c r="T73" s="26">
        <v>0</v>
      </c>
      <c r="U73" s="26">
        <v>34</v>
      </c>
      <c r="V73" s="27">
        <v>120</v>
      </c>
      <c r="W73" s="26">
        <v>3</v>
      </c>
      <c r="X73" s="26">
        <v>60</v>
      </c>
      <c r="Y73" s="26">
        <v>5</v>
      </c>
      <c r="Z73" s="26">
        <v>55</v>
      </c>
      <c r="AA73" s="27">
        <v>155</v>
      </c>
      <c r="AB73" s="26">
        <v>17</v>
      </c>
      <c r="AC73" s="26">
        <v>464</v>
      </c>
      <c r="AD73" s="26">
        <v>102</v>
      </c>
      <c r="AE73" s="26">
        <v>362</v>
      </c>
      <c r="AF73" s="27">
        <v>1799</v>
      </c>
      <c r="AG73" s="25">
        <v>13</v>
      </c>
      <c r="AH73" s="26">
        <v>374</v>
      </c>
      <c r="AI73" s="26">
        <v>85</v>
      </c>
      <c r="AJ73" s="26">
        <v>289</v>
      </c>
      <c r="AK73" s="27">
        <v>1000</v>
      </c>
      <c r="AL73" s="25">
        <v>3</v>
      </c>
      <c r="AM73" s="26">
        <v>102</v>
      </c>
      <c r="AN73" s="26">
        <v>30</v>
      </c>
      <c r="AO73" s="26">
        <v>72</v>
      </c>
      <c r="AP73" s="27">
        <v>41</v>
      </c>
    </row>
    <row r="74" spans="1:42" ht="15.75" customHeight="1">
      <c r="A74" s="15" t="s">
        <v>10</v>
      </c>
      <c r="B74" s="16" t="s">
        <v>42</v>
      </c>
      <c r="C74" s="17">
        <v>1964</v>
      </c>
      <c r="D74" s="18">
        <v>261780.5</v>
      </c>
      <c r="E74" s="18">
        <v>1846</v>
      </c>
      <c r="F74" s="18">
        <v>259934.5</v>
      </c>
      <c r="G74" s="19">
        <v>7024025.2633361816</v>
      </c>
      <c r="H74" s="17">
        <v>0</v>
      </c>
      <c r="I74" s="18">
        <v>0</v>
      </c>
      <c r="J74" s="18">
        <v>0</v>
      </c>
      <c r="K74" s="18">
        <v>0</v>
      </c>
      <c r="L74" s="19">
        <v>0</v>
      </c>
      <c r="M74" s="17">
        <v>286</v>
      </c>
      <c r="N74" s="18">
        <v>2267.6999999999998</v>
      </c>
      <c r="O74" s="18">
        <v>199.5</v>
      </c>
      <c r="P74" s="18">
        <v>2068.2000000029802</v>
      </c>
      <c r="Q74" s="19">
        <v>44532.419057268649</v>
      </c>
      <c r="R74" s="18">
        <f t="shared" ref="R74:AP74" si="7">SUM(R75:R84)</f>
        <v>669</v>
      </c>
      <c r="S74" s="18">
        <f t="shared" si="7"/>
        <v>42408</v>
      </c>
      <c r="T74" s="18">
        <f t="shared" si="7"/>
        <v>923</v>
      </c>
      <c r="U74" s="18">
        <f t="shared" si="7"/>
        <v>41485</v>
      </c>
      <c r="V74" s="19">
        <f t="shared" si="7"/>
        <v>234887</v>
      </c>
      <c r="W74" s="18">
        <f t="shared" si="7"/>
        <v>67</v>
      </c>
      <c r="X74" s="18">
        <f t="shared" si="7"/>
        <v>2715</v>
      </c>
      <c r="Y74" s="18">
        <f t="shared" si="7"/>
        <v>83</v>
      </c>
      <c r="Z74" s="18">
        <f t="shared" si="7"/>
        <v>2632</v>
      </c>
      <c r="AA74" s="19">
        <f t="shared" si="7"/>
        <v>15333</v>
      </c>
      <c r="AB74" s="18">
        <f t="shared" si="7"/>
        <v>20</v>
      </c>
      <c r="AC74" s="18">
        <f t="shared" si="7"/>
        <v>538</v>
      </c>
      <c r="AD74" s="18">
        <f t="shared" si="7"/>
        <v>24</v>
      </c>
      <c r="AE74" s="18">
        <f t="shared" si="7"/>
        <v>514</v>
      </c>
      <c r="AF74" s="19">
        <f t="shared" si="7"/>
        <v>2790</v>
      </c>
      <c r="AG74" s="17">
        <f t="shared" si="7"/>
        <v>139</v>
      </c>
      <c r="AH74" s="18">
        <f t="shared" si="7"/>
        <v>7711</v>
      </c>
      <c r="AI74" s="18">
        <f t="shared" si="7"/>
        <v>849</v>
      </c>
      <c r="AJ74" s="18">
        <f t="shared" si="7"/>
        <v>6862</v>
      </c>
      <c r="AK74" s="19">
        <f t="shared" si="7"/>
        <v>30405</v>
      </c>
      <c r="AL74" s="17">
        <f t="shared" si="7"/>
        <v>0</v>
      </c>
      <c r="AM74" s="18">
        <f t="shared" si="7"/>
        <v>0</v>
      </c>
      <c r="AN74" s="18">
        <f t="shared" si="7"/>
        <v>0</v>
      </c>
      <c r="AO74" s="18">
        <f t="shared" si="7"/>
        <v>0</v>
      </c>
      <c r="AP74" s="19">
        <f t="shared" si="7"/>
        <v>0</v>
      </c>
    </row>
    <row r="75" spans="1:42" ht="15.75" customHeight="1">
      <c r="A75" s="23"/>
      <c r="B75" s="24" t="s">
        <v>102</v>
      </c>
      <c r="C75" s="25">
        <v>71</v>
      </c>
      <c r="D75" s="26">
        <v>8917</v>
      </c>
      <c r="E75" s="26">
        <v>0</v>
      </c>
      <c r="F75" s="26">
        <v>8917</v>
      </c>
      <c r="G75" s="27">
        <v>229345.23449707031</v>
      </c>
      <c r="H75" s="25">
        <v>0</v>
      </c>
      <c r="I75" s="26">
        <v>0</v>
      </c>
      <c r="J75" s="26">
        <v>0</v>
      </c>
      <c r="K75" s="26">
        <v>0</v>
      </c>
      <c r="L75" s="27">
        <v>0</v>
      </c>
      <c r="M75" s="25">
        <v>7</v>
      </c>
      <c r="N75" s="26">
        <v>240</v>
      </c>
      <c r="O75" s="26">
        <v>0</v>
      </c>
      <c r="P75" s="26">
        <v>240</v>
      </c>
      <c r="Q75" s="27">
        <v>5280</v>
      </c>
      <c r="R75" s="26">
        <v>123</v>
      </c>
      <c r="S75" s="26">
        <v>10568</v>
      </c>
      <c r="T75" s="26">
        <v>203</v>
      </c>
      <c r="U75" s="26">
        <v>10365</v>
      </c>
      <c r="V75" s="27">
        <v>56374</v>
      </c>
      <c r="W75" s="26">
        <v>1</v>
      </c>
      <c r="X75" s="26">
        <v>100</v>
      </c>
      <c r="Y75" s="26">
        <v>0</v>
      </c>
      <c r="Z75" s="26">
        <v>100</v>
      </c>
      <c r="AA75" s="27">
        <v>500</v>
      </c>
      <c r="AB75" s="26">
        <v>2</v>
      </c>
      <c r="AC75" s="26">
        <v>70</v>
      </c>
      <c r="AD75" s="26">
        <v>0</v>
      </c>
      <c r="AE75" s="26">
        <v>70</v>
      </c>
      <c r="AF75" s="27">
        <v>380</v>
      </c>
      <c r="AG75" s="25">
        <v>1</v>
      </c>
      <c r="AH75" s="26">
        <v>50</v>
      </c>
      <c r="AI75" s="26">
        <v>0</v>
      </c>
      <c r="AJ75" s="26">
        <v>50</v>
      </c>
      <c r="AK75" s="27">
        <v>315</v>
      </c>
      <c r="AL75" s="25">
        <v>0</v>
      </c>
      <c r="AM75" s="26">
        <v>0</v>
      </c>
      <c r="AN75" s="26">
        <v>0</v>
      </c>
      <c r="AO75" s="26">
        <v>0</v>
      </c>
      <c r="AP75" s="27">
        <v>0</v>
      </c>
    </row>
    <row r="76" spans="1:42" ht="15.75" customHeight="1">
      <c r="A76" s="23"/>
      <c r="B76" s="24" t="s">
        <v>103</v>
      </c>
      <c r="C76" s="25">
        <v>224</v>
      </c>
      <c r="D76" s="26">
        <v>36531</v>
      </c>
      <c r="E76" s="26">
        <v>8</v>
      </c>
      <c r="F76" s="26">
        <v>36523</v>
      </c>
      <c r="G76" s="27">
        <v>1250912.75</v>
      </c>
      <c r="H76" s="25">
        <v>0</v>
      </c>
      <c r="I76" s="26">
        <v>0</v>
      </c>
      <c r="J76" s="26">
        <v>0</v>
      </c>
      <c r="K76" s="26">
        <v>0</v>
      </c>
      <c r="L76" s="27">
        <v>0</v>
      </c>
      <c r="M76" s="25">
        <v>15</v>
      </c>
      <c r="N76" s="26">
        <v>39</v>
      </c>
      <c r="O76" s="26">
        <v>3</v>
      </c>
      <c r="P76" s="26">
        <v>36</v>
      </c>
      <c r="Q76" s="27">
        <v>1.2129379697144032</v>
      </c>
      <c r="R76" s="26">
        <v>29</v>
      </c>
      <c r="S76" s="26">
        <v>1126</v>
      </c>
      <c r="T76" s="26">
        <v>50</v>
      </c>
      <c r="U76" s="26">
        <v>1076</v>
      </c>
      <c r="V76" s="27">
        <v>5565</v>
      </c>
      <c r="W76" s="26">
        <v>9</v>
      </c>
      <c r="X76" s="26">
        <v>370</v>
      </c>
      <c r="Y76" s="26">
        <v>17</v>
      </c>
      <c r="Z76" s="26">
        <v>353</v>
      </c>
      <c r="AA76" s="27">
        <v>1250</v>
      </c>
      <c r="AB76" s="26">
        <v>1</v>
      </c>
      <c r="AC76" s="26">
        <v>5</v>
      </c>
      <c r="AD76" s="26">
        <v>1</v>
      </c>
      <c r="AE76" s="26">
        <v>4</v>
      </c>
      <c r="AF76" s="27">
        <v>60</v>
      </c>
      <c r="AG76" s="25">
        <v>1</v>
      </c>
      <c r="AH76" s="26">
        <v>30</v>
      </c>
      <c r="AI76" s="26">
        <v>1</v>
      </c>
      <c r="AJ76" s="26">
        <v>29</v>
      </c>
      <c r="AK76" s="27">
        <v>100</v>
      </c>
      <c r="AL76" s="25">
        <v>0</v>
      </c>
      <c r="AM76" s="26">
        <v>0</v>
      </c>
      <c r="AN76" s="26">
        <v>0</v>
      </c>
      <c r="AO76" s="26">
        <v>0</v>
      </c>
      <c r="AP76" s="27">
        <v>0</v>
      </c>
    </row>
    <row r="77" spans="1:42" ht="15.75" customHeight="1">
      <c r="A77" s="23"/>
      <c r="B77" s="24" t="s">
        <v>104</v>
      </c>
      <c r="C77" s="25">
        <v>151</v>
      </c>
      <c r="D77" s="26">
        <v>30297.5</v>
      </c>
      <c r="E77" s="26">
        <v>527</v>
      </c>
      <c r="F77" s="26">
        <v>29770.5</v>
      </c>
      <c r="G77" s="27">
        <v>573082.125</v>
      </c>
      <c r="H77" s="25">
        <v>0</v>
      </c>
      <c r="I77" s="26">
        <v>0</v>
      </c>
      <c r="J77" s="26">
        <v>0</v>
      </c>
      <c r="K77" s="26">
        <v>0</v>
      </c>
      <c r="L77" s="27">
        <v>0</v>
      </c>
      <c r="M77" s="25">
        <v>40</v>
      </c>
      <c r="N77" s="26">
        <v>77.5</v>
      </c>
      <c r="O77" s="26">
        <v>0.5</v>
      </c>
      <c r="P77" s="26">
        <v>77</v>
      </c>
      <c r="Q77" s="27">
        <v>1368.2900619506836</v>
      </c>
      <c r="R77" s="26">
        <v>20</v>
      </c>
      <c r="S77" s="26">
        <v>1215</v>
      </c>
      <c r="T77" s="26">
        <v>0</v>
      </c>
      <c r="U77" s="26">
        <v>1215</v>
      </c>
      <c r="V77" s="27">
        <v>3845</v>
      </c>
      <c r="W77" s="26">
        <v>0</v>
      </c>
      <c r="X77" s="26">
        <v>0</v>
      </c>
      <c r="Y77" s="26">
        <v>0</v>
      </c>
      <c r="Z77" s="26">
        <v>0</v>
      </c>
      <c r="AA77" s="27">
        <v>0</v>
      </c>
      <c r="AB77" s="26">
        <v>0</v>
      </c>
      <c r="AC77" s="26">
        <v>0</v>
      </c>
      <c r="AD77" s="26">
        <v>0</v>
      </c>
      <c r="AE77" s="26">
        <v>0</v>
      </c>
      <c r="AF77" s="27">
        <v>0</v>
      </c>
      <c r="AG77" s="25">
        <v>0</v>
      </c>
      <c r="AH77" s="26">
        <v>0</v>
      </c>
      <c r="AI77" s="26">
        <v>0</v>
      </c>
      <c r="AJ77" s="26">
        <v>0</v>
      </c>
      <c r="AK77" s="27">
        <v>0</v>
      </c>
      <c r="AL77" s="25">
        <v>0</v>
      </c>
      <c r="AM77" s="26">
        <v>0</v>
      </c>
      <c r="AN77" s="26">
        <v>0</v>
      </c>
      <c r="AO77" s="26">
        <v>0</v>
      </c>
      <c r="AP77" s="27">
        <v>0</v>
      </c>
    </row>
    <row r="78" spans="1:42" ht="15.75" customHeight="1">
      <c r="A78" s="23"/>
      <c r="B78" s="24" t="s">
        <v>105</v>
      </c>
      <c r="C78" s="25">
        <v>47</v>
      </c>
      <c r="D78" s="26">
        <v>4473</v>
      </c>
      <c r="E78" s="26">
        <v>0</v>
      </c>
      <c r="F78" s="26">
        <v>4473</v>
      </c>
      <c r="G78" s="27">
        <v>111825</v>
      </c>
      <c r="H78" s="25">
        <v>0</v>
      </c>
      <c r="I78" s="26">
        <v>0</v>
      </c>
      <c r="J78" s="26">
        <v>0</v>
      </c>
      <c r="K78" s="26">
        <v>0</v>
      </c>
      <c r="L78" s="27">
        <v>0</v>
      </c>
      <c r="M78" s="25">
        <v>11</v>
      </c>
      <c r="N78" s="26">
        <v>21</v>
      </c>
      <c r="O78" s="26">
        <v>0</v>
      </c>
      <c r="P78" s="26">
        <v>21</v>
      </c>
      <c r="Q78" s="27">
        <v>195.3000020980835</v>
      </c>
      <c r="R78" s="26">
        <v>2</v>
      </c>
      <c r="S78" s="26">
        <v>55</v>
      </c>
      <c r="T78" s="26">
        <v>4</v>
      </c>
      <c r="U78" s="26">
        <v>51</v>
      </c>
      <c r="V78" s="27">
        <v>106</v>
      </c>
      <c r="W78" s="26">
        <v>0</v>
      </c>
      <c r="X78" s="26">
        <v>0</v>
      </c>
      <c r="Y78" s="26">
        <v>0</v>
      </c>
      <c r="Z78" s="26">
        <v>0</v>
      </c>
      <c r="AA78" s="27">
        <v>0</v>
      </c>
      <c r="AB78" s="26">
        <v>0</v>
      </c>
      <c r="AC78" s="26">
        <v>0</v>
      </c>
      <c r="AD78" s="26">
        <v>0</v>
      </c>
      <c r="AE78" s="26">
        <v>0</v>
      </c>
      <c r="AF78" s="27">
        <v>0</v>
      </c>
      <c r="AG78" s="25">
        <v>8</v>
      </c>
      <c r="AH78" s="26">
        <v>142</v>
      </c>
      <c r="AI78" s="26">
        <v>15</v>
      </c>
      <c r="AJ78" s="26">
        <v>127</v>
      </c>
      <c r="AK78" s="27">
        <v>292</v>
      </c>
      <c r="AL78" s="25">
        <v>0</v>
      </c>
      <c r="AM78" s="26">
        <v>0</v>
      </c>
      <c r="AN78" s="26">
        <v>0</v>
      </c>
      <c r="AO78" s="26">
        <v>0</v>
      </c>
      <c r="AP78" s="27">
        <v>0</v>
      </c>
    </row>
    <row r="79" spans="1:42" ht="15.75" customHeight="1">
      <c r="A79" s="23"/>
      <c r="B79" s="24" t="s">
        <v>106</v>
      </c>
      <c r="C79" s="25">
        <v>444</v>
      </c>
      <c r="D79" s="26">
        <v>59857</v>
      </c>
      <c r="E79" s="26">
        <v>1140</v>
      </c>
      <c r="F79" s="26">
        <v>58717</v>
      </c>
      <c r="G79" s="27">
        <v>1526642</v>
      </c>
      <c r="H79" s="25">
        <v>0</v>
      </c>
      <c r="I79" s="26">
        <v>0</v>
      </c>
      <c r="J79" s="26">
        <v>0</v>
      </c>
      <c r="K79" s="26">
        <v>0</v>
      </c>
      <c r="L79" s="27">
        <v>0</v>
      </c>
      <c r="M79" s="25">
        <v>0</v>
      </c>
      <c r="N79" s="26">
        <v>0</v>
      </c>
      <c r="O79" s="26">
        <v>0</v>
      </c>
      <c r="P79" s="26">
        <v>0</v>
      </c>
      <c r="Q79" s="27">
        <v>0</v>
      </c>
      <c r="R79" s="26">
        <v>1</v>
      </c>
      <c r="S79" s="26">
        <v>10</v>
      </c>
      <c r="T79" s="26">
        <v>0</v>
      </c>
      <c r="U79" s="26">
        <v>10</v>
      </c>
      <c r="V79" s="27">
        <v>27</v>
      </c>
      <c r="W79" s="26">
        <v>0</v>
      </c>
      <c r="X79" s="26">
        <v>0</v>
      </c>
      <c r="Y79" s="26">
        <v>0</v>
      </c>
      <c r="Z79" s="26">
        <v>0</v>
      </c>
      <c r="AA79" s="27">
        <v>0</v>
      </c>
      <c r="AB79" s="26">
        <v>0</v>
      </c>
      <c r="AC79" s="26">
        <v>0</v>
      </c>
      <c r="AD79" s="26">
        <v>0</v>
      </c>
      <c r="AE79" s="26">
        <v>0</v>
      </c>
      <c r="AF79" s="27">
        <v>0</v>
      </c>
      <c r="AG79" s="25">
        <v>0</v>
      </c>
      <c r="AH79" s="26">
        <v>0</v>
      </c>
      <c r="AI79" s="26">
        <v>0</v>
      </c>
      <c r="AJ79" s="26">
        <v>0</v>
      </c>
      <c r="AK79" s="27">
        <v>0</v>
      </c>
      <c r="AL79" s="25">
        <v>0</v>
      </c>
      <c r="AM79" s="26">
        <v>0</v>
      </c>
      <c r="AN79" s="26">
        <v>0</v>
      </c>
      <c r="AO79" s="26">
        <v>0</v>
      </c>
      <c r="AP79" s="27">
        <v>0</v>
      </c>
    </row>
    <row r="80" spans="1:42" ht="15.75" customHeight="1">
      <c r="A80" s="23"/>
      <c r="B80" s="24" t="s">
        <v>107</v>
      </c>
      <c r="C80" s="25">
        <v>236</v>
      </c>
      <c r="D80" s="26">
        <v>34450</v>
      </c>
      <c r="E80" s="26">
        <v>0</v>
      </c>
      <c r="F80" s="26">
        <v>34450</v>
      </c>
      <c r="G80" s="27">
        <v>689000</v>
      </c>
      <c r="H80" s="25">
        <v>0</v>
      </c>
      <c r="I80" s="26">
        <v>0</v>
      </c>
      <c r="J80" s="26">
        <v>0</v>
      </c>
      <c r="K80" s="26">
        <v>0</v>
      </c>
      <c r="L80" s="27">
        <v>0</v>
      </c>
      <c r="M80" s="25">
        <v>1</v>
      </c>
      <c r="N80" s="26">
        <v>20</v>
      </c>
      <c r="O80" s="26">
        <v>0</v>
      </c>
      <c r="P80" s="26">
        <v>20</v>
      </c>
      <c r="Q80" s="27">
        <v>441.60000610351562</v>
      </c>
      <c r="R80" s="26">
        <v>0</v>
      </c>
      <c r="S80" s="26">
        <v>0</v>
      </c>
      <c r="T80" s="26">
        <v>0</v>
      </c>
      <c r="U80" s="26">
        <v>0</v>
      </c>
      <c r="V80" s="27">
        <v>0</v>
      </c>
      <c r="W80" s="26">
        <v>0</v>
      </c>
      <c r="X80" s="26">
        <v>0</v>
      </c>
      <c r="Y80" s="26">
        <v>0</v>
      </c>
      <c r="Z80" s="26">
        <v>0</v>
      </c>
      <c r="AA80" s="27">
        <v>0</v>
      </c>
      <c r="AB80" s="26">
        <v>0</v>
      </c>
      <c r="AC80" s="26">
        <v>0</v>
      </c>
      <c r="AD80" s="26">
        <v>0</v>
      </c>
      <c r="AE80" s="26">
        <v>0</v>
      </c>
      <c r="AF80" s="27">
        <v>0</v>
      </c>
      <c r="AG80" s="25">
        <v>0</v>
      </c>
      <c r="AH80" s="26">
        <v>0</v>
      </c>
      <c r="AI80" s="26">
        <v>0</v>
      </c>
      <c r="AJ80" s="26">
        <v>0</v>
      </c>
      <c r="AK80" s="27">
        <v>0</v>
      </c>
      <c r="AL80" s="25">
        <v>0</v>
      </c>
      <c r="AM80" s="26">
        <v>0</v>
      </c>
      <c r="AN80" s="26">
        <v>0</v>
      </c>
      <c r="AO80" s="26">
        <v>0</v>
      </c>
      <c r="AP80" s="27">
        <v>0</v>
      </c>
    </row>
    <row r="81" spans="1:42" ht="15.75" customHeight="1">
      <c r="A81" s="23"/>
      <c r="B81" s="24" t="s">
        <v>108</v>
      </c>
      <c r="C81" s="25">
        <v>6</v>
      </c>
      <c r="D81" s="26">
        <v>430</v>
      </c>
      <c r="E81" s="26">
        <v>29</v>
      </c>
      <c r="F81" s="26">
        <v>401</v>
      </c>
      <c r="G81" s="27">
        <v>5614</v>
      </c>
      <c r="H81" s="25">
        <v>0</v>
      </c>
      <c r="I81" s="26">
        <v>0</v>
      </c>
      <c r="J81" s="26">
        <v>0</v>
      </c>
      <c r="K81" s="26">
        <v>0</v>
      </c>
      <c r="L81" s="27">
        <v>0</v>
      </c>
      <c r="M81" s="25">
        <v>58</v>
      </c>
      <c r="N81" s="26">
        <v>1709</v>
      </c>
      <c r="O81" s="26">
        <v>196</v>
      </c>
      <c r="P81" s="26">
        <v>1513</v>
      </c>
      <c r="Q81" s="27">
        <v>34799</v>
      </c>
      <c r="R81" s="26">
        <v>359</v>
      </c>
      <c r="S81" s="26">
        <v>19453</v>
      </c>
      <c r="T81" s="26">
        <v>543</v>
      </c>
      <c r="U81" s="26">
        <v>18910</v>
      </c>
      <c r="V81" s="27">
        <v>108583</v>
      </c>
      <c r="W81" s="26">
        <v>20</v>
      </c>
      <c r="X81" s="26">
        <v>830</v>
      </c>
      <c r="Y81" s="26">
        <v>56</v>
      </c>
      <c r="Z81" s="26">
        <v>774</v>
      </c>
      <c r="AA81" s="27">
        <v>4332</v>
      </c>
      <c r="AB81" s="26">
        <v>6</v>
      </c>
      <c r="AC81" s="26">
        <v>218</v>
      </c>
      <c r="AD81" s="26">
        <v>23</v>
      </c>
      <c r="AE81" s="26">
        <v>195</v>
      </c>
      <c r="AF81" s="27">
        <v>1160</v>
      </c>
      <c r="AG81" s="25">
        <v>122</v>
      </c>
      <c r="AH81" s="26">
        <v>7294</v>
      </c>
      <c r="AI81" s="26">
        <v>833</v>
      </c>
      <c r="AJ81" s="26">
        <v>6461</v>
      </c>
      <c r="AK81" s="27">
        <v>28433</v>
      </c>
      <c r="AL81" s="25">
        <v>0</v>
      </c>
      <c r="AM81" s="26">
        <v>0</v>
      </c>
      <c r="AN81" s="26">
        <v>0</v>
      </c>
      <c r="AO81" s="26">
        <v>0</v>
      </c>
      <c r="AP81" s="27">
        <v>0</v>
      </c>
    </row>
    <row r="82" spans="1:42" ht="15.75" customHeight="1">
      <c r="A82" s="23"/>
      <c r="B82" s="24" t="s">
        <v>109</v>
      </c>
      <c r="C82" s="25">
        <v>281</v>
      </c>
      <c r="D82" s="26">
        <v>24735</v>
      </c>
      <c r="E82" s="26">
        <v>0</v>
      </c>
      <c r="F82" s="26">
        <v>24735</v>
      </c>
      <c r="G82" s="27">
        <v>883039.50244140625</v>
      </c>
      <c r="H82" s="25">
        <v>0</v>
      </c>
      <c r="I82" s="26">
        <v>0</v>
      </c>
      <c r="J82" s="26">
        <v>0</v>
      </c>
      <c r="K82" s="26">
        <v>0</v>
      </c>
      <c r="L82" s="27">
        <v>0</v>
      </c>
      <c r="M82" s="25">
        <v>24</v>
      </c>
      <c r="N82" s="26">
        <v>59</v>
      </c>
      <c r="O82" s="26">
        <v>0</v>
      </c>
      <c r="P82" s="26">
        <v>59</v>
      </c>
      <c r="Q82" s="27">
        <v>895.62001800537109</v>
      </c>
      <c r="R82" s="26">
        <v>41</v>
      </c>
      <c r="S82" s="26">
        <v>2116</v>
      </c>
      <c r="T82" s="26">
        <v>10</v>
      </c>
      <c r="U82" s="26">
        <v>2106</v>
      </c>
      <c r="V82" s="27">
        <v>8062</v>
      </c>
      <c r="W82" s="26">
        <v>3</v>
      </c>
      <c r="X82" s="26">
        <v>50</v>
      </c>
      <c r="Y82" s="26">
        <v>0</v>
      </c>
      <c r="Z82" s="26">
        <v>50</v>
      </c>
      <c r="AA82" s="27">
        <v>296</v>
      </c>
      <c r="AB82" s="26">
        <v>0</v>
      </c>
      <c r="AC82" s="26">
        <v>0</v>
      </c>
      <c r="AD82" s="26">
        <v>0</v>
      </c>
      <c r="AE82" s="26">
        <v>0</v>
      </c>
      <c r="AF82" s="27">
        <v>0</v>
      </c>
      <c r="AG82" s="25">
        <v>0</v>
      </c>
      <c r="AH82" s="26">
        <v>0</v>
      </c>
      <c r="AI82" s="26">
        <v>0</v>
      </c>
      <c r="AJ82" s="26">
        <v>0</v>
      </c>
      <c r="AK82" s="27">
        <v>0</v>
      </c>
      <c r="AL82" s="25">
        <v>0</v>
      </c>
      <c r="AM82" s="26">
        <v>0</v>
      </c>
      <c r="AN82" s="26">
        <v>0</v>
      </c>
      <c r="AO82" s="26">
        <v>0</v>
      </c>
      <c r="AP82" s="27">
        <v>0</v>
      </c>
    </row>
    <row r="83" spans="1:42" ht="15.75" customHeight="1">
      <c r="A83" s="23"/>
      <c r="B83" s="24" t="s">
        <v>110</v>
      </c>
      <c r="C83" s="25">
        <v>205</v>
      </c>
      <c r="D83" s="26">
        <v>24608</v>
      </c>
      <c r="E83" s="26">
        <v>122</v>
      </c>
      <c r="F83" s="26">
        <v>24486</v>
      </c>
      <c r="G83" s="27">
        <v>495841.5</v>
      </c>
      <c r="H83" s="25">
        <v>0</v>
      </c>
      <c r="I83" s="26">
        <v>0</v>
      </c>
      <c r="J83" s="26">
        <v>0</v>
      </c>
      <c r="K83" s="26">
        <v>0</v>
      </c>
      <c r="L83" s="27">
        <v>0</v>
      </c>
      <c r="M83" s="25">
        <v>130</v>
      </c>
      <c r="N83" s="26">
        <v>102.2</v>
      </c>
      <c r="O83" s="26">
        <v>0</v>
      </c>
      <c r="P83" s="26">
        <v>102.20000000298023</v>
      </c>
      <c r="Q83" s="27">
        <v>1551.3960311412811</v>
      </c>
      <c r="R83" s="26">
        <v>94</v>
      </c>
      <c r="S83" s="26">
        <v>7865</v>
      </c>
      <c r="T83" s="26">
        <v>113</v>
      </c>
      <c r="U83" s="26">
        <v>7752</v>
      </c>
      <c r="V83" s="27">
        <v>52325</v>
      </c>
      <c r="W83" s="26">
        <v>34</v>
      </c>
      <c r="X83" s="26">
        <v>1365</v>
      </c>
      <c r="Y83" s="26">
        <v>10</v>
      </c>
      <c r="Z83" s="26">
        <v>1355</v>
      </c>
      <c r="AA83" s="27">
        <v>8955</v>
      </c>
      <c r="AB83" s="26">
        <v>11</v>
      </c>
      <c r="AC83" s="26">
        <v>245</v>
      </c>
      <c r="AD83" s="26">
        <v>0</v>
      </c>
      <c r="AE83" s="26">
        <v>245</v>
      </c>
      <c r="AF83" s="27">
        <v>1190</v>
      </c>
      <c r="AG83" s="25">
        <v>7</v>
      </c>
      <c r="AH83" s="26">
        <v>195</v>
      </c>
      <c r="AI83" s="26">
        <v>0</v>
      </c>
      <c r="AJ83" s="26">
        <v>195</v>
      </c>
      <c r="AK83" s="27">
        <v>1265</v>
      </c>
      <c r="AL83" s="25">
        <v>0</v>
      </c>
      <c r="AM83" s="26">
        <v>0</v>
      </c>
      <c r="AN83" s="26">
        <v>0</v>
      </c>
      <c r="AO83" s="26">
        <v>0</v>
      </c>
      <c r="AP83" s="27">
        <v>0</v>
      </c>
    </row>
    <row r="84" spans="1:42" ht="15.75" customHeight="1">
      <c r="A84" s="23"/>
      <c r="B84" s="24" t="s">
        <v>111</v>
      </c>
      <c r="C84" s="25">
        <v>299</v>
      </c>
      <c r="D84" s="26">
        <v>37482</v>
      </c>
      <c r="E84" s="26">
        <v>20</v>
      </c>
      <c r="F84" s="26">
        <v>37462</v>
      </c>
      <c r="G84" s="27">
        <v>1258723.1513977051</v>
      </c>
      <c r="H84" s="25">
        <v>0</v>
      </c>
      <c r="I84" s="26">
        <v>0</v>
      </c>
      <c r="J84" s="26">
        <v>0</v>
      </c>
      <c r="K84" s="26">
        <v>0</v>
      </c>
      <c r="L84" s="27">
        <v>0</v>
      </c>
      <c r="M84" s="25">
        <v>0</v>
      </c>
      <c r="N84" s="26">
        <v>0</v>
      </c>
      <c r="O84" s="26">
        <v>0</v>
      </c>
      <c r="P84" s="26">
        <v>0</v>
      </c>
      <c r="Q84" s="27">
        <v>0</v>
      </c>
      <c r="R84" s="26">
        <v>0</v>
      </c>
      <c r="S84" s="26">
        <v>0</v>
      </c>
      <c r="T84" s="26">
        <v>0</v>
      </c>
      <c r="U84" s="26">
        <v>0</v>
      </c>
      <c r="V84" s="27">
        <v>0</v>
      </c>
      <c r="W84" s="26">
        <v>0</v>
      </c>
      <c r="X84" s="26">
        <v>0</v>
      </c>
      <c r="Y84" s="26">
        <v>0</v>
      </c>
      <c r="Z84" s="26">
        <v>0</v>
      </c>
      <c r="AA84" s="27">
        <v>0</v>
      </c>
      <c r="AB84" s="26">
        <v>0</v>
      </c>
      <c r="AC84" s="26">
        <v>0</v>
      </c>
      <c r="AD84" s="26">
        <v>0</v>
      </c>
      <c r="AE84" s="26">
        <v>0</v>
      </c>
      <c r="AF84" s="27">
        <v>0</v>
      </c>
      <c r="AG84" s="25">
        <v>0</v>
      </c>
      <c r="AH84" s="26">
        <v>0</v>
      </c>
      <c r="AI84" s="26">
        <v>0</v>
      </c>
      <c r="AJ84" s="26">
        <v>0</v>
      </c>
      <c r="AK84" s="27">
        <v>0</v>
      </c>
      <c r="AL84" s="25">
        <v>0</v>
      </c>
      <c r="AM84" s="26">
        <v>0</v>
      </c>
      <c r="AN84" s="26">
        <v>0</v>
      </c>
      <c r="AO84" s="26">
        <v>0</v>
      </c>
      <c r="AP84" s="27">
        <v>0</v>
      </c>
    </row>
    <row r="85" spans="1:42" ht="15.75" customHeight="1">
      <c r="A85" s="15" t="s">
        <v>11</v>
      </c>
      <c r="B85" s="16" t="s">
        <v>42</v>
      </c>
      <c r="C85" s="17">
        <v>48</v>
      </c>
      <c r="D85" s="18">
        <v>3139</v>
      </c>
      <c r="E85" s="18">
        <v>102</v>
      </c>
      <c r="F85" s="18">
        <v>3037</v>
      </c>
      <c r="G85" s="19">
        <v>44947.600158691406</v>
      </c>
      <c r="H85" s="17">
        <v>60</v>
      </c>
      <c r="I85" s="18">
        <v>1830</v>
      </c>
      <c r="J85" s="18">
        <v>555</v>
      </c>
      <c r="K85" s="18">
        <v>1275</v>
      </c>
      <c r="L85" s="19">
        <v>5107</v>
      </c>
      <c r="M85" s="17">
        <v>2462</v>
      </c>
      <c r="N85" s="18">
        <v>112293</v>
      </c>
      <c r="O85" s="18">
        <v>15547.8</v>
      </c>
      <c r="P85" s="18">
        <v>96745.199992656708</v>
      </c>
      <c r="Q85" s="19">
        <v>1404975.5924453735</v>
      </c>
      <c r="R85" s="18">
        <f t="shared" ref="R85:AP85" si="8">SUM(R86:R96)</f>
        <v>6</v>
      </c>
      <c r="S85" s="18">
        <f t="shared" si="8"/>
        <v>437</v>
      </c>
      <c r="T85" s="18">
        <f t="shared" si="8"/>
        <v>60</v>
      </c>
      <c r="U85" s="18">
        <f t="shared" si="8"/>
        <v>377</v>
      </c>
      <c r="V85" s="19">
        <f t="shared" si="8"/>
        <v>1393</v>
      </c>
      <c r="W85" s="18">
        <f t="shared" si="8"/>
        <v>56</v>
      </c>
      <c r="X85" s="18">
        <f t="shared" si="8"/>
        <v>912</v>
      </c>
      <c r="Y85" s="18">
        <f t="shared" si="8"/>
        <v>153</v>
      </c>
      <c r="Z85" s="18">
        <f t="shared" si="8"/>
        <v>759</v>
      </c>
      <c r="AA85" s="19">
        <f t="shared" si="8"/>
        <v>3405</v>
      </c>
      <c r="AB85" s="18">
        <f t="shared" si="8"/>
        <v>296</v>
      </c>
      <c r="AC85" s="18">
        <f t="shared" si="8"/>
        <v>5540</v>
      </c>
      <c r="AD85" s="18">
        <f t="shared" si="8"/>
        <v>424</v>
      </c>
      <c r="AE85" s="18">
        <f t="shared" si="8"/>
        <v>5116</v>
      </c>
      <c r="AF85" s="19">
        <f t="shared" si="8"/>
        <v>16577</v>
      </c>
      <c r="AG85" s="17">
        <f t="shared" si="8"/>
        <v>483</v>
      </c>
      <c r="AH85" s="18">
        <f t="shared" si="8"/>
        <v>9372</v>
      </c>
      <c r="AI85" s="18">
        <f t="shared" si="8"/>
        <v>962.5</v>
      </c>
      <c r="AJ85" s="18">
        <f t="shared" si="8"/>
        <v>8409.5</v>
      </c>
      <c r="AK85" s="19">
        <f t="shared" si="8"/>
        <v>30890</v>
      </c>
      <c r="AL85" s="17">
        <f t="shared" si="8"/>
        <v>4</v>
      </c>
      <c r="AM85" s="18">
        <f t="shared" si="8"/>
        <v>17</v>
      </c>
      <c r="AN85" s="18">
        <f t="shared" si="8"/>
        <v>0</v>
      </c>
      <c r="AO85" s="18">
        <f t="shared" si="8"/>
        <v>17</v>
      </c>
      <c r="AP85" s="19">
        <f t="shared" si="8"/>
        <v>48</v>
      </c>
    </row>
    <row r="86" spans="1:42" ht="15.75" customHeight="1">
      <c r="A86" s="23"/>
      <c r="B86" s="24" t="s">
        <v>112</v>
      </c>
      <c r="C86" s="25">
        <v>0</v>
      </c>
      <c r="D86" s="26">
        <v>0</v>
      </c>
      <c r="E86" s="26">
        <v>0</v>
      </c>
      <c r="F86" s="26">
        <v>0</v>
      </c>
      <c r="G86" s="27">
        <v>0</v>
      </c>
      <c r="H86" s="25">
        <v>0</v>
      </c>
      <c r="I86" s="26">
        <v>0</v>
      </c>
      <c r="J86" s="26">
        <v>0</v>
      </c>
      <c r="K86" s="26">
        <v>0</v>
      </c>
      <c r="L86" s="27">
        <v>0</v>
      </c>
      <c r="M86" s="25">
        <v>109</v>
      </c>
      <c r="N86" s="26">
        <v>7899</v>
      </c>
      <c r="O86" s="26">
        <v>574.5</v>
      </c>
      <c r="P86" s="26">
        <v>7324.5</v>
      </c>
      <c r="Q86" s="27">
        <v>101810.54936218262</v>
      </c>
      <c r="R86" s="26">
        <v>1</v>
      </c>
      <c r="S86" s="26">
        <v>13</v>
      </c>
      <c r="T86" s="26">
        <v>3</v>
      </c>
      <c r="U86" s="26">
        <v>10</v>
      </c>
      <c r="V86" s="27">
        <v>23</v>
      </c>
      <c r="W86" s="26">
        <v>9</v>
      </c>
      <c r="X86" s="26">
        <v>250</v>
      </c>
      <c r="Y86" s="26">
        <v>29</v>
      </c>
      <c r="Z86" s="26">
        <v>221</v>
      </c>
      <c r="AA86" s="27">
        <v>622</v>
      </c>
      <c r="AB86" s="26">
        <v>10</v>
      </c>
      <c r="AC86" s="26">
        <v>395</v>
      </c>
      <c r="AD86" s="26">
        <v>22</v>
      </c>
      <c r="AE86" s="26">
        <v>373</v>
      </c>
      <c r="AF86" s="27">
        <v>566</v>
      </c>
      <c r="AG86" s="25">
        <v>58</v>
      </c>
      <c r="AH86" s="26">
        <v>2175</v>
      </c>
      <c r="AI86" s="26">
        <v>135</v>
      </c>
      <c r="AJ86" s="26">
        <v>2040</v>
      </c>
      <c r="AK86" s="27">
        <v>4694</v>
      </c>
      <c r="AL86" s="25">
        <v>0</v>
      </c>
      <c r="AM86" s="26">
        <v>0</v>
      </c>
      <c r="AN86" s="26">
        <v>0</v>
      </c>
      <c r="AO86" s="26">
        <v>0</v>
      </c>
      <c r="AP86" s="27">
        <v>0</v>
      </c>
    </row>
    <row r="87" spans="1:42" ht="15.75" customHeight="1">
      <c r="A87" s="23"/>
      <c r="B87" s="24" t="s">
        <v>113</v>
      </c>
      <c r="C87" s="25">
        <v>0</v>
      </c>
      <c r="D87" s="26">
        <v>0</v>
      </c>
      <c r="E87" s="26">
        <v>0</v>
      </c>
      <c r="F87" s="26">
        <v>0</v>
      </c>
      <c r="G87" s="27">
        <v>0</v>
      </c>
      <c r="H87" s="25">
        <v>54</v>
      </c>
      <c r="I87" s="26">
        <v>1602</v>
      </c>
      <c r="J87" s="26">
        <v>523</v>
      </c>
      <c r="K87" s="26">
        <v>1079</v>
      </c>
      <c r="L87" s="27">
        <v>3207</v>
      </c>
      <c r="M87" s="25">
        <v>150</v>
      </c>
      <c r="N87" s="26">
        <v>4534.5</v>
      </c>
      <c r="O87" s="26">
        <v>785</v>
      </c>
      <c r="P87" s="26">
        <v>3749.5</v>
      </c>
      <c r="Q87" s="27">
        <v>45577.750768661499</v>
      </c>
      <c r="R87" s="26">
        <v>0</v>
      </c>
      <c r="S87" s="26">
        <v>0</v>
      </c>
      <c r="T87" s="26">
        <v>0</v>
      </c>
      <c r="U87" s="26">
        <v>0</v>
      </c>
      <c r="V87" s="27">
        <v>0</v>
      </c>
      <c r="W87" s="26">
        <v>0</v>
      </c>
      <c r="X87" s="26">
        <v>0</v>
      </c>
      <c r="Y87" s="26">
        <v>0</v>
      </c>
      <c r="Z87" s="26">
        <v>0</v>
      </c>
      <c r="AA87" s="27">
        <v>0</v>
      </c>
      <c r="AB87" s="26">
        <v>29</v>
      </c>
      <c r="AC87" s="26">
        <v>973</v>
      </c>
      <c r="AD87" s="26">
        <v>56</v>
      </c>
      <c r="AE87" s="26">
        <v>917</v>
      </c>
      <c r="AF87" s="27">
        <v>3404</v>
      </c>
      <c r="AG87" s="25">
        <v>25</v>
      </c>
      <c r="AH87" s="26">
        <v>1335</v>
      </c>
      <c r="AI87" s="26">
        <v>78</v>
      </c>
      <c r="AJ87" s="26">
        <v>1257</v>
      </c>
      <c r="AK87" s="27">
        <v>5825</v>
      </c>
      <c r="AL87" s="25">
        <v>0</v>
      </c>
      <c r="AM87" s="26">
        <v>0</v>
      </c>
      <c r="AN87" s="26">
        <v>0</v>
      </c>
      <c r="AO87" s="26">
        <v>0</v>
      </c>
      <c r="AP87" s="27">
        <v>0</v>
      </c>
    </row>
    <row r="88" spans="1:42" ht="15.75" customHeight="1">
      <c r="A88" s="23"/>
      <c r="B88" s="24" t="s">
        <v>114</v>
      </c>
      <c r="C88" s="25">
        <v>0</v>
      </c>
      <c r="D88" s="26">
        <v>0</v>
      </c>
      <c r="E88" s="26">
        <v>0</v>
      </c>
      <c r="F88" s="26">
        <v>0</v>
      </c>
      <c r="G88" s="27">
        <v>0</v>
      </c>
      <c r="H88" s="25">
        <v>0</v>
      </c>
      <c r="I88" s="26">
        <v>0</v>
      </c>
      <c r="J88" s="26">
        <v>0</v>
      </c>
      <c r="K88" s="26">
        <v>0</v>
      </c>
      <c r="L88" s="27">
        <v>0</v>
      </c>
      <c r="M88" s="25">
        <v>131</v>
      </c>
      <c r="N88" s="26">
        <v>3430</v>
      </c>
      <c r="O88" s="26">
        <v>543.20000000000005</v>
      </c>
      <c r="P88" s="26">
        <v>2886.7999999523163</v>
      </c>
      <c r="Q88" s="27">
        <v>38822.481809616089</v>
      </c>
      <c r="R88" s="26">
        <v>0</v>
      </c>
      <c r="S88" s="26">
        <v>0</v>
      </c>
      <c r="T88" s="26">
        <v>0</v>
      </c>
      <c r="U88" s="26">
        <v>0</v>
      </c>
      <c r="V88" s="27">
        <v>0</v>
      </c>
      <c r="W88" s="26">
        <v>9</v>
      </c>
      <c r="X88" s="26">
        <v>161</v>
      </c>
      <c r="Y88" s="26">
        <v>58</v>
      </c>
      <c r="Z88" s="26">
        <v>103</v>
      </c>
      <c r="AA88" s="27">
        <v>398</v>
      </c>
      <c r="AB88" s="26">
        <v>4</v>
      </c>
      <c r="AC88" s="26">
        <v>56</v>
      </c>
      <c r="AD88" s="26">
        <v>2</v>
      </c>
      <c r="AE88" s="26">
        <v>54</v>
      </c>
      <c r="AF88" s="27">
        <v>250</v>
      </c>
      <c r="AG88" s="25">
        <v>8</v>
      </c>
      <c r="AH88" s="26">
        <v>116</v>
      </c>
      <c r="AI88" s="26">
        <v>8</v>
      </c>
      <c r="AJ88" s="26">
        <v>108</v>
      </c>
      <c r="AK88" s="27">
        <v>400</v>
      </c>
      <c r="AL88" s="25">
        <v>0</v>
      </c>
      <c r="AM88" s="26">
        <v>0</v>
      </c>
      <c r="AN88" s="26">
        <v>0</v>
      </c>
      <c r="AO88" s="26">
        <v>0</v>
      </c>
      <c r="AP88" s="27">
        <v>0</v>
      </c>
    </row>
    <row r="89" spans="1:42" ht="15.75" customHeight="1">
      <c r="A89" s="23"/>
      <c r="B89" s="24" t="s">
        <v>115</v>
      </c>
      <c r="C89" s="25">
        <v>0</v>
      </c>
      <c r="D89" s="26">
        <v>0</v>
      </c>
      <c r="E89" s="26">
        <v>0</v>
      </c>
      <c r="F89" s="26">
        <v>0</v>
      </c>
      <c r="G89" s="27">
        <v>0</v>
      </c>
      <c r="H89" s="25">
        <v>0</v>
      </c>
      <c r="I89" s="26">
        <v>0</v>
      </c>
      <c r="J89" s="26">
        <v>0</v>
      </c>
      <c r="K89" s="26">
        <v>0</v>
      </c>
      <c r="L89" s="27">
        <v>0</v>
      </c>
      <c r="M89" s="25">
        <v>321</v>
      </c>
      <c r="N89" s="26">
        <v>9353</v>
      </c>
      <c r="O89" s="26">
        <v>1641</v>
      </c>
      <c r="P89" s="26">
        <v>7712</v>
      </c>
      <c r="Q89" s="27">
        <v>101027.2012348175</v>
      </c>
      <c r="R89" s="26">
        <v>0</v>
      </c>
      <c r="S89" s="26">
        <v>0</v>
      </c>
      <c r="T89" s="26">
        <v>0</v>
      </c>
      <c r="U89" s="26">
        <v>0</v>
      </c>
      <c r="V89" s="27">
        <v>0</v>
      </c>
      <c r="W89" s="26">
        <v>1</v>
      </c>
      <c r="X89" s="26">
        <v>30</v>
      </c>
      <c r="Y89" s="26">
        <v>20</v>
      </c>
      <c r="Z89" s="26">
        <v>10</v>
      </c>
      <c r="AA89" s="27">
        <v>30</v>
      </c>
      <c r="AB89" s="26">
        <v>135</v>
      </c>
      <c r="AC89" s="26">
        <v>1092</v>
      </c>
      <c r="AD89" s="26">
        <v>114</v>
      </c>
      <c r="AE89" s="26">
        <v>978</v>
      </c>
      <c r="AF89" s="27">
        <v>4137</v>
      </c>
      <c r="AG89" s="25">
        <v>189</v>
      </c>
      <c r="AH89" s="26">
        <v>1993</v>
      </c>
      <c r="AI89" s="26">
        <v>267.5</v>
      </c>
      <c r="AJ89" s="26">
        <v>1725.5</v>
      </c>
      <c r="AK89" s="27">
        <v>6626</v>
      </c>
      <c r="AL89" s="25">
        <v>0</v>
      </c>
      <c r="AM89" s="26">
        <v>0</v>
      </c>
      <c r="AN89" s="26">
        <v>0</v>
      </c>
      <c r="AO89" s="26">
        <v>0</v>
      </c>
      <c r="AP89" s="27">
        <v>0</v>
      </c>
    </row>
    <row r="90" spans="1:42" ht="15.75" customHeight="1">
      <c r="A90" s="23"/>
      <c r="B90" s="24" t="s">
        <v>116</v>
      </c>
      <c r="C90" s="25">
        <v>0</v>
      </c>
      <c r="D90" s="26">
        <v>0</v>
      </c>
      <c r="E90" s="26">
        <v>0</v>
      </c>
      <c r="F90" s="26">
        <v>0</v>
      </c>
      <c r="G90" s="27">
        <v>0</v>
      </c>
      <c r="H90" s="25">
        <v>0</v>
      </c>
      <c r="I90" s="26">
        <v>0</v>
      </c>
      <c r="J90" s="26">
        <v>0</v>
      </c>
      <c r="K90" s="26">
        <v>0</v>
      </c>
      <c r="L90" s="27">
        <v>0</v>
      </c>
      <c r="M90" s="25">
        <v>220</v>
      </c>
      <c r="N90" s="26">
        <v>10755</v>
      </c>
      <c r="O90" s="26">
        <v>759.3</v>
      </c>
      <c r="P90" s="26">
        <v>9995.7000007629395</v>
      </c>
      <c r="Q90" s="27">
        <v>149935.5</v>
      </c>
      <c r="R90" s="26">
        <v>1</v>
      </c>
      <c r="S90" s="26">
        <v>200</v>
      </c>
      <c r="T90" s="26">
        <v>20</v>
      </c>
      <c r="U90" s="26">
        <v>180</v>
      </c>
      <c r="V90" s="27">
        <v>440</v>
      </c>
      <c r="W90" s="26">
        <v>1</v>
      </c>
      <c r="X90" s="26">
        <v>15</v>
      </c>
      <c r="Y90" s="26">
        <v>0</v>
      </c>
      <c r="Z90" s="26">
        <v>15</v>
      </c>
      <c r="AA90" s="27">
        <v>56</v>
      </c>
      <c r="AB90" s="26">
        <v>1</v>
      </c>
      <c r="AC90" s="26">
        <v>20</v>
      </c>
      <c r="AD90" s="26">
        <v>0</v>
      </c>
      <c r="AE90" s="26">
        <v>20</v>
      </c>
      <c r="AF90" s="27">
        <v>5</v>
      </c>
      <c r="AG90" s="25">
        <v>41</v>
      </c>
      <c r="AH90" s="26">
        <v>816</v>
      </c>
      <c r="AI90" s="26">
        <v>34</v>
      </c>
      <c r="AJ90" s="26">
        <v>782</v>
      </c>
      <c r="AK90" s="27">
        <v>3180</v>
      </c>
      <c r="AL90" s="25">
        <v>0</v>
      </c>
      <c r="AM90" s="26">
        <v>0</v>
      </c>
      <c r="AN90" s="26">
        <v>0</v>
      </c>
      <c r="AO90" s="26">
        <v>0</v>
      </c>
      <c r="AP90" s="27">
        <v>0</v>
      </c>
    </row>
    <row r="91" spans="1:42" ht="15.75" customHeight="1">
      <c r="A91" s="23"/>
      <c r="B91" s="24" t="s">
        <v>117</v>
      </c>
      <c r="C91" s="25">
        <v>0</v>
      </c>
      <c r="D91" s="26">
        <v>0</v>
      </c>
      <c r="E91" s="26">
        <v>0</v>
      </c>
      <c r="F91" s="26">
        <v>0</v>
      </c>
      <c r="G91" s="27">
        <v>0</v>
      </c>
      <c r="H91" s="25">
        <v>0</v>
      </c>
      <c r="I91" s="26">
        <v>0</v>
      </c>
      <c r="J91" s="26">
        <v>0</v>
      </c>
      <c r="K91" s="26">
        <v>0</v>
      </c>
      <c r="L91" s="27">
        <v>0</v>
      </c>
      <c r="M91" s="25">
        <v>220</v>
      </c>
      <c r="N91" s="26">
        <v>5305</v>
      </c>
      <c r="O91" s="26">
        <v>1138</v>
      </c>
      <c r="P91" s="26">
        <v>4167</v>
      </c>
      <c r="Q91" s="27">
        <v>57087.898845672607</v>
      </c>
      <c r="R91" s="26">
        <v>0</v>
      </c>
      <c r="S91" s="26">
        <v>0</v>
      </c>
      <c r="T91" s="26">
        <v>0</v>
      </c>
      <c r="U91" s="26">
        <v>0</v>
      </c>
      <c r="V91" s="27">
        <v>0</v>
      </c>
      <c r="W91" s="26">
        <v>15</v>
      </c>
      <c r="X91" s="26">
        <v>215</v>
      </c>
      <c r="Y91" s="26">
        <v>7</v>
      </c>
      <c r="Z91" s="26">
        <v>208</v>
      </c>
      <c r="AA91" s="27">
        <v>937</v>
      </c>
      <c r="AB91" s="26">
        <v>1</v>
      </c>
      <c r="AC91" s="26">
        <v>1</v>
      </c>
      <c r="AD91" s="26">
        <v>0</v>
      </c>
      <c r="AE91" s="26">
        <v>1</v>
      </c>
      <c r="AF91" s="27">
        <v>4</v>
      </c>
      <c r="AG91" s="25">
        <v>23</v>
      </c>
      <c r="AH91" s="26">
        <v>355</v>
      </c>
      <c r="AI91" s="26">
        <v>47</v>
      </c>
      <c r="AJ91" s="26">
        <v>308</v>
      </c>
      <c r="AK91" s="27">
        <v>1122</v>
      </c>
      <c r="AL91" s="25">
        <v>0</v>
      </c>
      <c r="AM91" s="26">
        <v>0</v>
      </c>
      <c r="AN91" s="26">
        <v>0</v>
      </c>
      <c r="AO91" s="26">
        <v>0</v>
      </c>
      <c r="AP91" s="27">
        <v>0</v>
      </c>
    </row>
    <row r="92" spans="1:42" ht="15.75" customHeight="1">
      <c r="A92" s="23"/>
      <c r="B92" s="24" t="s">
        <v>118</v>
      </c>
      <c r="C92" s="25">
        <v>0</v>
      </c>
      <c r="D92" s="26">
        <v>0</v>
      </c>
      <c r="E92" s="26">
        <v>0</v>
      </c>
      <c r="F92" s="26">
        <v>0</v>
      </c>
      <c r="G92" s="27">
        <v>0</v>
      </c>
      <c r="H92" s="25">
        <v>2</v>
      </c>
      <c r="I92" s="26">
        <v>168</v>
      </c>
      <c r="J92" s="26">
        <v>30</v>
      </c>
      <c r="K92" s="26">
        <v>138</v>
      </c>
      <c r="L92" s="27">
        <v>1640</v>
      </c>
      <c r="M92" s="25">
        <v>336</v>
      </c>
      <c r="N92" s="26">
        <v>23018</v>
      </c>
      <c r="O92" s="26">
        <v>3729</v>
      </c>
      <c r="P92" s="26">
        <v>19289</v>
      </c>
      <c r="Q92" s="27">
        <v>302837.29613113403</v>
      </c>
      <c r="R92" s="26">
        <v>1</v>
      </c>
      <c r="S92" s="26">
        <v>10</v>
      </c>
      <c r="T92" s="26">
        <v>2</v>
      </c>
      <c r="U92" s="26">
        <v>8</v>
      </c>
      <c r="V92" s="27">
        <v>30</v>
      </c>
      <c r="W92" s="26">
        <v>3</v>
      </c>
      <c r="X92" s="26">
        <v>54</v>
      </c>
      <c r="Y92" s="26">
        <v>9</v>
      </c>
      <c r="Z92" s="26">
        <v>45</v>
      </c>
      <c r="AA92" s="27">
        <v>240</v>
      </c>
      <c r="AB92" s="26">
        <v>1</v>
      </c>
      <c r="AC92" s="26">
        <v>1</v>
      </c>
      <c r="AD92" s="26">
        <v>0</v>
      </c>
      <c r="AE92" s="26">
        <v>1</v>
      </c>
      <c r="AF92" s="27">
        <v>8</v>
      </c>
      <c r="AG92" s="25">
        <v>11</v>
      </c>
      <c r="AH92" s="26">
        <v>317</v>
      </c>
      <c r="AI92" s="26">
        <v>57</v>
      </c>
      <c r="AJ92" s="26">
        <v>260</v>
      </c>
      <c r="AK92" s="27">
        <v>1283</v>
      </c>
      <c r="AL92" s="25">
        <v>0</v>
      </c>
      <c r="AM92" s="26">
        <v>0</v>
      </c>
      <c r="AN92" s="26">
        <v>0</v>
      </c>
      <c r="AO92" s="26">
        <v>0</v>
      </c>
      <c r="AP92" s="27">
        <v>0</v>
      </c>
    </row>
    <row r="93" spans="1:42" ht="15.75" customHeight="1">
      <c r="A93" s="23"/>
      <c r="B93" s="24" t="s">
        <v>119</v>
      </c>
      <c r="C93" s="25">
        <v>48</v>
      </c>
      <c r="D93" s="26">
        <v>3139</v>
      </c>
      <c r="E93" s="26">
        <v>102</v>
      </c>
      <c r="F93" s="26">
        <v>3037</v>
      </c>
      <c r="G93" s="27">
        <v>44947.600158691406</v>
      </c>
      <c r="H93" s="25">
        <v>3</v>
      </c>
      <c r="I93" s="26">
        <v>10</v>
      </c>
      <c r="J93" s="26">
        <v>2</v>
      </c>
      <c r="K93" s="26">
        <v>8</v>
      </c>
      <c r="L93" s="27">
        <v>110</v>
      </c>
      <c r="M93" s="25">
        <v>283</v>
      </c>
      <c r="N93" s="26">
        <v>15405.5</v>
      </c>
      <c r="O93" s="26">
        <v>2112</v>
      </c>
      <c r="P93" s="26">
        <v>13293.5</v>
      </c>
      <c r="Q93" s="27">
        <v>172815.5</v>
      </c>
      <c r="R93" s="26">
        <v>2</v>
      </c>
      <c r="S93" s="26">
        <v>150</v>
      </c>
      <c r="T93" s="26">
        <v>10</v>
      </c>
      <c r="U93" s="26">
        <v>140</v>
      </c>
      <c r="V93" s="27">
        <v>550</v>
      </c>
      <c r="W93" s="26">
        <v>0</v>
      </c>
      <c r="X93" s="26">
        <v>0</v>
      </c>
      <c r="Y93" s="26">
        <v>0</v>
      </c>
      <c r="Z93" s="26">
        <v>0</v>
      </c>
      <c r="AA93" s="27">
        <v>0</v>
      </c>
      <c r="AB93" s="26">
        <v>114</v>
      </c>
      <c r="AC93" s="26">
        <v>2998</v>
      </c>
      <c r="AD93" s="26">
        <v>230</v>
      </c>
      <c r="AE93" s="26">
        <v>2768</v>
      </c>
      <c r="AF93" s="27">
        <v>8191</v>
      </c>
      <c r="AG93" s="25">
        <v>29</v>
      </c>
      <c r="AH93" s="26">
        <v>348</v>
      </c>
      <c r="AI93" s="26">
        <v>93</v>
      </c>
      <c r="AJ93" s="26">
        <v>255</v>
      </c>
      <c r="AK93" s="27">
        <v>720</v>
      </c>
      <c r="AL93" s="25">
        <v>0</v>
      </c>
      <c r="AM93" s="26">
        <v>0</v>
      </c>
      <c r="AN93" s="26">
        <v>0</v>
      </c>
      <c r="AO93" s="26">
        <v>0</v>
      </c>
      <c r="AP93" s="27">
        <v>0</v>
      </c>
    </row>
    <row r="94" spans="1:42" ht="15.75" customHeight="1">
      <c r="A94" s="23"/>
      <c r="B94" s="24" t="s">
        <v>120</v>
      </c>
      <c r="C94" s="25">
        <v>0</v>
      </c>
      <c r="D94" s="26">
        <v>0</v>
      </c>
      <c r="E94" s="26">
        <v>0</v>
      </c>
      <c r="F94" s="26">
        <v>0</v>
      </c>
      <c r="G94" s="27">
        <v>0</v>
      </c>
      <c r="H94" s="25">
        <v>0</v>
      </c>
      <c r="I94" s="26">
        <v>0</v>
      </c>
      <c r="J94" s="26">
        <v>0</v>
      </c>
      <c r="K94" s="26">
        <v>0</v>
      </c>
      <c r="L94" s="27">
        <v>0</v>
      </c>
      <c r="M94" s="25">
        <v>297</v>
      </c>
      <c r="N94" s="26">
        <v>10053</v>
      </c>
      <c r="O94" s="26">
        <v>2192.3000000000002</v>
      </c>
      <c r="P94" s="26">
        <v>7860.699991941452</v>
      </c>
      <c r="Q94" s="27">
        <v>82537.349943161011</v>
      </c>
      <c r="R94" s="26">
        <v>0</v>
      </c>
      <c r="S94" s="26">
        <v>0</v>
      </c>
      <c r="T94" s="26">
        <v>0</v>
      </c>
      <c r="U94" s="26">
        <v>0</v>
      </c>
      <c r="V94" s="27">
        <v>0</v>
      </c>
      <c r="W94" s="26">
        <v>1</v>
      </c>
      <c r="X94" s="26">
        <v>10</v>
      </c>
      <c r="Y94" s="26">
        <v>2</v>
      </c>
      <c r="Z94" s="26">
        <v>8</v>
      </c>
      <c r="AA94" s="27">
        <v>55</v>
      </c>
      <c r="AB94" s="26">
        <v>0</v>
      </c>
      <c r="AC94" s="26">
        <v>0</v>
      </c>
      <c r="AD94" s="26">
        <v>0</v>
      </c>
      <c r="AE94" s="26">
        <v>0</v>
      </c>
      <c r="AF94" s="27">
        <v>0</v>
      </c>
      <c r="AG94" s="25">
        <v>0</v>
      </c>
      <c r="AH94" s="26">
        <v>0</v>
      </c>
      <c r="AI94" s="26">
        <v>0</v>
      </c>
      <c r="AJ94" s="26">
        <v>0</v>
      </c>
      <c r="AK94" s="27">
        <v>0</v>
      </c>
      <c r="AL94" s="25">
        <v>0</v>
      </c>
      <c r="AM94" s="26">
        <v>0</v>
      </c>
      <c r="AN94" s="26">
        <v>0</v>
      </c>
      <c r="AO94" s="26">
        <v>0</v>
      </c>
      <c r="AP94" s="27">
        <v>0</v>
      </c>
    </row>
    <row r="95" spans="1:42" ht="15.75" customHeight="1">
      <c r="A95" s="23"/>
      <c r="B95" s="24" t="s">
        <v>121</v>
      </c>
      <c r="C95" s="25">
        <v>0</v>
      </c>
      <c r="D95" s="26">
        <v>0</v>
      </c>
      <c r="E95" s="26">
        <v>0</v>
      </c>
      <c r="F95" s="26">
        <v>0</v>
      </c>
      <c r="G95" s="27">
        <v>0</v>
      </c>
      <c r="H95" s="25">
        <v>0</v>
      </c>
      <c r="I95" s="26">
        <v>0</v>
      </c>
      <c r="J95" s="26">
        <v>0</v>
      </c>
      <c r="K95" s="26">
        <v>0</v>
      </c>
      <c r="L95" s="27">
        <v>0</v>
      </c>
      <c r="M95" s="25">
        <v>147</v>
      </c>
      <c r="N95" s="26">
        <v>6258</v>
      </c>
      <c r="O95" s="26">
        <v>444.5</v>
      </c>
      <c r="P95" s="26">
        <v>5813.5</v>
      </c>
      <c r="Q95" s="27">
        <v>110456.5</v>
      </c>
      <c r="R95" s="26">
        <v>0</v>
      </c>
      <c r="S95" s="26">
        <v>0</v>
      </c>
      <c r="T95" s="26">
        <v>0</v>
      </c>
      <c r="U95" s="26">
        <v>0</v>
      </c>
      <c r="V95" s="27">
        <v>0</v>
      </c>
      <c r="W95" s="26">
        <v>0</v>
      </c>
      <c r="X95" s="26">
        <v>0</v>
      </c>
      <c r="Y95" s="26">
        <v>0</v>
      </c>
      <c r="Z95" s="26">
        <v>0</v>
      </c>
      <c r="AA95" s="27">
        <v>0</v>
      </c>
      <c r="AB95" s="26">
        <v>0</v>
      </c>
      <c r="AC95" s="26">
        <v>0</v>
      </c>
      <c r="AD95" s="26">
        <v>0</v>
      </c>
      <c r="AE95" s="26">
        <v>0</v>
      </c>
      <c r="AF95" s="27">
        <v>0</v>
      </c>
      <c r="AG95" s="25">
        <v>0</v>
      </c>
      <c r="AH95" s="26">
        <v>0</v>
      </c>
      <c r="AI95" s="26">
        <v>0</v>
      </c>
      <c r="AJ95" s="26">
        <v>0</v>
      </c>
      <c r="AK95" s="27">
        <v>0</v>
      </c>
      <c r="AL95" s="25">
        <v>0</v>
      </c>
      <c r="AM95" s="26">
        <v>0</v>
      </c>
      <c r="AN95" s="26">
        <v>0</v>
      </c>
      <c r="AO95" s="26">
        <v>0</v>
      </c>
      <c r="AP95" s="27">
        <v>0</v>
      </c>
    </row>
    <row r="96" spans="1:42" ht="15.75" customHeight="1">
      <c r="A96" s="23"/>
      <c r="B96" s="24" t="s">
        <v>122</v>
      </c>
      <c r="C96" s="25">
        <v>0</v>
      </c>
      <c r="D96" s="26">
        <v>0</v>
      </c>
      <c r="E96" s="26">
        <v>0</v>
      </c>
      <c r="F96" s="26">
        <v>0</v>
      </c>
      <c r="G96" s="27">
        <v>0</v>
      </c>
      <c r="H96" s="25">
        <v>1</v>
      </c>
      <c r="I96" s="26">
        <v>50</v>
      </c>
      <c r="J96" s="26">
        <v>0</v>
      </c>
      <c r="K96" s="26">
        <v>50</v>
      </c>
      <c r="L96" s="27">
        <v>150</v>
      </c>
      <c r="M96" s="25">
        <v>248</v>
      </c>
      <c r="N96" s="26">
        <v>16282</v>
      </c>
      <c r="O96" s="26">
        <v>1629</v>
      </c>
      <c r="P96" s="26">
        <v>14653</v>
      </c>
      <c r="Q96" s="27">
        <v>242067.56435012817</v>
      </c>
      <c r="R96" s="26">
        <v>1</v>
      </c>
      <c r="S96" s="26">
        <v>64</v>
      </c>
      <c r="T96" s="26">
        <v>25</v>
      </c>
      <c r="U96" s="26">
        <v>39</v>
      </c>
      <c r="V96" s="27">
        <v>350</v>
      </c>
      <c r="W96" s="26">
        <v>17</v>
      </c>
      <c r="X96" s="26">
        <v>177</v>
      </c>
      <c r="Y96" s="26">
        <v>28</v>
      </c>
      <c r="Z96" s="26">
        <v>149</v>
      </c>
      <c r="AA96" s="27">
        <v>1067</v>
      </c>
      <c r="AB96" s="26">
        <v>1</v>
      </c>
      <c r="AC96" s="26">
        <v>4</v>
      </c>
      <c r="AD96" s="26">
        <v>0</v>
      </c>
      <c r="AE96" s="26">
        <v>4</v>
      </c>
      <c r="AF96" s="27">
        <v>12</v>
      </c>
      <c r="AG96" s="25">
        <v>99</v>
      </c>
      <c r="AH96" s="26">
        <v>1917</v>
      </c>
      <c r="AI96" s="26">
        <v>243</v>
      </c>
      <c r="AJ96" s="26">
        <v>1674</v>
      </c>
      <c r="AK96" s="27">
        <v>7040</v>
      </c>
      <c r="AL96" s="25">
        <v>4</v>
      </c>
      <c r="AM96" s="26">
        <v>17</v>
      </c>
      <c r="AN96" s="26">
        <v>0</v>
      </c>
      <c r="AO96" s="26">
        <v>17</v>
      </c>
      <c r="AP96" s="27">
        <v>48</v>
      </c>
    </row>
    <row r="97" spans="1:42" ht="15.75" customHeight="1">
      <c r="A97" s="15" t="s">
        <v>12</v>
      </c>
      <c r="B97" s="16" t="s">
        <v>42</v>
      </c>
      <c r="C97" s="17">
        <v>2272</v>
      </c>
      <c r="D97" s="18">
        <v>380380.90000152588</v>
      </c>
      <c r="E97" s="18">
        <v>11878.3</v>
      </c>
      <c r="F97" s="18">
        <v>368502.60000228882</v>
      </c>
      <c r="G97" s="19">
        <v>7760549.9351806641</v>
      </c>
      <c r="H97" s="17">
        <v>22</v>
      </c>
      <c r="I97" s="18">
        <v>760</v>
      </c>
      <c r="J97" s="18">
        <v>38</v>
      </c>
      <c r="K97" s="18">
        <v>722</v>
      </c>
      <c r="L97" s="19">
        <v>4930</v>
      </c>
      <c r="M97" s="17">
        <v>308</v>
      </c>
      <c r="N97" s="18">
        <v>10109.9</v>
      </c>
      <c r="O97" s="18">
        <v>1756.9</v>
      </c>
      <c r="P97" s="18">
        <v>8352.9999999701977</v>
      </c>
      <c r="Q97" s="19">
        <v>128837.10017681122</v>
      </c>
      <c r="R97" s="18">
        <f t="shared" ref="R97:AP97" si="9">SUM(R98:R108)</f>
        <v>417</v>
      </c>
      <c r="S97" s="18">
        <f t="shared" si="9"/>
        <v>15087</v>
      </c>
      <c r="T97" s="18">
        <f t="shared" si="9"/>
        <v>521.70000000000005</v>
      </c>
      <c r="U97" s="18">
        <f t="shared" si="9"/>
        <v>14565.299999237061</v>
      </c>
      <c r="V97" s="19">
        <f t="shared" si="9"/>
        <v>51561</v>
      </c>
      <c r="W97" s="18">
        <f t="shared" si="9"/>
        <v>48</v>
      </c>
      <c r="X97" s="18">
        <f t="shared" si="9"/>
        <v>1054</v>
      </c>
      <c r="Y97" s="18">
        <f t="shared" si="9"/>
        <v>53</v>
      </c>
      <c r="Z97" s="18">
        <f t="shared" si="9"/>
        <v>1001</v>
      </c>
      <c r="AA97" s="19">
        <f t="shared" si="9"/>
        <v>3931</v>
      </c>
      <c r="AB97" s="18">
        <f t="shared" si="9"/>
        <v>1</v>
      </c>
      <c r="AC97" s="18">
        <f t="shared" si="9"/>
        <v>2</v>
      </c>
      <c r="AD97" s="18">
        <f t="shared" si="9"/>
        <v>0</v>
      </c>
      <c r="AE97" s="18">
        <f t="shared" si="9"/>
        <v>2</v>
      </c>
      <c r="AF97" s="19">
        <f t="shared" si="9"/>
        <v>15</v>
      </c>
      <c r="AG97" s="17">
        <f t="shared" si="9"/>
        <v>146</v>
      </c>
      <c r="AH97" s="18">
        <f t="shared" si="9"/>
        <v>4876</v>
      </c>
      <c r="AI97" s="18">
        <f t="shared" si="9"/>
        <v>49</v>
      </c>
      <c r="AJ97" s="18">
        <f t="shared" si="9"/>
        <v>4827</v>
      </c>
      <c r="AK97" s="19">
        <f t="shared" si="9"/>
        <v>20824</v>
      </c>
      <c r="AL97" s="17">
        <f t="shared" si="9"/>
        <v>0</v>
      </c>
      <c r="AM97" s="18">
        <f t="shared" si="9"/>
        <v>0</v>
      </c>
      <c r="AN97" s="18">
        <f t="shared" si="9"/>
        <v>0</v>
      </c>
      <c r="AO97" s="18">
        <f t="shared" si="9"/>
        <v>0</v>
      </c>
      <c r="AP97" s="19">
        <f t="shared" si="9"/>
        <v>0</v>
      </c>
    </row>
    <row r="98" spans="1:42" ht="15.75" customHeight="1">
      <c r="A98" s="23"/>
      <c r="B98" s="24" t="s">
        <v>123</v>
      </c>
      <c r="C98" s="25">
        <v>175</v>
      </c>
      <c r="D98" s="26">
        <v>29226.900001525879</v>
      </c>
      <c r="E98" s="26">
        <v>292.5</v>
      </c>
      <c r="F98" s="26">
        <v>28934.400001525879</v>
      </c>
      <c r="G98" s="27">
        <v>713232.95861816406</v>
      </c>
      <c r="H98" s="25">
        <v>3</v>
      </c>
      <c r="I98" s="26">
        <v>145</v>
      </c>
      <c r="J98" s="26">
        <v>0</v>
      </c>
      <c r="K98" s="26">
        <v>145</v>
      </c>
      <c r="L98" s="27">
        <v>1280</v>
      </c>
      <c r="M98" s="25">
        <v>9</v>
      </c>
      <c r="N98" s="26">
        <v>318</v>
      </c>
      <c r="O98" s="26">
        <v>22</v>
      </c>
      <c r="P98" s="26">
        <v>296</v>
      </c>
      <c r="Q98" s="27">
        <v>4152.8799705505371</v>
      </c>
      <c r="R98" s="26">
        <v>19</v>
      </c>
      <c r="S98" s="26">
        <v>1450</v>
      </c>
      <c r="T98" s="26">
        <v>0</v>
      </c>
      <c r="U98" s="26">
        <v>1450</v>
      </c>
      <c r="V98" s="27">
        <v>6242</v>
      </c>
      <c r="W98" s="26">
        <v>0</v>
      </c>
      <c r="X98" s="26">
        <v>0</v>
      </c>
      <c r="Y98" s="26">
        <v>0</v>
      </c>
      <c r="Z98" s="26">
        <v>0</v>
      </c>
      <c r="AA98" s="27">
        <v>0</v>
      </c>
      <c r="AB98" s="26">
        <v>0</v>
      </c>
      <c r="AC98" s="26">
        <v>0</v>
      </c>
      <c r="AD98" s="26">
        <v>0</v>
      </c>
      <c r="AE98" s="26">
        <v>0</v>
      </c>
      <c r="AF98" s="27">
        <v>0</v>
      </c>
      <c r="AG98" s="25">
        <v>0</v>
      </c>
      <c r="AH98" s="26">
        <v>0</v>
      </c>
      <c r="AI98" s="26">
        <v>0</v>
      </c>
      <c r="AJ98" s="26">
        <v>0</v>
      </c>
      <c r="AK98" s="27">
        <v>0</v>
      </c>
      <c r="AL98" s="25">
        <v>0</v>
      </c>
      <c r="AM98" s="26">
        <v>0</v>
      </c>
      <c r="AN98" s="26">
        <v>0</v>
      </c>
      <c r="AO98" s="26">
        <v>0</v>
      </c>
      <c r="AP98" s="27">
        <v>0</v>
      </c>
    </row>
    <row r="99" spans="1:42" ht="15.75" customHeight="1">
      <c r="A99" s="23"/>
      <c r="B99" s="24" t="s">
        <v>124</v>
      </c>
      <c r="C99" s="25">
        <v>231</v>
      </c>
      <c r="D99" s="26">
        <v>41680</v>
      </c>
      <c r="E99" s="26">
        <v>3419</v>
      </c>
      <c r="F99" s="26">
        <v>38261</v>
      </c>
      <c r="G99" s="27">
        <v>857046.39770507812</v>
      </c>
      <c r="H99" s="25">
        <v>0</v>
      </c>
      <c r="I99" s="26">
        <v>0</v>
      </c>
      <c r="J99" s="26">
        <v>0</v>
      </c>
      <c r="K99" s="26">
        <v>0</v>
      </c>
      <c r="L99" s="27">
        <v>0</v>
      </c>
      <c r="M99" s="25">
        <v>3</v>
      </c>
      <c r="N99" s="26">
        <v>117</v>
      </c>
      <c r="O99" s="26">
        <v>0</v>
      </c>
      <c r="P99" s="26">
        <v>117</v>
      </c>
      <c r="Q99" s="27">
        <v>2632.5</v>
      </c>
      <c r="R99" s="26">
        <v>52</v>
      </c>
      <c r="S99" s="26">
        <v>1462</v>
      </c>
      <c r="T99" s="26">
        <v>24</v>
      </c>
      <c r="U99" s="26">
        <v>1438</v>
      </c>
      <c r="V99" s="27">
        <v>5707</v>
      </c>
      <c r="W99" s="26">
        <v>0</v>
      </c>
      <c r="X99" s="26">
        <v>0</v>
      </c>
      <c r="Y99" s="26">
        <v>0</v>
      </c>
      <c r="Z99" s="26">
        <v>0</v>
      </c>
      <c r="AA99" s="27">
        <v>0</v>
      </c>
      <c r="AB99" s="26">
        <v>0</v>
      </c>
      <c r="AC99" s="26">
        <v>0</v>
      </c>
      <c r="AD99" s="26">
        <v>0</v>
      </c>
      <c r="AE99" s="26">
        <v>0</v>
      </c>
      <c r="AF99" s="27">
        <v>0</v>
      </c>
      <c r="AG99" s="25">
        <v>11</v>
      </c>
      <c r="AH99" s="26">
        <v>308</v>
      </c>
      <c r="AI99" s="26">
        <v>0</v>
      </c>
      <c r="AJ99" s="26">
        <v>308</v>
      </c>
      <c r="AK99" s="27">
        <v>975</v>
      </c>
      <c r="AL99" s="25">
        <v>0</v>
      </c>
      <c r="AM99" s="26">
        <v>0</v>
      </c>
      <c r="AN99" s="26">
        <v>0</v>
      </c>
      <c r="AO99" s="26">
        <v>0</v>
      </c>
      <c r="AP99" s="27">
        <v>0</v>
      </c>
    </row>
    <row r="100" spans="1:42" ht="15.75" customHeight="1">
      <c r="A100" s="23"/>
      <c r="B100" s="24" t="s">
        <v>125</v>
      </c>
      <c r="C100" s="25">
        <v>262</v>
      </c>
      <c r="D100" s="26">
        <v>50221</v>
      </c>
      <c r="E100" s="26">
        <v>630</v>
      </c>
      <c r="F100" s="26">
        <v>49591</v>
      </c>
      <c r="G100" s="27">
        <v>1195143.1015930176</v>
      </c>
      <c r="H100" s="25">
        <v>0</v>
      </c>
      <c r="I100" s="26">
        <v>0</v>
      </c>
      <c r="J100" s="26">
        <v>0</v>
      </c>
      <c r="K100" s="26">
        <v>0</v>
      </c>
      <c r="L100" s="27">
        <v>0</v>
      </c>
      <c r="M100" s="25">
        <v>6</v>
      </c>
      <c r="N100" s="26">
        <v>74</v>
      </c>
      <c r="O100" s="26">
        <v>0</v>
      </c>
      <c r="P100" s="26">
        <v>74</v>
      </c>
      <c r="Q100" s="27">
        <v>1164.7599868774414</v>
      </c>
      <c r="R100" s="26">
        <v>42</v>
      </c>
      <c r="S100" s="26">
        <v>1305</v>
      </c>
      <c r="T100" s="26">
        <v>0</v>
      </c>
      <c r="U100" s="26">
        <v>1305</v>
      </c>
      <c r="V100" s="27">
        <v>3039</v>
      </c>
      <c r="W100" s="26">
        <v>1</v>
      </c>
      <c r="X100" s="26">
        <v>20</v>
      </c>
      <c r="Y100" s="26">
        <v>0</v>
      </c>
      <c r="Z100" s="26">
        <v>20</v>
      </c>
      <c r="AA100" s="27">
        <v>120</v>
      </c>
      <c r="AB100" s="26">
        <v>0</v>
      </c>
      <c r="AC100" s="26">
        <v>0</v>
      </c>
      <c r="AD100" s="26">
        <v>0</v>
      </c>
      <c r="AE100" s="26">
        <v>0</v>
      </c>
      <c r="AF100" s="27">
        <v>0</v>
      </c>
      <c r="AG100" s="25">
        <v>1</v>
      </c>
      <c r="AH100" s="26">
        <v>30</v>
      </c>
      <c r="AI100" s="26">
        <v>0</v>
      </c>
      <c r="AJ100" s="26">
        <v>30</v>
      </c>
      <c r="AK100" s="27">
        <v>18</v>
      </c>
      <c r="AL100" s="25">
        <v>0</v>
      </c>
      <c r="AM100" s="26">
        <v>0</v>
      </c>
      <c r="AN100" s="26">
        <v>0</v>
      </c>
      <c r="AO100" s="26">
        <v>0</v>
      </c>
      <c r="AP100" s="27">
        <v>0</v>
      </c>
    </row>
    <row r="101" spans="1:42" ht="15.75" customHeight="1">
      <c r="A101" s="23"/>
      <c r="B101" s="24" t="s">
        <v>126</v>
      </c>
      <c r="C101" s="25">
        <v>86</v>
      </c>
      <c r="D101" s="26">
        <v>12112</v>
      </c>
      <c r="E101" s="26">
        <v>244</v>
      </c>
      <c r="F101" s="26">
        <v>11868</v>
      </c>
      <c r="G101" s="27">
        <v>189888</v>
      </c>
      <c r="H101" s="25">
        <v>0</v>
      </c>
      <c r="I101" s="26">
        <v>0</v>
      </c>
      <c r="J101" s="26">
        <v>0</v>
      </c>
      <c r="K101" s="26">
        <v>0</v>
      </c>
      <c r="L101" s="27">
        <v>0</v>
      </c>
      <c r="M101" s="25">
        <v>4</v>
      </c>
      <c r="N101" s="26">
        <v>36</v>
      </c>
      <c r="O101" s="26">
        <v>0</v>
      </c>
      <c r="P101" s="26">
        <v>36</v>
      </c>
      <c r="Q101" s="27">
        <v>430.19999980926514</v>
      </c>
      <c r="R101" s="26">
        <v>17</v>
      </c>
      <c r="S101" s="26">
        <v>553</v>
      </c>
      <c r="T101" s="26">
        <v>6</v>
      </c>
      <c r="U101" s="26">
        <v>547</v>
      </c>
      <c r="V101" s="27">
        <v>2030</v>
      </c>
      <c r="W101" s="26">
        <v>2</v>
      </c>
      <c r="X101" s="26">
        <v>40</v>
      </c>
      <c r="Y101" s="26">
        <v>0</v>
      </c>
      <c r="Z101" s="26">
        <v>40</v>
      </c>
      <c r="AA101" s="27">
        <v>280</v>
      </c>
      <c r="AB101" s="26">
        <v>0</v>
      </c>
      <c r="AC101" s="26">
        <v>0</v>
      </c>
      <c r="AD101" s="26">
        <v>0</v>
      </c>
      <c r="AE101" s="26">
        <v>0</v>
      </c>
      <c r="AF101" s="27">
        <v>0</v>
      </c>
      <c r="AG101" s="25">
        <v>1</v>
      </c>
      <c r="AH101" s="26">
        <v>2</v>
      </c>
      <c r="AI101" s="26">
        <v>0</v>
      </c>
      <c r="AJ101" s="26">
        <v>2</v>
      </c>
      <c r="AK101" s="27">
        <v>15</v>
      </c>
      <c r="AL101" s="25">
        <v>0</v>
      </c>
      <c r="AM101" s="26">
        <v>0</v>
      </c>
      <c r="AN101" s="26">
        <v>0</v>
      </c>
      <c r="AO101" s="26">
        <v>0</v>
      </c>
      <c r="AP101" s="27">
        <v>0</v>
      </c>
    </row>
    <row r="102" spans="1:42" ht="15.75" customHeight="1">
      <c r="A102" s="23"/>
      <c r="B102" s="24" t="s">
        <v>127</v>
      </c>
      <c r="C102" s="25">
        <v>296</v>
      </c>
      <c r="D102" s="26">
        <v>45112</v>
      </c>
      <c r="E102" s="26">
        <v>595</v>
      </c>
      <c r="F102" s="26">
        <v>44517</v>
      </c>
      <c r="G102" s="27">
        <v>676658.39852905273</v>
      </c>
      <c r="H102" s="25">
        <v>0</v>
      </c>
      <c r="I102" s="26">
        <v>0</v>
      </c>
      <c r="J102" s="26">
        <v>0</v>
      </c>
      <c r="K102" s="26">
        <v>0</v>
      </c>
      <c r="L102" s="27">
        <v>0</v>
      </c>
      <c r="M102" s="25">
        <v>30</v>
      </c>
      <c r="N102" s="26">
        <v>924</v>
      </c>
      <c r="O102" s="26">
        <v>145</v>
      </c>
      <c r="P102" s="26">
        <v>779</v>
      </c>
      <c r="Q102" s="27">
        <v>11996.59997177124</v>
      </c>
      <c r="R102" s="26">
        <v>17</v>
      </c>
      <c r="S102" s="26">
        <v>600</v>
      </c>
      <c r="T102" s="26">
        <v>0</v>
      </c>
      <c r="U102" s="26">
        <v>600</v>
      </c>
      <c r="V102" s="27">
        <v>2669</v>
      </c>
      <c r="W102" s="26">
        <v>0</v>
      </c>
      <c r="X102" s="26">
        <v>0</v>
      </c>
      <c r="Y102" s="26">
        <v>0</v>
      </c>
      <c r="Z102" s="26">
        <v>0</v>
      </c>
      <c r="AA102" s="27">
        <v>0</v>
      </c>
      <c r="AB102" s="26">
        <v>0</v>
      </c>
      <c r="AC102" s="26">
        <v>0</v>
      </c>
      <c r="AD102" s="26">
        <v>0</v>
      </c>
      <c r="AE102" s="26">
        <v>0</v>
      </c>
      <c r="AF102" s="27">
        <v>0</v>
      </c>
      <c r="AG102" s="25">
        <v>17</v>
      </c>
      <c r="AH102" s="26">
        <v>512</v>
      </c>
      <c r="AI102" s="26">
        <v>0</v>
      </c>
      <c r="AJ102" s="26">
        <v>512</v>
      </c>
      <c r="AK102" s="27">
        <v>2126</v>
      </c>
      <c r="AL102" s="25">
        <v>0</v>
      </c>
      <c r="AM102" s="26">
        <v>0</v>
      </c>
      <c r="AN102" s="26">
        <v>0</v>
      </c>
      <c r="AO102" s="26">
        <v>0</v>
      </c>
      <c r="AP102" s="27">
        <v>0</v>
      </c>
    </row>
    <row r="103" spans="1:42" ht="15.75" customHeight="1">
      <c r="A103" s="23"/>
      <c r="B103" s="24" t="s">
        <v>128</v>
      </c>
      <c r="C103" s="25">
        <v>315</v>
      </c>
      <c r="D103" s="26">
        <v>44600</v>
      </c>
      <c r="E103" s="26">
        <v>2415.5</v>
      </c>
      <c r="F103" s="26">
        <v>42184.5</v>
      </c>
      <c r="G103" s="27">
        <v>996397.91333007812</v>
      </c>
      <c r="H103" s="25">
        <v>1</v>
      </c>
      <c r="I103" s="26">
        <v>25</v>
      </c>
      <c r="J103" s="26">
        <v>0</v>
      </c>
      <c r="K103" s="26">
        <v>25</v>
      </c>
      <c r="L103" s="27">
        <v>104</v>
      </c>
      <c r="M103" s="25">
        <v>1</v>
      </c>
      <c r="N103" s="26">
        <v>3</v>
      </c>
      <c r="O103" s="26">
        <v>0</v>
      </c>
      <c r="P103" s="26">
        <v>3</v>
      </c>
      <c r="Q103" s="27">
        <v>51</v>
      </c>
      <c r="R103" s="26">
        <v>22</v>
      </c>
      <c r="S103" s="26">
        <v>695</v>
      </c>
      <c r="T103" s="26">
        <v>0</v>
      </c>
      <c r="U103" s="26">
        <v>695</v>
      </c>
      <c r="V103" s="27">
        <v>2934</v>
      </c>
      <c r="W103" s="26">
        <v>2</v>
      </c>
      <c r="X103" s="26">
        <v>50</v>
      </c>
      <c r="Y103" s="26">
        <v>0</v>
      </c>
      <c r="Z103" s="26">
        <v>50</v>
      </c>
      <c r="AA103" s="27">
        <v>140</v>
      </c>
      <c r="AB103" s="26">
        <v>0</v>
      </c>
      <c r="AC103" s="26">
        <v>0</v>
      </c>
      <c r="AD103" s="26">
        <v>0</v>
      </c>
      <c r="AE103" s="26">
        <v>0</v>
      </c>
      <c r="AF103" s="27">
        <v>0</v>
      </c>
      <c r="AG103" s="25">
        <v>14</v>
      </c>
      <c r="AH103" s="26">
        <v>360</v>
      </c>
      <c r="AI103" s="26">
        <v>13</v>
      </c>
      <c r="AJ103" s="26">
        <v>347</v>
      </c>
      <c r="AK103" s="27">
        <v>1937</v>
      </c>
      <c r="AL103" s="25">
        <v>0</v>
      </c>
      <c r="AM103" s="26">
        <v>0</v>
      </c>
      <c r="AN103" s="26">
        <v>0</v>
      </c>
      <c r="AO103" s="26">
        <v>0</v>
      </c>
      <c r="AP103" s="27">
        <v>0</v>
      </c>
    </row>
    <row r="104" spans="1:42" ht="15.75" customHeight="1">
      <c r="A104" s="23"/>
      <c r="B104" s="24" t="s">
        <v>129</v>
      </c>
      <c r="C104" s="25">
        <v>105</v>
      </c>
      <c r="D104" s="26">
        <v>13860</v>
      </c>
      <c r="E104" s="26">
        <v>100</v>
      </c>
      <c r="F104" s="26">
        <v>13760</v>
      </c>
      <c r="G104" s="27">
        <v>237497.60021972656</v>
      </c>
      <c r="H104" s="25">
        <v>12</v>
      </c>
      <c r="I104" s="26">
        <v>370</v>
      </c>
      <c r="J104" s="26">
        <v>0</v>
      </c>
      <c r="K104" s="26">
        <v>370</v>
      </c>
      <c r="L104" s="27">
        <v>1376</v>
      </c>
      <c r="M104" s="25">
        <v>21</v>
      </c>
      <c r="N104" s="26">
        <v>867</v>
      </c>
      <c r="O104" s="26">
        <v>15</v>
      </c>
      <c r="P104" s="26">
        <v>852</v>
      </c>
      <c r="Q104" s="27">
        <v>16102.799987792969</v>
      </c>
      <c r="R104" s="26">
        <v>27</v>
      </c>
      <c r="S104" s="26">
        <v>1455</v>
      </c>
      <c r="T104" s="26">
        <v>0</v>
      </c>
      <c r="U104" s="26">
        <v>1455</v>
      </c>
      <c r="V104" s="27">
        <v>4639</v>
      </c>
      <c r="W104" s="26">
        <v>0</v>
      </c>
      <c r="X104" s="26">
        <v>0</v>
      </c>
      <c r="Y104" s="26">
        <v>0</v>
      </c>
      <c r="Z104" s="26">
        <v>0</v>
      </c>
      <c r="AA104" s="27">
        <v>0</v>
      </c>
      <c r="AB104" s="26">
        <v>0</v>
      </c>
      <c r="AC104" s="26">
        <v>0</v>
      </c>
      <c r="AD104" s="26">
        <v>0</v>
      </c>
      <c r="AE104" s="26">
        <v>0</v>
      </c>
      <c r="AF104" s="27">
        <v>0</v>
      </c>
      <c r="AG104" s="25">
        <v>0</v>
      </c>
      <c r="AH104" s="26">
        <v>0</v>
      </c>
      <c r="AI104" s="26">
        <v>0</v>
      </c>
      <c r="AJ104" s="26">
        <v>0</v>
      </c>
      <c r="AK104" s="27">
        <v>0</v>
      </c>
      <c r="AL104" s="25">
        <v>0</v>
      </c>
      <c r="AM104" s="26">
        <v>0</v>
      </c>
      <c r="AN104" s="26">
        <v>0</v>
      </c>
      <c r="AO104" s="26">
        <v>0</v>
      </c>
      <c r="AP104" s="27">
        <v>0</v>
      </c>
    </row>
    <row r="105" spans="1:42" ht="15.75" customHeight="1">
      <c r="A105" s="23"/>
      <c r="B105" s="24" t="s">
        <v>130</v>
      </c>
      <c r="C105" s="25">
        <v>183</v>
      </c>
      <c r="D105" s="26">
        <v>40702</v>
      </c>
      <c r="E105" s="26">
        <v>648</v>
      </c>
      <c r="F105" s="26">
        <v>40054</v>
      </c>
      <c r="G105" s="27">
        <v>797074.59527587891</v>
      </c>
      <c r="H105" s="25">
        <v>0</v>
      </c>
      <c r="I105" s="26">
        <v>0</v>
      </c>
      <c r="J105" s="26">
        <v>0</v>
      </c>
      <c r="K105" s="26">
        <v>0</v>
      </c>
      <c r="L105" s="27">
        <v>0</v>
      </c>
      <c r="M105" s="25">
        <v>3</v>
      </c>
      <c r="N105" s="26">
        <v>20</v>
      </c>
      <c r="O105" s="26">
        <v>0</v>
      </c>
      <c r="P105" s="26">
        <v>20</v>
      </c>
      <c r="Q105" s="27">
        <v>145</v>
      </c>
      <c r="R105" s="26">
        <v>28</v>
      </c>
      <c r="S105" s="26">
        <v>888</v>
      </c>
      <c r="T105" s="26">
        <v>3</v>
      </c>
      <c r="U105" s="26">
        <v>885</v>
      </c>
      <c r="V105" s="27">
        <v>2804</v>
      </c>
      <c r="W105" s="26">
        <v>0</v>
      </c>
      <c r="X105" s="26">
        <v>0</v>
      </c>
      <c r="Y105" s="26">
        <v>0</v>
      </c>
      <c r="Z105" s="26">
        <v>0</v>
      </c>
      <c r="AA105" s="27">
        <v>0</v>
      </c>
      <c r="AB105" s="26">
        <v>0</v>
      </c>
      <c r="AC105" s="26">
        <v>0</v>
      </c>
      <c r="AD105" s="26">
        <v>0</v>
      </c>
      <c r="AE105" s="26">
        <v>0</v>
      </c>
      <c r="AF105" s="27">
        <v>0</v>
      </c>
      <c r="AG105" s="25">
        <v>0</v>
      </c>
      <c r="AH105" s="26">
        <v>0</v>
      </c>
      <c r="AI105" s="26">
        <v>0</v>
      </c>
      <c r="AJ105" s="26">
        <v>0</v>
      </c>
      <c r="AK105" s="27">
        <v>0</v>
      </c>
      <c r="AL105" s="25">
        <v>0</v>
      </c>
      <c r="AM105" s="26">
        <v>0</v>
      </c>
      <c r="AN105" s="26">
        <v>0</v>
      </c>
      <c r="AO105" s="26">
        <v>0</v>
      </c>
      <c r="AP105" s="27">
        <v>0</v>
      </c>
    </row>
    <row r="106" spans="1:42" ht="15.75" customHeight="1">
      <c r="A106" s="23"/>
      <c r="B106" s="24" t="s">
        <v>131</v>
      </c>
      <c r="C106" s="25">
        <v>117</v>
      </c>
      <c r="D106" s="26">
        <v>10225</v>
      </c>
      <c r="E106" s="26">
        <v>656</v>
      </c>
      <c r="F106" s="26">
        <v>9569</v>
      </c>
      <c r="G106" s="27">
        <v>188317.92184448242</v>
      </c>
      <c r="H106" s="25">
        <v>5</v>
      </c>
      <c r="I106" s="26">
        <v>145</v>
      </c>
      <c r="J106" s="26">
        <v>33</v>
      </c>
      <c r="K106" s="26">
        <v>112</v>
      </c>
      <c r="L106" s="27">
        <v>970</v>
      </c>
      <c r="M106" s="25">
        <v>98</v>
      </c>
      <c r="N106" s="26">
        <v>2882</v>
      </c>
      <c r="O106" s="26">
        <v>874</v>
      </c>
      <c r="P106" s="26">
        <v>2008</v>
      </c>
      <c r="Q106" s="27">
        <v>31063.760110855103</v>
      </c>
      <c r="R106" s="26">
        <v>23</v>
      </c>
      <c r="S106" s="26">
        <v>570</v>
      </c>
      <c r="T106" s="26">
        <v>75</v>
      </c>
      <c r="U106" s="26">
        <v>495</v>
      </c>
      <c r="V106" s="27">
        <v>2073</v>
      </c>
      <c r="W106" s="26">
        <v>1</v>
      </c>
      <c r="X106" s="26">
        <v>2</v>
      </c>
      <c r="Y106" s="26">
        <v>0</v>
      </c>
      <c r="Z106" s="26">
        <v>2</v>
      </c>
      <c r="AA106" s="27">
        <v>12</v>
      </c>
      <c r="AB106" s="26">
        <v>0</v>
      </c>
      <c r="AC106" s="26">
        <v>0</v>
      </c>
      <c r="AD106" s="26">
        <v>0</v>
      </c>
      <c r="AE106" s="26">
        <v>0</v>
      </c>
      <c r="AF106" s="27">
        <v>0</v>
      </c>
      <c r="AG106" s="25">
        <v>3</v>
      </c>
      <c r="AH106" s="26">
        <v>41</v>
      </c>
      <c r="AI106" s="26">
        <v>6</v>
      </c>
      <c r="AJ106" s="26">
        <v>35</v>
      </c>
      <c r="AK106" s="27">
        <v>130</v>
      </c>
      <c r="AL106" s="25">
        <v>0</v>
      </c>
      <c r="AM106" s="26">
        <v>0</v>
      </c>
      <c r="AN106" s="26">
        <v>0</v>
      </c>
      <c r="AO106" s="26">
        <v>0</v>
      </c>
      <c r="AP106" s="27">
        <v>0</v>
      </c>
    </row>
    <row r="107" spans="1:42" ht="15.75" customHeight="1">
      <c r="A107" s="23"/>
      <c r="B107" s="24" t="s">
        <v>132</v>
      </c>
      <c r="C107" s="25">
        <v>245</v>
      </c>
      <c r="D107" s="26">
        <v>24040</v>
      </c>
      <c r="E107" s="26">
        <v>1181.3</v>
      </c>
      <c r="F107" s="26">
        <v>22858.700000762939</v>
      </c>
      <c r="G107" s="27">
        <v>377168.55004882812</v>
      </c>
      <c r="H107" s="25">
        <v>1</v>
      </c>
      <c r="I107" s="26">
        <v>75</v>
      </c>
      <c r="J107" s="26">
        <v>5</v>
      </c>
      <c r="K107" s="26">
        <v>70</v>
      </c>
      <c r="L107" s="27">
        <v>1200</v>
      </c>
      <c r="M107" s="25">
        <v>126</v>
      </c>
      <c r="N107" s="26">
        <v>4827.8999999999996</v>
      </c>
      <c r="O107" s="26">
        <v>695.9</v>
      </c>
      <c r="P107" s="26">
        <v>4131.9999999701977</v>
      </c>
      <c r="Q107" s="27">
        <v>60327.200151443481</v>
      </c>
      <c r="R107" s="26">
        <v>83</v>
      </c>
      <c r="S107" s="26">
        <v>2891</v>
      </c>
      <c r="T107" s="26">
        <v>177.7</v>
      </c>
      <c r="U107" s="26">
        <v>2713.2999992370605</v>
      </c>
      <c r="V107" s="27">
        <v>9737</v>
      </c>
      <c r="W107" s="26">
        <v>39</v>
      </c>
      <c r="X107" s="26">
        <v>901</v>
      </c>
      <c r="Y107" s="26">
        <v>48</v>
      </c>
      <c r="Z107" s="26">
        <v>853</v>
      </c>
      <c r="AA107" s="27">
        <v>3209</v>
      </c>
      <c r="AB107" s="26">
        <v>0</v>
      </c>
      <c r="AC107" s="26">
        <v>0</v>
      </c>
      <c r="AD107" s="26">
        <v>0</v>
      </c>
      <c r="AE107" s="26">
        <v>0</v>
      </c>
      <c r="AF107" s="27">
        <v>0</v>
      </c>
      <c r="AG107" s="25">
        <v>1</v>
      </c>
      <c r="AH107" s="26">
        <v>5</v>
      </c>
      <c r="AI107" s="26">
        <v>0</v>
      </c>
      <c r="AJ107" s="26">
        <v>5</v>
      </c>
      <c r="AK107" s="27">
        <v>20</v>
      </c>
      <c r="AL107" s="25">
        <v>0</v>
      </c>
      <c r="AM107" s="26">
        <v>0</v>
      </c>
      <c r="AN107" s="26">
        <v>0</v>
      </c>
      <c r="AO107" s="26">
        <v>0</v>
      </c>
      <c r="AP107" s="27">
        <v>0</v>
      </c>
    </row>
    <row r="108" spans="1:42" ht="15.75" customHeight="1">
      <c r="A108" s="23"/>
      <c r="B108" s="24" t="s">
        <v>133</v>
      </c>
      <c r="C108" s="25">
        <v>257</v>
      </c>
      <c r="D108" s="26">
        <v>68602</v>
      </c>
      <c r="E108" s="26">
        <v>1697</v>
      </c>
      <c r="F108" s="26">
        <v>66905</v>
      </c>
      <c r="G108" s="27">
        <v>1532124.4980163574</v>
      </c>
      <c r="H108" s="25">
        <v>0</v>
      </c>
      <c r="I108" s="26">
        <v>0</v>
      </c>
      <c r="J108" s="26">
        <v>0</v>
      </c>
      <c r="K108" s="26">
        <v>0</v>
      </c>
      <c r="L108" s="27">
        <v>0</v>
      </c>
      <c r="M108" s="25">
        <v>7</v>
      </c>
      <c r="N108" s="26">
        <v>41</v>
      </c>
      <c r="O108" s="26">
        <v>5</v>
      </c>
      <c r="P108" s="26">
        <v>36</v>
      </c>
      <c r="Q108" s="27">
        <v>770.39999771118164</v>
      </c>
      <c r="R108" s="26">
        <v>87</v>
      </c>
      <c r="S108" s="26">
        <v>3218</v>
      </c>
      <c r="T108" s="26">
        <v>236</v>
      </c>
      <c r="U108" s="26">
        <v>2982</v>
      </c>
      <c r="V108" s="27">
        <v>9687</v>
      </c>
      <c r="W108" s="26">
        <v>3</v>
      </c>
      <c r="X108" s="26">
        <v>41</v>
      </c>
      <c r="Y108" s="26">
        <v>5</v>
      </c>
      <c r="Z108" s="26">
        <v>36</v>
      </c>
      <c r="AA108" s="27">
        <v>170</v>
      </c>
      <c r="AB108" s="26">
        <v>1</v>
      </c>
      <c r="AC108" s="26">
        <v>2</v>
      </c>
      <c r="AD108" s="26">
        <v>0</v>
      </c>
      <c r="AE108" s="26">
        <v>2</v>
      </c>
      <c r="AF108" s="27">
        <v>15</v>
      </c>
      <c r="AG108" s="25">
        <v>98</v>
      </c>
      <c r="AH108" s="26">
        <v>3618</v>
      </c>
      <c r="AI108" s="26">
        <v>30</v>
      </c>
      <c r="AJ108" s="26">
        <v>3588</v>
      </c>
      <c r="AK108" s="27">
        <v>15603</v>
      </c>
      <c r="AL108" s="25">
        <v>0</v>
      </c>
      <c r="AM108" s="26">
        <v>0</v>
      </c>
      <c r="AN108" s="26">
        <v>0</v>
      </c>
      <c r="AO108" s="26">
        <v>0</v>
      </c>
      <c r="AP108" s="27">
        <v>0</v>
      </c>
    </row>
    <row r="109" spans="1:42" ht="15.75" customHeight="1">
      <c r="A109" s="15" t="s">
        <v>13</v>
      </c>
      <c r="B109" s="24" t="s">
        <v>42</v>
      </c>
      <c r="C109" s="25">
        <v>775</v>
      </c>
      <c r="D109" s="26">
        <v>138339.56999969482</v>
      </c>
      <c r="E109" s="26">
        <v>7727</v>
      </c>
      <c r="F109" s="26">
        <v>130612.56999969482</v>
      </c>
      <c r="G109" s="27">
        <v>1692614.6949462891</v>
      </c>
      <c r="H109" s="25">
        <v>42</v>
      </c>
      <c r="I109" s="26">
        <v>1845</v>
      </c>
      <c r="J109" s="26">
        <v>135</v>
      </c>
      <c r="K109" s="26">
        <v>1710</v>
      </c>
      <c r="L109" s="27">
        <v>11213</v>
      </c>
      <c r="M109" s="25">
        <v>2866</v>
      </c>
      <c r="N109" s="26">
        <v>152702.5</v>
      </c>
      <c r="O109" s="26">
        <v>20826.099999999999</v>
      </c>
      <c r="P109" s="26">
        <v>131876.40000075102</v>
      </c>
      <c r="Q109" s="27">
        <v>1895899.4320979118</v>
      </c>
      <c r="R109" s="18">
        <f t="shared" ref="R109:AP109" si="10">SUM(R110:R120)</f>
        <v>76</v>
      </c>
      <c r="S109" s="18">
        <f t="shared" si="10"/>
        <v>1226</v>
      </c>
      <c r="T109" s="18">
        <f t="shared" si="10"/>
        <v>75.5</v>
      </c>
      <c r="U109" s="18">
        <f t="shared" si="10"/>
        <v>1150.5</v>
      </c>
      <c r="V109" s="19">
        <f t="shared" si="10"/>
        <v>5097</v>
      </c>
      <c r="W109" s="18">
        <f t="shared" si="10"/>
        <v>180</v>
      </c>
      <c r="X109" s="18">
        <f t="shared" si="10"/>
        <v>3851</v>
      </c>
      <c r="Y109" s="18">
        <f t="shared" si="10"/>
        <v>118</v>
      </c>
      <c r="Z109" s="18">
        <f t="shared" si="10"/>
        <v>3733</v>
      </c>
      <c r="AA109" s="19">
        <f t="shared" si="10"/>
        <v>11539</v>
      </c>
      <c r="AB109" s="18">
        <f t="shared" si="10"/>
        <v>299</v>
      </c>
      <c r="AC109" s="18">
        <f t="shared" si="10"/>
        <v>5346.5</v>
      </c>
      <c r="AD109" s="18">
        <f t="shared" si="10"/>
        <v>702.4</v>
      </c>
      <c r="AE109" s="18">
        <f t="shared" si="10"/>
        <v>4644.1000000238419</v>
      </c>
      <c r="AF109" s="19">
        <f t="shared" si="10"/>
        <v>20235</v>
      </c>
      <c r="AG109" s="17">
        <f t="shared" si="10"/>
        <v>924</v>
      </c>
      <c r="AH109" s="18">
        <f t="shared" si="10"/>
        <v>35126</v>
      </c>
      <c r="AI109" s="18">
        <f t="shared" si="10"/>
        <v>2613</v>
      </c>
      <c r="AJ109" s="18">
        <f t="shared" si="10"/>
        <v>32513</v>
      </c>
      <c r="AK109" s="19">
        <f t="shared" si="10"/>
        <v>122382</v>
      </c>
      <c r="AL109" s="17">
        <f t="shared" si="10"/>
        <v>11</v>
      </c>
      <c r="AM109" s="18">
        <f t="shared" si="10"/>
        <v>260</v>
      </c>
      <c r="AN109" s="18">
        <f t="shared" si="10"/>
        <v>70</v>
      </c>
      <c r="AO109" s="18">
        <f t="shared" si="10"/>
        <v>190</v>
      </c>
      <c r="AP109" s="19">
        <f t="shared" si="10"/>
        <v>310</v>
      </c>
    </row>
    <row r="110" spans="1:42" ht="15.75" customHeight="1">
      <c r="A110" s="23"/>
      <c r="B110" s="24" t="s">
        <v>134</v>
      </c>
      <c r="C110" s="25">
        <v>26</v>
      </c>
      <c r="D110" s="26">
        <v>2396</v>
      </c>
      <c r="E110" s="26">
        <v>155</v>
      </c>
      <c r="F110" s="26">
        <v>2241</v>
      </c>
      <c r="G110" s="27">
        <v>31374</v>
      </c>
      <c r="H110" s="25">
        <v>0</v>
      </c>
      <c r="I110" s="26">
        <v>0</v>
      </c>
      <c r="J110" s="26">
        <v>0</v>
      </c>
      <c r="K110" s="26">
        <v>0</v>
      </c>
      <c r="L110" s="27">
        <v>0</v>
      </c>
      <c r="M110" s="25">
        <v>141</v>
      </c>
      <c r="N110" s="26">
        <v>10183</v>
      </c>
      <c r="O110" s="26">
        <v>443</v>
      </c>
      <c r="P110" s="26">
        <v>9740</v>
      </c>
      <c r="Q110" s="27">
        <v>136360</v>
      </c>
      <c r="R110" s="26">
        <v>0</v>
      </c>
      <c r="S110" s="26">
        <v>0</v>
      </c>
      <c r="T110" s="26">
        <v>0</v>
      </c>
      <c r="U110" s="26">
        <v>0</v>
      </c>
      <c r="V110" s="27">
        <v>0</v>
      </c>
      <c r="W110" s="26">
        <v>0</v>
      </c>
      <c r="X110" s="26">
        <v>0</v>
      </c>
      <c r="Y110" s="26">
        <v>0</v>
      </c>
      <c r="Z110" s="26">
        <v>0</v>
      </c>
      <c r="AA110" s="27">
        <v>0</v>
      </c>
      <c r="AB110" s="26">
        <v>0</v>
      </c>
      <c r="AC110" s="26">
        <v>0</v>
      </c>
      <c r="AD110" s="26">
        <v>0</v>
      </c>
      <c r="AE110" s="26">
        <v>0</v>
      </c>
      <c r="AF110" s="27">
        <v>0</v>
      </c>
      <c r="AG110" s="25">
        <v>0</v>
      </c>
      <c r="AH110" s="26">
        <v>0</v>
      </c>
      <c r="AI110" s="26">
        <v>0</v>
      </c>
      <c r="AJ110" s="26">
        <v>0</v>
      </c>
      <c r="AK110" s="27">
        <v>0</v>
      </c>
      <c r="AL110" s="25">
        <v>1</v>
      </c>
      <c r="AM110" s="26">
        <v>10</v>
      </c>
      <c r="AN110" s="26">
        <v>0</v>
      </c>
      <c r="AO110" s="26">
        <v>10</v>
      </c>
      <c r="AP110" s="27">
        <v>21</v>
      </c>
    </row>
    <row r="111" spans="1:42" ht="15.75" customHeight="1">
      <c r="A111" s="23"/>
      <c r="B111" s="24" t="s">
        <v>135</v>
      </c>
      <c r="C111" s="25">
        <v>1</v>
      </c>
      <c r="D111" s="26">
        <v>100</v>
      </c>
      <c r="E111" s="26">
        <v>0</v>
      </c>
      <c r="F111" s="26">
        <v>100</v>
      </c>
      <c r="G111" s="27">
        <v>1340</v>
      </c>
      <c r="H111" s="25">
        <v>1</v>
      </c>
      <c r="I111" s="26">
        <v>2</v>
      </c>
      <c r="J111" s="26">
        <v>0</v>
      </c>
      <c r="K111" s="26">
        <v>2</v>
      </c>
      <c r="L111" s="27">
        <v>25</v>
      </c>
      <c r="M111" s="25">
        <v>496</v>
      </c>
      <c r="N111" s="26">
        <v>29291</v>
      </c>
      <c r="O111" s="26">
        <v>1135</v>
      </c>
      <c r="P111" s="26">
        <v>28156</v>
      </c>
      <c r="Q111" s="27">
        <v>411640.71960258484</v>
      </c>
      <c r="R111" s="26">
        <v>27</v>
      </c>
      <c r="S111" s="26">
        <v>456</v>
      </c>
      <c r="T111" s="26">
        <v>0</v>
      </c>
      <c r="U111" s="26">
        <v>456</v>
      </c>
      <c r="V111" s="27">
        <v>2331</v>
      </c>
      <c r="W111" s="26">
        <v>68</v>
      </c>
      <c r="X111" s="26">
        <v>1239</v>
      </c>
      <c r="Y111" s="26">
        <v>27</v>
      </c>
      <c r="Z111" s="26">
        <v>1212</v>
      </c>
      <c r="AA111" s="27">
        <v>4136</v>
      </c>
      <c r="AB111" s="26">
        <v>4</v>
      </c>
      <c r="AC111" s="26">
        <v>58</v>
      </c>
      <c r="AD111" s="26">
        <v>0</v>
      </c>
      <c r="AE111" s="26">
        <v>58</v>
      </c>
      <c r="AF111" s="27">
        <v>526</v>
      </c>
      <c r="AG111" s="25">
        <v>344</v>
      </c>
      <c r="AH111" s="26">
        <v>14632</v>
      </c>
      <c r="AI111" s="26">
        <v>588</v>
      </c>
      <c r="AJ111" s="26">
        <v>14044</v>
      </c>
      <c r="AK111" s="27">
        <v>54830</v>
      </c>
      <c r="AL111" s="25">
        <v>1</v>
      </c>
      <c r="AM111" s="26">
        <v>2</v>
      </c>
      <c r="AN111" s="26">
        <v>0</v>
      </c>
      <c r="AO111" s="26">
        <v>2</v>
      </c>
      <c r="AP111" s="27">
        <v>10</v>
      </c>
    </row>
    <row r="112" spans="1:42" ht="15.75" customHeight="1">
      <c r="A112" s="23"/>
      <c r="B112" s="24" t="s">
        <v>136</v>
      </c>
      <c r="C112" s="25">
        <v>122</v>
      </c>
      <c r="D112" s="26">
        <v>21826</v>
      </c>
      <c r="E112" s="26">
        <v>1557</v>
      </c>
      <c r="F112" s="26">
        <v>20269</v>
      </c>
      <c r="G112" s="27">
        <v>304035</v>
      </c>
      <c r="H112" s="25">
        <v>3</v>
      </c>
      <c r="I112" s="26">
        <v>90</v>
      </c>
      <c r="J112" s="26">
        <v>10</v>
      </c>
      <c r="K112" s="26">
        <v>80</v>
      </c>
      <c r="L112" s="27">
        <v>555</v>
      </c>
      <c r="M112" s="25">
        <v>122</v>
      </c>
      <c r="N112" s="26">
        <v>6014</v>
      </c>
      <c r="O112" s="26">
        <v>1878.8</v>
      </c>
      <c r="P112" s="26">
        <v>4135.1999999880791</v>
      </c>
      <c r="Q112" s="27">
        <v>37216.799999713898</v>
      </c>
      <c r="R112" s="26">
        <v>1</v>
      </c>
      <c r="S112" s="26">
        <v>10</v>
      </c>
      <c r="T112" s="26">
        <v>0</v>
      </c>
      <c r="U112" s="26">
        <v>10</v>
      </c>
      <c r="V112" s="27">
        <v>80</v>
      </c>
      <c r="W112" s="26">
        <v>0</v>
      </c>
      <c r="X112" s="26">
        <v>0</v>
      </c>
      <c r="Y112" s="26">
        <v>0</v>
      </c>
      <c r="Z112" s="26">
        <v>0</v>
      </c>
      <c r="AA112" s="27">
        <v>0</v>
      </c>
      <c r="AB112" s="26">
        <v>25</v>
      </c>
      <c r="AC112" s="26">
        <v>595</v>
      </c>
      <c r="AD112" s="26">
        <v>114.4</v>
      </c>
      <c r="AE112" s="26">
        <v>480.60000002384186</v>
      </c>
      <c r="AF112" s="27">
        <v>2286</v>
      </c>
      <c r="AG112" s="25">
        <v>1</v>
      </c>
      <c r="AH112" s="26">
        <v>20</v>
      </c>
      <c r="AI112" s="26">
        <v>10</v>
      </c>
      <c r="AJ112" s="26">
        <v>10</v>
      </c>
      <c r="AK112" s="27">
        <v>30</v>
      </c>
      <c r="AL112" s="25">
        <v>3</v>
      </c>
      <c r="AM112" s="26">
        <v>200</v>
      </c>
      <c r="AN112" s="26">
        <v>70</v>
      </c>
      <c r="AO112" s="26">
        <v>130</v>
      </c>
      <c r="AP112" s="27">
        <v>160</v>
      </c>
    </row>
    <row r="113" spans="1:42" ht="15.75" customHeight="1">
      <c r="A113" s="23"/>
      <c r="B113" s="24" t="s">
        <v>137</v>
      </c>
      <c r="C113" s="25">
        <v>38</v>
      </c>
      <c r="D113" s="26">
        <v>1310</v>
      </c>
      <c r="E113" s="26">
        <v>75</v>
      </c>
      <c r="F113" s="26">
        <v>1235</v>
      </c>
      <c r="G113" s="27">
        <v>14820</v>
      </c>
      <c r="H113" s="25">
        <v>2</v>
      </c>
      <c r="I113" s="26">
        <v>48</v>
      </c>
      <c r="J113" s="26">
        <v>2</v>
      </c>
      <c r="K113" s="26">
        <v>46</v>
      </c>
      <c r="L113" s="27">
        <v>190</v>
      </c>
      <c r="M113" s="25">
        <v>364</v>
      </c>
      <c r="N113" s="26">
        <v>22102</v>
      </c>
      <c r="O113" s="26">
        <v>1697</v>
      </c>
      <c r="P113" s="26">
        <v>20405</v>
      </c>
      <c r="Q113" s="27">
        <v>326480</v>
      </c>
      <c r="R113" s="26">
        <v>6</v>
      </c>
      <c r="S113" s="26">
        <v>165</v>
      </c>
      <c r="T113" s="26">
        <v>5</v>
      </c>
      <c r="U113" s="26">
        <v>160</v>
      </c>
      <c r="V113" s="27">
        <v>580</v>
      </c>
      <c r="W113" s="26">
        <v>31</v>
      </c>
      <c r="X113" s="26">
        <v>543</v>
      </c>
      <c r="Y113" s="26">
        <v>15</v>
      </c>
      <c r="Z113" s="26">
        <v>528</v>
      </c>
      <c r="AA113" s="27">
        <v>2100</v>
      </c>
      <c r="AB113" s="26">
        <v>29</v>
      </c>
      <c r="AC113" s="26">
        <v>499</v>
      </c>
      <c r="AD113" s="26">
        <v>0</v>
      </c>
      <c r="AE113" s="26">
        <v>499</v>
      </c>
      <c r="AF113" s="27">
        <v>1680</v>
      </c>
      <c r="AG113" s="25">
        <v>129</v>
      </c>
      <c r="AH113" s="26">
        <v>3626</v>
      </c>
      <c r="AI113" s="26">
        <v>119</v>
      </c>
      <c r="AJ113" s="26">
        <v>3507</v>
      </c>
      <c r="AK113" s="27">
        <v>13813</v>
      </c>
      <c r="AL113" s="25">
        <v>3</v>
      </c>
      <c r="AM113" s="26">
        <v>39</v>
      </c>
      <c r="AN113" s="26">
        <v>0</v>
      </c>
      <c r="AO113" s="26">
        <v>39</v>
      </c>
      <c r="AP113" s="27">
        <v>82</v>
      </c>
    </row>
    <row r="114" spans="1:42" ht="15.75" customHeight="1">
      <c r="A114" s="23"/>
      <c r="B114" s="24" t="s">
        <v>138</v>
      </c>
      <c r="C114" s="25">
        <v>26</v>
      </c>
      <c r="D114" s="26">
        <v>4245</v>
      </c>
      <c r="E114" s="26">
        <v>830</v>
      </c>
      <c r="F114" s="26">
        <v>3415</v>
      </c>
      <c r="G114" s="27">
        <v>49517.5</v>
      </c>
      <c r="H114" s="25">
        <v>1</v>
      </c>
      <c r="I114" s="26">
        <v>30</v>
      </c>
      <c r="J114" s="26">
        <v>30</v>
      </c>
      <c r="K114" s="26">
        <v>0</v>
      </c>
      <c r="L114" s="27">
        <v>0</v>
      </c>
      <c r="M114" s="25">
        <v>280</v>
      </c>
      <c r="N114" s="26">
        <v>19923</v>
      </c>
      <c r="O114" s="26">
        <v>5586</v>
      </c>
      <c r="P114" s="26">
        <v>14337</v>
      </c>
      <c r="Q114" s="27">
        <v>232259.41189193726</v>
      </c>
      <c r="R114" s="26">
        <v>4</v>
      </c>
      <c r="S114" s="26">
        <v>155</v>
      </c>
      <c r="T114" s="26">
        <v>35</v>
      </c>
      <c r="U114" s="26">
        <v>120</v>
      </c>
      <c r="V114" s="27">
        <v>360</v>
      </c>
      <c r="W114" s="26">
        <v>37</v>
      </c>
      <c r="X114" s="26">
        <v>780</v>
      </c>
      <c r="Y114" s="26">
        <v>48</v>
      </c>
      <c r="Z114" s="26">
        <v>732</v>
      </c>
      <c r="AA114" s="27">
        <v>2714</v>
      </c>
      <c r="AB114" s="26">
        <v>8</v>
      </c>
      <c r="AC114" s="26">
        <v>124</v>
      </c>
      <c r="AD114" s="26">
        <v>0</v>
      </c>
      <c r="AE114" s="26">
        <v>124</v>
      </c>
      <c r="AF114" s="27">
        <v>181</v>
      </c>
      <c r="AG114" s="25">
        <v>112</v>
      </c>
      <c r="AH114" s="26">
        <v>4590</v>
      </c>
      <c r="AI114" s="26">
        <v>909</v>
      </c>
      <c r="AJ114" s="26">
        <v>3681</v>
      </c>
      <c r="AK114" s="27">
        <v>14025</v>
      </c>
      <c r="AL114" s="25">
        <v>0</v>
      </c>
      <c r="AM114" s="26">
        <v>0</v>
      </c>
      <c r="AN114" s="26">
        <v>0</v>
      </c>
      <c r="AO114" s="26">
        <v>0</v>
      </c>
      <c r="AP114" s="27">
        <v>0</v>
      </c>
    </row>
    <row r="115" spans="1:42" ht="15.75" customHeight="1">
      <c r="A115" s="23"/>
      <c r="B115" s="24" t="s">
        <v>139</v>
      </c>
      <c r="C115" s="25">
        <v>6</v>
      </c>
      <c r="D115" s="26">
        <v>255</v>
      </c>
      <c r="E115" s="26">
        <v>12</v>
      </c>
      <c r="F115" s="26">
        <v>243</v>
      </c>
      <c r="G115" s="27">
        <v>3159</v>
      </c>
      <c r="H115" s="25">
        <v>16</v>
      </c>
      <c r="I115" s="26">
        <v>1107</v>
      </c>
      <c r="J115" s="26">
        <v>3</v>
      </c>
      <c r="K115" s="26">
        <v>1104</v>
      </c>
      <c r="L115" s="27">
        <v>7885</v>
      </c>
      <c r="M115" s="25">
        <v>415</v>
      </c>
      <c r="N115" s="26">
        <v>18021</v>
      </c>
      <c r="O115" s="26">
        <v>4378.5</v>
      </c>
      <c r="P115" s="26">
        <v>13642.5</v>
      </c>
      <c r="Q115" s="27">
        <v>163710</v>
      </c>
      <c r="R115" s="26">
        <v>5</v>
      </c>
      <c r="S115" s="26">
        <v>140</v>
      </c>
      <c r="T115" s="26">
        <v>25</v>
      </c>
      <c r="U115" s="26">
        <v>115</v>
      </c>
      <c r="V115" s="27">
        <v>560</v>
      </c>
      <c r="W115" s="26">
        <v>0</v>
      </c>
      <c r="X115" s="26">
        <v>0</v>
      </c>
      <c r="Y115" s="26">
        <v>0</v>
      </c>
      <c r="Z115" s="26">
        <v>0</v>
      </c>
      <c r="AA115" s="27">
        <v>0</v>
      </c>
      <c r="AB115" s="26">
        <v>104</v>
      </c>
      <c r="AC115" s="26">
        <v>2217</v>
      </c>
      <c r="AD115" s="26">
        <v>421</v>
      </c>
      <c r="AE115" s="26">
        <v>1796</v>
      </c>
      <c r="AF115" s="27">
        <v>9496</v>
      </c>
      <c r="AG115" s="25">
        <v>35</v>
      </c>
      <c r="AH115" s="26">
        <v>565</v>
      </c>
      <c r="AI115" s="26">
        <v>76</v>
      </c>
      <c r="AJ115" s="26">
        <v>489</v>
      </c>
      <c r="AK115" s="27">
        <v>1791</v>
      </c>
      <c r="AL115" s="25">
        <v>3</v>
      </c>
      <c r="AM115" s="26">
        <v>9</v>
      </c>
      <c r="AN115" s="26">
        <v>0</v>
      </c>
      <c r="AO115" s="26">
        <v>9</v>
      </c>
      <c r="AP115" s="27">
        <v>37</v>
      </c>
    </row>
    <row r="116" spans="1:42" ht="15.75" customHeight="1">
      <c r="A116" s="23"/>
      <c r="B116" s="24" t="s">
        <v>140</v>
      </c>
      <c r="C116" s="25">
        <v>226</v>
      </c>
      <c r="D116" s="26">
        <v>42109</v>
      </c>
      <c r="E116" s="26">
        <v>661</v>
      </c>
      <c r="F116" s="26">
        <v>41448</v>
      </c>
      <c r="G116" s="27">
        <v>455928</v>
      </c>
      <c r="H116" s="25">
        <v>3</v>
      </c>
      <c r="I116" s="26">
        <v>19</v>
      </c>
      <c r="J116" s="26">
        <v>0</v>
      </c>
      <c r="K116" s="26">
        <v>19</v>
      </c>
      <c r="L116" s="27">
        <v>128</v>
      </c>
      <c r="M116" s="25">
        <v>197</v>
      </c>
      <c r="N116" s="26">
        <v>2930</v>
      </c>
      <c r="O116" s="26">
        <v>800.3</v>
      </c>
      <c r="P116" s="26">
        <v>2129.7000007629395</v>
      </c>
      <c r="Q116" s="27">
        <v>23426.700012207031</v>
      </c>
      <c r="R116" s="26">
        <v>1</v>
      </c>
      <c r="S116" s="26">
        <v>20</v>
      </c>
      <c r="T116" s="26">
        <v>0</v>
      </c>
      <c r="U116" s="26">
        <v>20</v>
      </c>
      <c r="V116" s="27">
        <v>80</v>
      </c>
      <c r="W116" s="26">
        <v>0</v>
      </c>
      <c r="X116" s="26">
        <v>0</v>
      </c>
      <c r="Y116" s="26">
        <v>0</v>
      </c>
      <c r="Z116" s="26">
        <v>0</v>
      </c>
      <c r="AA116" s="27">
        <v>0</v>
      </c>
      <c r="AB116" s="26">
        <v>69</v>
      </c>
      <c r="AC116" s="26">
        <v>929</v>
      </c>
      <c r="AD116" s="26">
        <v>94</v>
      </c>
      <c r="AE116" s="26">
        <v>835</v>
      </c>
      <c r="AF116" s="27">
        <v>3467</v>
      </c>
      <c r="AG116" s="25">
        <v>1</v>
      </c>
      <c r="AH116" s="26">
        <v>7</v>
      </c>
      <c r="AI116" s="26">
        <v>0</v>
      </c>
      <c r="AJ116" s="26">
        <v>7</v>
      </c>
      <c r="AK116" s="27">
        <v>10</v>
      </c>
      <c r="AL116" s="25">
        <v>0</v>
      </c>
      <c r="AM116" s="26">
        <v>0</v>
      </c>
      <c r="AN116" s="26">
        <v>0</v>
      </c>
      <c r="AO116" s="26">
        <v>0</v>
      </c>
      <c r="AP116" s="27">
        <v>0</v>
      </c>
    </row>
    <row r="117" spans="1:42" ht="15.75" customHeight="1">
      <c r="A117" s="23"/>
      <c r="B117" s="24" t="s">
        <v>141</v>
      </c>
      <c r="C117" s="25">
        <v>329</v>
      </c>
      <c r="D117" s="26">
        <v>66048.569999694824</v>
      </c>
      <c r="E117" s="26">
        <v>4437</v>
      </c>
      <c r="F117" s="26">
        <v>61611.569999694824</v>
      </c>
      <c r="G117" s="27">
        <v>831756.19494628906</v>
      </c>
      <c r="H117" s="25">
        <v>0</v>
      </c>
      <c r="I117" s="26">
        <v>0</v>
      </c>
      <c r="J117" s="26">
        <v>0</v>
      </c>
      <c r="K117" s="26">
        <v>0</v>
      </c>
      <c r="L117" s="27">
        <v>0</v>
      </c>
      <c r="M117" s="25">
        <v>204</v>
      </c>
      <c r="N117" s="26">
        <v>4996.5</v>
      </c>
      <c r="O117" s="26">
        <v>1820.5</v>
      </c>
      <c r="P117" s="26">
        <v>3176</v>
      </c>
      <c r="Q117" s="27">
        <v>39700</v>
      </c>
      <c r="R117" s="26">
        <v>3</v>
      </c>
      <c r="S117" s="26">
        <v>21</v>
      </c>
      <c r="T117" s="26">
        <v>5</v>
      </c>
      <c r="U117" s="26">
        <v>16</v>
      </c>
      <c r="V117" s="27">
        <v>45</v>
      </c>
      <c r="W117" s="26">
        <v>0</v>
      </c>
      <c r="X117" s="26">
        <v>0</v>
      </c>
      <c r="Y117" s="26">
        <v>0</v>
      </c>
      <c r="Z117" s="26">
        <v>0</v>
      </c>
      <c r="AA117" s="27">
        <v>0</v>
      </c>
      <c r="AB117" s="26">
        <v>26</v>
      </c>
      <c r="AC117" s="26">
        <v>294</v>
      </c>
      <c r="AD117" s="26">
        <v>49</v>
      </c>
      <c r="AE117" s="26">
        <v>245</v>
      </c>
      <c r="AF117" s="27">
        <v>1174</v>
      </c>
      <c r="AG117" s="25">
        <v>4</v>
      </c>
      <c r="AH117" s="26">
        <v>70</v>
      </c>
      <c r="AI117" s="26">
        <v>12</v>
      </c>
      <c r="AJ117" s="26">
        <v>58</v>
      </c>
      <c r="AK117" s="27">
        <v>155</v>
      </c>
      <c r="AL117" s="25">
        <v>0</v>
      </c>
      <c r="AM117" s="26">
        <v>0</v>
      </c>
      <c r="AN117" s="26">
        <v>0</v>
      </c>
      <c r="AO117" s="26">
        <v>0</v>
      </c>
      <c r="AP117" s="27">
        <v>0</v>
      </c>
    </row>
    <row r="118" spans="1:42" ht="15.75" customHeight="1">
      <c r="A118" s="23"/>
      <c r="B118" s="24" t="s">
        <v>142</v>
      </c>
      <c r="C118" s="25">
        <v>1</v>
      </c>
      <c r="D118" s="26">
        <v>50</v>
      </c>
      <c r="E118" s="26">
        <v>0</v>
      </c>
      <c r="F118" s="26">
        <v>50</v>
      </c>
      <c r="G118" s="27">
        <v>685</v>
      </c>
      <c r="H118" s="25">
        <v>1</v>
      </c>
      <c r="I118" s="26">
        <v>50</v>
      </c>
      <c r="J118" s="26">
        <v>40</v>
      </c>
      <c r="K118" s="26">
        <v>10</v>
      </c>
      <c r="L118" s="27">
        <v>20</v>
      </c>
      <c r="M118" s="25">
        <v>46</v>
      </c>
      <c r="N118" s="26">
        <v>1523</v>
      </c>
      <c r="O118" s="26">
        <v>383.5</v>
      </c>
      <c r="P118" s="26">
        <v>1139.5</v>
      </c>
      <c r="Q118" s="27">
        <v>11167.100093841553</v>
      </c>
      <c r="R118" s="26">
        <v>7</v>
      </c>
      <c r="S118" s="26">
        <v>65</v>
      </c>
      <c r="T118" s="26">
        <v>4.5</v>
      </c>
      <c r="U118" s="26">
        <v>60.5</v>
      </c>
      <c r="V118" s="27">
        <v>207</v>
      </c>
      <c r="W118" s="26">
        <v>0</v>
      </c>
      <c r="X118" s="26">
        <v>0</v>
      </c>
      <c r="Y118" s="26">
        <v>0</v>
      </c>
      <c r="Z118" s="26">
        <v>0</v>
      </c>
      <c r="AA118" s="27">
        <v>0</v>
      </c>
      <c r="AB118" s="26">
        <v>5</v>
      </c>
      <c r="AC118" s="26">
        <v>65</v>
      </c>
      <c r="AD118" s="26">
        <v>4</v>
      </c>
      <c r="AE118" s="26">
        <v>61</v>
      </c>
      <c r="AF118" s="27">
        <v>133</v>
      </c>
      <c r="AG118" s="25">
        <v>1</v>
      </c>
      <c r="AH118" s="26">
        <v>50</v>
      </c>
      <c r="AI118" s="26">
        <v>45</v>
      </c>
      <c r="AJ118" s="26">
        <v>5</v>
      </c>
      <c r="AK118" s="27">
        <v>5</v>
      </c>
      <c r="AL118" s="25">
        <v>0</v>
      </c>
      <c r="AM118" s="26">
        <v>0</v>
      </c>
      <c r="AN118" s="26">
        <v>0</v>
      </c>
      <c r="AO118" s="26">
        <v>0</v>
      </c>
      <c r="AP118" s="27">
        <v>0</v>
      </c>
    </row>
    <row r="119" spans="1:42" ht="15.75" customHeight="1">
      <c r="A119" s="23"/>
      <c r="B119" s="24" t="s">
        <v>143</v>
      </c>
      <c r="C119" s="25">
        <v>0</v>
      </c>
      <c r="D119" s="26">
        <v>0</v>
      </c>
      <c r="E119" s="26">
        <v>0</v>
      </c>
      <c r="F119" s="26">
        <v>0</v>
      </c>
      <c r="G119" s="27">
        <v>0</v>
      </c>
      <c r="H119" s="25">
        <v>1</v>
      </c>
      <c r="I119" s="26">
        <v>5</v>
      </c>
      <c r="J119" s="26">
        <v>0</v>
      </c>
      <c r="K119" s="26">
        <v>5</v>
      </c>
      <c r="L119" s="27">
        <v>20</v>
      </c>
      <c r="M119" s="25">
        <v>236</v>
      </c>
      <c r="N119" s="26">
        <v>9900</v>
      </c>
      <c r="O119" s="26">
        <v>488.5</v>
      </c>
      <c r="P119" s="26">
        <v>9411.5</v>
      </c>
      <c r="Q119" s="27">
        <v>129878.70049762726</v>
      </c>
      <c r="R119" s="26">
        <v>0</v>
      </c>
      <c r="S119" s="26">
        <v>0</v>
      </c>
      <c r="T119" s="26">
        <v>0</v>
      </c>
      <c r="U119" s="26">
        <v>0</v>
      </c>
      <c r="V119" s="27">
        <v>0</v>
      </c>
      <c r="W119" s="26">
        <v>3</v>
      </c>
      <c r="X119" s="26">
        <v>70</v>
      </c>
      <c r="Y119" s="26">
        <v>0</v>
      </c>
      <c r="Z119" s="26">
        <v>70</v>
      </c>
      <c r="AA119" s="27">
        <v>220</v>
      </c>
      <c r="AB119" s="26">
        <v>14</v>
      </c>
      <c r="AC119" s="26">
        <v>255.5</v>
      </c>
      <c r="AD119" s="26">
        <v>0</v>
      </c>
      <c r="AE119" s="26">
        <v>255.5</v>
      </c>
      <c r="AF119" s="27">
        <v>600</v>
      </c>
      <c r="AG119" s="25">
        <v>121</v>
      </c>
      <c r="AH119" s="26">
        <v>4845</v>
      </c>
      <c r="AI119" s="26">
        <v>193</v>
      </c>
      <c r="AJ119" s="26">
        <v>4652</v>
      </c>
      <c r="AK119" s="27">
        <v>18777</v>
      </c>
      <c r="AL119" s="25">
        <v>0</v>
      </c>
      <c r="AM119" s="26">
        <v>0</v>
      </c>
      <c r="AN119" s="26">
        <v>0</v>
      </c>
      <c r="AO119" s="26">
        <v>0</v>
      </c>
      <c r="AP119" s="27">
        <v>0</v>
      </c>
    </row>
    <row r="120" spans="1:42" ht="15.75" customHeight="1">
      <c r="A120" s="23"/>
      <c r="B120" s="24" t="s">
        <v>144</v>
      </c>
      <c r="C120" s="25">
        <v>0</v>
      </c>
      <c r="D120" s="26">
        <v>0</v>
      </c>
      <c r="E120" s="26">
        <v>0</v>
      </c>
      <c r="F120" s="26">
        <v>0</v>
      </c>
      <c r="G120" s="27">
        <v>0</v>
      </c>
      <c r="H120" s="25">
        <v>14</v>
      </c>
      <c r="I120" s="26">
        <v>494</v>
      </c>
      <c r="J120" s="26">
        <v>50</v>
      </c>
      <c r="K120" s="26">
        <v>444</v>
      </c>
      <c r="L120" s="27">
        <v>2390</v>
      </c>
      <c r="M120" s="25">
        <v>365</v>
      </c>
      <c r="N120" s="26">
        <v>27819</v>
      </c>
      <c r="O120" s="26">
        <v>2215</v>
      </c>
      <c r="P120" s="26">
        <v>25604</v>
      </c>
      <c r="Q120" s="27">
        <v>384060</v>
      </c>
      <c r="R120" s="26">
        <v>22</v>
      </c>
      <c r="S120" s="26">
        <v>194</v>
      </c>
      <c r="T120" s="26">
        <v>1</v>
      </c>
      <c r="U120" s="26">
        <v>193</v>
      </c>
      <c r="V120" s="27">
        <v>854</v>
      </c>
      <c r="W120" s="26">
        <v>41</v>
      </c>
      <c r="X120" s="26">
        <v>1219</v>
      </c>
      <c r="Y120" s="26">
        <v>28</v>
      </c>
      <c r="Z120" s="26">
        <v>1191</v>
      </c>
      <c r="AA120" s="27">
        <v>2369</v>
      </c>
      <c r="AB120" s="26">
        <v>15</v>
      </c>
      <c r="AC120" s="26">
        <v>310</v>
      </c>
      <c r="AD120" s="26">
        <v>20</v>
      </c>
      <c r="AE120" s="26">
        <v>290</v>
      </c>
      <c r="AF120" s="27">
        <v>692</v>
      </c>
      <c r="AG120" s="25">
        <v>176</v>
      </c>
      <c r="AH120" s="26">
        <v>6721</v>
      </c>
      <c r="AI120" s="26">
        <v>661</v>
      </c>
      <c r="AJ120" s="26">
        <v>6060</v>
      </c>
      <c r="AK120" s="27">
        <v>18946</v>
      </c>
      <c r="AL120" s="25">
        <v>0</v>
      </c>
      <c r="AM120" s="26">
        <v>0</v>
      </c>
      <c r="AN120" s="26">
        <v>0</v>
      </c>
      <c r="AO120" s="26">
        <v>0</v>
      </c>
      <c r="AP120" s="27">
        <v>0</v>
      </c>
    </row>
    <row r="121" spans="1:42" ht="15.75" customHeight="1">
      <c r="A121" s="15" t="s">
        <v>14</v>
      </c>
      <c r="B121" s="16" t="s">
        <v>42</v>
      </c>
      <c r="C121" s="17">
        <v>2776</v>
      </c>
      <c r="D121" s="18">
        <v>287400.03000354767</v>
      </c>
      <c r="E121" s="18">
        <v>13771.1</v>
      </c>
      <c r="F121" s="18">
        <v>273628.93000030518</v>
      </c>
      <c r="G121" s="19">
        <v>3631036.8176002502</v>
      </c>
      <c r="H121" s="17">
        <v>39</v>
      </c>
      <c r="I121" s="18">
        <v>960</v>
      </c>
      <c r="J121" s="18">
        <v>6</v>
      </c>
      <c r="K121" s="18">
        <v>954</v>
      </c>
      <c r="L121" s="19">
        <v>7558</v>
      </c>
      <c r="M121" s="17">
        <v>5772</v>
      </c>
      <c r="N121" s="18">
        <v>160640.70000000001</v>
      </c>
      <c r="O121" s="18">
        <v>28227.799999999996</v>
      </c>
      <c r="P121" s="18">
        <v>132412.90000009537</v>
      </c>
      <c r="Q121" s="19">
        <v>1812667.3414878845</v>
      </c>
      <c r="R121" s="18">
        <f t="shared" ref="R121:AP121" si="11">SUM(R122:R136)</f>
        <v>223</v>
      </c>
      <c r="S121" s="18">
        <f t="shared" si="11"/>
        <v>3812</v>
      </c>
      <c r="T121" s="18">
        <f t="shared" si="11"/>
        <v>490</v>
      </c>
      <c r="U121" s="18">
        <f t="shared" si="11"/>
        <v>3322</v>
      </c>
      <c r="V121" s="19">
        <f t="shared" si="11"/>
        <v>11170</v>
      </c>
      <c r="W121" s="18">
        <f t="shared" si="11"/>
        <v>52</v>
      </c>
      <c r="X121" s="18">
        <f t="shared" si="11"/>
        <v>632</v>
      </c>
      <c r="Y121" s="18">
        <f t="shared" si="11"/>
        <v>95</v>
      </c>
      <c r="Z121" s="18">
        <f t="shared" si="11"/>
        <v>537</v>
      </c>
      <c r="AA121" s="19">
        <f t="shared" si="11"/>
        <v>1705</v>
      </c>
      <c r="AB121" s="18">
        <f t="shared" si="11"/>
        <v>1755</v>
      </c>
      <c r="AC121" s="18">
        <f t="shared" si="11"/>
        <v>27663.8</v>
      </c>
      <c r="AD121" s="18">
        <f t="shared" si="11"/>
        <v>2120.5</v>
      </c>
      <c r="AE121" s="18">
        <f t="shared" si="11"/>
        <v>25543.300000011921</v>
      </c>
      <c r="AF121" s="19">
        <f t="shared" si="11"/>
        <v>96662</v>
      </c>
      <c r="AG121" s="17">
        <f t="shared" si="11"/>
        <v>544</v>
      </c>
      <c r="AH121" s="18">
        <f t="shared" si="11"/>
        <v>8126.5</v>
      </c>
      <c r="AI121" s="18">
        <f t="shared" si="11"/>
        <v>843.8</v>
      </c>
      <c r="AJ121" s="18">
        <f t="shared" si="11"/>
        <v>7282.6999998092651</v>
      </c>
      <c r="AK121" s="19">
        <f t="shared" si="11"/>
        <v>23865</v>
      </c>
      <c r="AL121" s="17">
        <f t="shared" si="11"/>
        <v>38</v>
      </c>
      <c r="AM121" s="18">
        <f t="shared" si="11"/>
        <v>228</v>
      </c>
      <c r="AN121" s="18">
        <f t="shared" si="11"/>
        <v>32</v>
      </c>
      <c r="AO121" s="18">
        <f t="shared" si="11"/>
        <v>196</v>
      </c>
      <c r="AP121" s="19">
        <f t="shared" si="11"/>
        <v>576</v>
      </c>
    </row>
    <row r="122" spans="1:42" ht="15.75" customHeight="1">
      <c r="A122" s="23"/>
      <c r="B122" s="24" t="s">
        <v>145</v>
      </c>
      <c r="C122" s="25">
        <v>9</v>
      </c>
      <c r="D122" s="26">
        <v>809</v>
      </c>
      <c r="E122" s="26">
        <v>27</v>
      </c>
      <c r="F122" s="26">
        <v>782</v>
      </c>
      <c r="G122" s="27">
        <v>10087.799835205078</v>
      </c>
      <c r="H122" s="25">
        <v>1</v>
      </c>
      <c r="I122" s="26">
        <v>2</v>
      </c>
      <c r="J122" s="26">
        <v>0</v>
      </c>
      <c r="K122" s="26">
        <v>2</v>
      </c>
      <c r="L122" s="27">
        <v>13</v>
      </c>
      <c r="M122" s="25">
        <v>291</v>
      </c>
      <c r="N122" s="26">
        <v>7074</v>
      </c>
      <c r="O122" s="26">
        <v>1160</v>
      </c>
      <c r="P122" s="26">
        <v>5914</v>
      </c>
      <c r="Q122" s="27">
        <v>52634.59854888916</v>
      </c>
      <c r="R122" s="26">
        <v>0</v>
      </c>
      <c r="S122" s="26">
        <v>0</v>
      </c>
      <c r="T122" s="26">
        <v>0</v>
      </c>
      <c r="U122" s="26">
        <v>0</v>
      </c>
      <c r="V122" s="27">
        <v>0</v>
      </c>
      <c r="W122" s="26">
        <v>0</v>
      </c>
      <c r="X122" s="26">
        <v>0</v>
      </c>
      <c r="Y122" s="26">
        <v>0</v>
      </c>
      <c r="Z122" s="26">
        <v>0</v>
      </c>
      <c r="AA122" s="27">
        <v>0</v>
      </c>
      <c r="AB122" s="26">
        <v>68</v>
      </c>
      <c r="AC122" s="26">
        <v>528</v>
      </c>
      <c r="AD122" s="26">
        <v>34</v>
      </c>
      <c r="AE122" s="26">
        <v>494</v>
      </c>
      <c r="AF122" s="27">
        <v>2208</v>
      </c>
      <c r="AG122" s="25">
        <v>41</v>
      </c>
      <c r="AH122" s="26">
        <v>482</v>
      </c>
      <c r="AI122" s="26">
        <v>43</v>
      </c>
      <c r="AJ122" s="26">
        <v>439</v>
      </c>
      <c r="AK122" s="27">
        <v>1356</v>
      </c>
      <c r="AL122" s="25">
        <v>2</v>
      </c>
      <c r="AM122" s="26">
        <v>2</v>
      </c>
      <c r="AN122" s="26">
        <v>1</v>
      </c>
      <c r="AO122" s="26">
        <v>1</v>
      </c>
      <c r="AP122" s="27">
        <v>4</v>
      </c>
    </row>
    <row r="123" spans="1:42" ht="15.75" customHeight="1">
      <c r="A123" s="23"/>
      <c r="B123" s="24" t="s">
        <v>146</v>
      </c>
      <c r="C123" s="25">
        <v>265</v>
      </c>
      <c r="D123" s="26">
        <v>33532</v>
      </c>
      <c r="E123" s="26">
        <v>45</v>
      </c>
      <c r="F123" s="26">
        <v>33487</v>
      </c>
      <c r="G123" s="27">
        <v>385100.5</v>
      </c>
      <c r="H123" s="25">
        <v>0</v>
      </c>
      <c r="I123" s="26">
        <v>0</v>
      </c>
      <c r="J123" s="26">
        <v>0</v>
      </c>
      <c r="K123" s="26">
        <v>0</v>
      </c>
      <c r="L123" s="27">
        <v>0</v>
      </c>
      <c r="M123" s="25">
        <v>838</v>
      </c>
      <c r="N123" s="26">
        <v>24389</v>
      </c>
      <c r="O123" s="26">
        <v>2743</v>
      </c>
      <c r="P123" s="26">
        <v>21646</v>
      </c>
      <c r="Q123" s="27">
        <v>270575</v>
      </c>
      <c r="R123" s="26">
        <v>5</v>
      </c>
      <c r="S123" s="26">
        <v>26</v>
      </c>
      <c r="T123" s="26">
        <v>4</v>
      </c>
      <c r="U123" s="26">
        <v>22</v>
      </c>
      <c r="V123" s="27">
        <v>72</v>
      </c>
      <c r="W123" s="26">
        <v>10</v>
      </c>
      <c r="X123" s="26">
        <v>160</v>
      </c>
      <c r="Y123" s="26">
        <v>23</v>
      </c>
      <c r="Z123" s="26">
        <v>137</v>
      </c>
      <c r="AA123" s="27">
        <v>372</v>
      </c>
      <c r="AB123" s="26">
        <v>235</v>
      </c>
      <c r="AC123" s="26">
        <v>5324</v>
      </c>
      <c r="AD123" s="26">
        <v>477</v>
      </c>
      <c r="AE123" s="26">
        <v>4847</v>
      </c>
      <c r="AF123" s="27">
        <v>14013</v>
      </c>
      <c r="AG123" s="25">
        <v>62</v>
      </c>
      <c r="AH123" s="26">
        <v>830</v>
      </c>
      <c r="AI123" s="26">
        <v>34</v>
      </c>
      <c r="AJ123" s="26">
        <v>796</v>
      </c>
      <c r="AK123" s="27">
        <v>2306</v>
      </c>
      <c r="AL123" s="25">
        <v>4</v>
      </c>
      <c r="AM123" s="26">
        <v>16</v>
      </c>
      <c r="AN123" s="26">
        <v>2</v>
      </c>
      <c r="AO123" s="26">
        <v>14</v>
      </c>
      <c r="AP123" s="27">
        <v>34</v>
      </c>
    </row>
    <row r="124" spans="1:42" ht="15.75" customHeight="1">
      <c r="A124" s="23"/>
      <c r="B124" s="24" t="s">
        <v>147</v>
      </c>
      <c r="C124" s="25">
        <v>317</v>
      </c>
      <c r="D124" s="26">
        <v>35848.300000190735</v>
      </c>
      <c r="E124" s="26">
        <v>2318.6</v>
      </c>
      <c r="F124" s="26">
        <v>33529.699996948242</v>
      </c>
      <c r="G124" s="27">
        <v>402436.39990234375</v>
      </c>
      <c r="H124" s="25">
        <v>0</v>
      </c>
      <c r="I124" s="26">
        <v>0</v>
      </c>
      <c r="J124" s="26">
        <v>0</v>
      </c>
      <c r="K124" s="26">
        <v>0</v>
      </c>
      <c r="L124" s="27">
        <v>0</v>
      </c>
      <c r="M124" s="25">
        <v>407</v>
      </c>
      <c r="N124" s="26">
        <v>15229</v>
      </c>
      <c r="O124" s="26">
        <v>4428</v>
      </c>
      <c r="P124" s="26">
        <v>10801</v>
      </c>
      <c r="Q124" s="27">
        <v>91983.5</v>
      </c>
      <c r="R124" s="26">
        <v>8</v>
      </c>
      <c r="S124" s="26">
        <v>176</v>
      </c>
      <c r="T124" s="26">
        <v>51</v>
      </c>
      <c r="U124" s="26">
        <v>125</v>
      </c>
      <c r="V124" s="27">
        <v>324</v>
      </c>
      <c r="W124" s="26">
        <v>3</v>
      </c>
      <c r="X124" s="26">
        <v>28</v>
      </c>
      <c r="Y124" s="26">
        <v>2</v>
      </c>
      <c r="Z124" s="26">
        <v>26</v>
      </c>
      <c r="AA124" s="27">
        <v>155</v>
      </c>
      <c r="AB124" s="26">
        <v>132</v>
      </c>
      <c r="AC124" s="26">
        <v>1404.8</v>
      </c>
      <c r="AD124" s="26">
        <v>100</v>
      </c>
      <c r="AE124" s="26">
        <v>1304.8000000119209</v>
      </c>
      <c r="AF124" s="27">
        <v>7099</v>
      </c>
      <c r="AG124" s="25">
        <v>116</v>
      </c>
      <c r="AH124" s="26">
        <v>1410</v>
      </c>
      <c r="AI124" s="26">
        <v>120.8</v>
      </c>
      <c r="AJ124" s="26">
        <v>1289.1999998092651</v>
      </c>
      <c r="AK124" s="27">
        <v>6694</v>
      </c>
      <c r="AL124" s="25">
        <v>1</v>
      </c>
      <c r="AM124" s="26">
        <v>1</v>
      </c>
      <c r="AN124" s="26">
        <v>0</v>
      </c>
      <c r="AO124" s="26">
        <v>1</v>
      </c>
      <c r="AP124" s="27">
        <v>5</v>
      </c>
    </row>
    <row r="125" spans="1:42" ht="15.75" customHeight="1">
      <c r="A125" s="23"/>
      <c r="B125" s="24" t="s">
        <v>148</v>
      </c>
      <c r="C125" s="25">
        <v>311</v>
      </c>
      <c r="D125" s="26">
        <v>24462</v>
      </c>
      <c r="E125" s="26">
        <v>903</v>
      </c>
      <c r="F125" s="26">
        <v>23559</v>
      </c>
      <c r="G125" s="27">
        <v>374788</v>
      </c>
      <c r="H125" s="25">
        <v>3</v>
      </c>
      <c r="I125" s="26">
        <v>10</v>
      </c>
      <c r="J125" s="26">
        <v>0</v>
      </c>
      <c r="K125" s="26">
        <v>10</v>
      </c>
      <c r="L125" s="27">
        <v>95</v>
      </c>
      <c r="M125" s="25">
        <v>297</v>
      </c>
      <c r="N125" s="26">
        <v>4934</v>
      </c>
      <c r="O125" s="26">
        <v>723</v>
      </c>
      <c r="P125" s="26">
        <v>4211</v>
      </c>
      <c r="Q125" s="27">
        <v>63300</v>
      </c>
      <c r="R125" s="26">
        <v>58</v>
      </c>
      <c r="S125" s="26">
        <v>749</v>
      </c>
      <c r="T125" s="26">
        <v>70</v>
      </c>
      <c r="U125" s="26">
        <v>679</v>
      </c>
      <c r="V125" s="27">
        <v>2580</v>
      </c>
      <c r="W125" s="26">
        <v>1</v>
      </c>
      <c r="X125" s="26">
        <v>5</v>
      </c>
      <c r="Y125" s="26">
        <v>0</v>
      </c>
      <c r="Z125" s="26">
        <v>5</v>
      </c>
      <c r="AA125" s="27">
        <v>18</v>
      </c>
      <c r="AB125" s="26">
        <v>208</v>
      </c>
      <c r="AC125" s="26">
        <v>2666</v>
      </c>
      <c r="AD125" s="26">
        <v>134</v>
      </c>
      <c r="AE125" s="26">
        <v>2532</v>
      </c>
      <c r="AF125" s="27">
        <v>11974</v>
      </c>
      <c r="AG125" s="25">
        <v>19</v>
      </c>
      <c r="AH125" s="26">
        <v>96</v>
      </c>
      <c r="AI125" s="26">
        <v>0</v>
      </c>
      <c r="AJ125" s="26">
        <v>96</v>
      </c>
      <c r="AK125" s="27">
        <v>248</v>
      </c>
      <c r="AL125" s="25">
        <v>8</v>
      </c>
      <c r="AM125" s="26">
        <v>38</v>
      </c>
      <c r="AN125" s="26">
        <v>1</v>
      </c>
      <c r="AO125" s="26">
        <v>37</v>
      </c>
      <c r="AP125" s="27">
        <v>132</v>
      </c>
    </row>
    <row r="126" spans="1:42" ht="15.75" customHeight="1">
      <c r="A126" s="23"/>
      <c r="B126" s="24" t="s">
        <v>149</v>
      </c>
      <c r="C126" s="25">
        <v>258</v>
      </c>
      <c r="D126" s="26">
        <v>29939.5</v>
      </c>
      <c r="E126" s="26">
        <v>455</v>
      </c>
      <c r="F126" s="26">
        <v>29484.5</v>
      </c>
      <c r="G126" s="27">
        <v>383298.5</v>
      </c>
      <c r="H126" s="25">
        <v>3</v>
      </c>
      <c r="I126" s="26">
        <v>63</v>
      </c>
      <c r="J126" s="26">
        <v>0</v>
      </c>
      <c r="K126" s="26">
        <v>63</v>
      </c>
      <c r="L126" s="27">
        <v>570</v>
      </c>
      <c r="M126" s="25">
        <v>309</v>
      </c>
      <c r="N126" s="26">
        <v>7360</v>
      </c>
      <c r="O126" s="26">
        <v>1259</v>
      </c>
      <c r="P126" s="26">
        <v>6101</v>
      </c>
      <c r="Q126" s="27">
        <v>73212</v>
      </c>
      <c r="R126" s="26">
        <v>32</v>
      </c>
      <c r="S126" s="26">
        <v>586</v>
      </c>
      <c r="T126" s="26">
        <v>132</v>
      </c>
      <c r="U126" s="26">
        <v>454</v>
      </c>
      <c r="V126" s="27">
        <v>1857</v>
      </c>
      <c r="W126" s="26">
        <v>2</v>
      </c>
      <c r="X126" s="26">
        <v>12</v>
      </c>
      <c r="Y126" s="26">
        <v>0</v>
      </c>
      <c r="Z126" s="26">
        <v>12</v>
      </c>
      <c r="AA126" s="27">
        <v>46</v>
      </c>
      <c r="AB126" s="26">
        <v>116</v>
      </c>
      <c r="AC126" s="26">
        <v>1766</v>
      </c>
      <c r="AD126" s="26">
        <v>180</v>
      </c>
      <c r="AE126" s="26">
        <v>1586</v>
      </c>
      <c r="AF126" s="27">
        <v>5983</v>
      </c>
      <c r="AG126" s="25">
        <v>26</v>
      </c>
      <c r="AH126" s="26">
        <v>217</v>
      </c>
      <c r="AI126" s="26">
        <v>52</v>
      </c>
      <c r="AJ126" s="26">
        <v>165</v>
      </c>
      <c r="AK126" s="27">
        <v>571</v>
      </c>
      <c r="AL126" s="25">
        <v>1</v>
      </c>
      <c r="AM126" s="26">
        <v>5</v>
      </c>
      <c r="AN126" s="26">
        <v>0</v>
      </c>
      <c r="AO126" s="26">
        <v>5</v>
      </c>
      <c r="AP126" s="27">
        <v>13</v>
      </c>
    </row>
    <row r="127" spans="1:42" ht="15.75" customHeight="1">
      <c r="A127" s="23"/>
      <c r="B127" s="24" t="s">
        <v>150</v>
      </c>
      <c r="C127" s="25">
        <v>96</v>
      </c>
      <c r="D127" s="26">
        <v>11290</v>
      </c>
      <c r="E127" s="26">
        <v>1049</v>
      </c>
      <c r="F127" s="26">
        <v>10241</v>
      </c>
      <c r="G127" s="27">
        <v>133133</v>
      </c>
      <c r="H127" s="25">
        <v>1</v>
      </c>
      <c r="I127" s="26">
        <v>2</v>
      </c>
      <c r="J127" s="26">
        <v>0</v>
      </c>
      <c r="K127" s="26">
        <v>2</v>
      </c>
      <c r="L127" s="27">
        <v>10</v>
      </c>
      <c r="M127" s="25">
        <v>550</v>
      </c>
      <c r="N127" s="26">
        <v>12395</v>
      </c>
      <c r="O127" s="26">
        <v>3987</v>
      </c>
      <c r="P127" s="26">
        <v>8408</v>
      </c>
      <c r="Q127" s="27">
        <v>128344</v>
      </c>
      <c r="R127" s="26">
        <v>10</v>
      </c>
      <c r="S127" s="26">
        <v>92</v>
      </c>
      <c r="T127" s="26">
        <v>20</v>
      </c>
      <c r="U127" s="26">
        <v>72</v>
      </c>
      <c r="V127" s="27">
        <v>285</v>
      </c>
      <c r="W127" s="26">
        <v>2</v>
      </c>
      <c r="X127" s="26">
        <v>23</v>
      </c>
      <c r="Y127" s="26">
        <v>0</v>
      </c>
      <c r="Z127" s="26">
        <v>23</v>
      </c>
      <c r="AA127" s="27">
        <v>60</v>
      </c>
      <c r="AB127" s="26">
        <v>79</v>
      </c>
      <c r="AC127" s="26">
        <v>691.5</v>
      </c>
      <c r="AD127" s="26">
        <v>14</v>
      </c>
      <c r="AE127" s="26">
        <v>677.5</v>
      </c>
      <c r="AF127" s="27">
        <v>3067</v>
      </c>
      <c r="AG127" s="25">
        <v>52</v>
      </c>
      <c r="AH127" s="26">
        <v>517</v>
      </c>
      <c r="AI127" s="26">
        <v>43</v>
      </c>
      <c r="AJ127" s="26">
        <v>474</v>
      </c>
      <c r="AK127" s="27">
        <v>1715</v>
      </c>
      <c r="AL127" s="25">
        <v>0</v>
      </c>
      <c r="AM127" s="26">
        <v>0</v>
      </c>
      <c r="AN127" s="26">
        <v>0</v>
      </c>
      <c r="AO127" s="26">
        <v>0</v>
      </c>
      <c r="AP127" s="27">
        <v>0</v>
      </c>
    </row>
    <row r="128" spans="1:42" ht="15.75" customHeight="1">
      <c r="A128" s="23"/>
      <c r="B128" s="24" t="s">
        <v>151</v>
      </c>
      <c r="C128" s="25">
        <v>387</v>
      </c>
      <c r="D128" s="26">
        <v>28548.230003356934</v>
      </c>
      <c r="E128" s="26">
        <v>1957</v>
      </c>
      <c r="F128" s="26">
        <v>26591.230003356934</v>
      </c>
      <c r="G128" s="27">
        <v>371792.22009277344</v>
      </c>
      <c r="H128" s="25">
        <v>5</v>
      </c>
      <c r="I128" s="26">
        <v>113</v>
      </c>
      <c r="J128" s="26">
        <v>2</v>
      </c>
      <c r="K128" s="26">
        <v>111</v>
      </c>
      <c r="L128" s="27">
        <v>1605</v>
      </c>
      <c r="M128" s="25">
        <v>465</v>
      </c>
      <c r="N128" s="26">
        <v>20986</v>
      </c>
      <c r="O128" s="26">
        <v>1581</v>
      </c>
      <c r="P128" s="26">
        <v>19405</v>
      </c>
      <c r="Q128" s="27">
        <v>339177.5</v>
      </c>
      <c r="R128" s="26">
        <v>27</v>
      </c>
      <c r="S128" s="26">
        <v>538</v>
      </c>
      <c r="T128" s="26">
        <v>62</v>
      </c>
      <c r="U128" s="26">
        <v>476</v>
      </c>
      <c r="V128" s="27">
        <v>1409</v>
      </c>
      <c r="W128" s="26">
        <v>0</v>
      </c>
      <c r="X128" s="26">
        <v>0</v>
      </c>
      <c r="Y128" s="26">
        <v>0</v>
      </c>
      <c r="Z128" s="26">
        <v>0</v>
      </c>
      <c r="AA128" s="27">
        <v>0</v>
      </c>
      <c r="AB128" s="26">
        <v>196</v>
      </c>
      <c r="AC128" s="26">
        <v>3282.5</v>
      </c>
      <c r="AD128" s="26">
        <v>255.5</v>
      </c>
      <c r="AE128" s="26">
        <v>3027</v>
      </c>
      <c r="AF128" s="27">
        <v>12949</v>
      </c>
      <c r="AG128" s="25">
        <v>10</v>
      </c>
      <c r="AH128" s="26">
        <v>101</v>
      </c>
      <c r="AI128" s="26">
        <v>4</v>
      </c>
      <c r="AJ128" s="26">
        <v>97</v>
      </c>
      <c r="AK128" s="27">
        <v>392</v>
      </c>
      <c r="AL128" s="25">
        <v>0</v>
      </c>
      <c r="AM128" s="26">
        <v>0</v>
      </c>
      <c r="AN128" s="26">
        <v>0</v>
      </c>
      <c r="AO128" s="26">
        <v>0</v>
      </c>
      <c r="AP128" s="27">
        <v>0</v>
      </c>
    </row>
    <row r="129" spans="1:42" ht="15.75" customHeight="1">
      <c r="A129" s="23"/>
      <c r="B129" s="24" t="s">
        <v>152</v>
      </c>
      <c r="C129" s="25">
        <v>25</v>
      </c>
      <c r="D129" s="26">
        <v>1498</v>
      </c>
      <c r="E129" s="26">
        <v>140</v>
      </c>
      <c r="F129" s="26">
        <v>1358</v>
      </c>
      <c r="G129" s="27">
        <v>16296</v>
      </c>
      <c r="H129" s="25">
        <v>3</v>
      </c>
      <c r="I129" s="26">
        <v>46</v>
      </c>
      <c r="J129" s="26">
        <v>0</v>
      </c>
      <c r="K129" s="26">
        <v>46</v>
      </c>
      <c r="L129" s="27">
        <v>800</v>
      </c>
      <c r="M129" s="25">
        <v>364</v>
      </c>
      <c r="N129" s="26">
        <v>7906</v>
      </c>
      <c r="O129" s="26">
        <v>690</v>
      </c>
      <c r="P129" s="26">
        <v>7216</v>
      </c>
      <c r="Q129" s="27">
        <v>79520.321792602539</v>
      </c>
      <c r="R129" s="26">
        <v>10</v>
      </c>
      <c r="S129" s="26">
        <v>109</v>
      </c>
      <c r="T129" s="26">
        <v>10</v>
      </c>
      <c r="U129" s="26">
        <v>99</v>
      </c>
      <c r="V129" s="27">
        <v>510</v>
      </c>
      <c r="W129" s="26">
        <v>4</v>
      </c>
      <c r="X129" s="26">
        <v>31</v>
      </c>
      <c r="Y129" s="26">
        <v>0</v>
      </c>
      <c r="Z129" s="26">
        <v>31</v>
      </c>
      <c r="AA129" s="27">
        <v>140</v>
      </c>
      <c r="AB129" s="26">
        <v>139</v>
      </c>
      <c r="AC129" s="26">
        <v>2525</v>
      </c>
      <c r="AD129" s="26">
        <v>112</v>
      </c>
      <c r="AE129" s="26">
        <v>2413</v>
      </c>
      <c r="AF129" s="27">
        <v>8798</v>
      </c>
      <c r="AG129" s="25">
        <v>4</v>
      </c>
      <c r="AH129" s="26">
        <v>36</v>
      </c>
      <c r="AI129" s="26">
        <v>4</v>
      </c>
      <c r="AJ129" s="26">
        <v>32</v>
      </c>
      <c r="AK129" s="27">
        <v>80</v>
      </c>
      <c r="AL129" s="25">
        <v>0</v>
      </c>
      <c r="AM129" s="26">
        <v>0</v>
      </c>
      <c r="AN129" s="26">
        <v>0</v>
      </c>
      <c r="AO129" s="26">
        <v>0</v>
      </c>
      <c r="AP129" s="27">
        <v>0</v>
      </c>
    </row>
    <row r="130" spans="1:42" ht="15.75" customHeight="1">
      <c r="A130" s="23"/>
      <c r="B130" s="24" t="s">
        <v>14</v>
      </c>
      <c r="C130" s="25">
        <v>138</v>
      </c>
      <c r="D130" s="26">
        <v>12675</v>
      </c>
      <c r="E130" s="26">
        <v>899</v>
      </c>
      <c r="F130" s="26">
        <v>11776</v>
      </c>
      <c r="G130" s="27">
        <v>147200</v>
      </c>
      <c r="H130" s="25">
        <v>12</v>
      </c>
      <c r="I130" s="26">
        <v>287</v>
      </c>
      <c r="J130" s="26">
        <v>4</v>
      </c>
      <c r="K130" s="26">
        <v>283</v>
      </c>
      <c r="L130" s="27">
        <v>2000</v>
      </c>
      <c r="M130" s="25">
        <v>356</v>
      </c>
      <c r="N130" s="26">
        <v>10093</v>
      </c>
      <c r="O130" s="26">
        <v>2154</v>
      </c>
      <c r="P130" s="26">
        <v>7939</v>
      </c>
      <c r="Q130" s="27">
        <v>107176.5</v>
      </c>
      <c r="R130" s="26">
        <v>2</v>
      </c>
      <c r="S130" s="26">
        <v>45</v>
      </c>
      <c r="T130" s="26">
        <v>5</v>
      </c>
      <c r="U130" s="26">
        <v>40</v>
      </c>
      <c r="V130" s="27">
        <v>260</v>
      </c>
      <c r="W130" s="26">
        <v>4</v>
      </c>
      <c r="X130" s="26">
        <v>35</v>
      </c>
      <c r="Y130" s="26">
        <v>3</v>
      </c>
      <c r="Z130" s="26">
        <v>32</v>
      </c>
      <c r="AA130" s="27">
        <v>70</v>
      </c>
      <c r="AB130" s="26">
        <v>115</v>
      </c>
      <c r="AC130" s="26">
        <v>3184</v>
      </c>
      <c r="AD130" s="26">
        <v>331</v>
      </c>
      <c r="AE130" s="26">
        <v>2853</v>
      </c>
      <c r="AF130" s="27">
        <v>11455</v>
      </c>
      <c r="AG130" s="25">
        <v>6</v>
      </c>
      <c r="AH130" s="26">
        <v>58</v>
      </c>
      <c r="AI130" s="26">
        <v>25</v>
      </c>
      <c r="AJ130" s="26">
        <v>33</v>
      </c>
      <c r="AK130" s="27">
        <v>201</v>
      </c>
      <c r="AL130" s="25">
        <v>1</v>
      </c>
      <c r="AM130" s="26">
        <v>1</v>
      </c>
      <c r="AN130" s="26">
        <v>0</v>
      </c>
      <c r="AO130" s="26">
        <v>1</v>
      </c>
      <c r="AP130" s="27">
        <v>5</v>
      </c>
    </row>
    <row r="131" spans="1:42" ht="15.75" customHeight="1">
      <c r="A131" s="23"/>
      <c r="B131" s="24" t="s">
        <v>153</v>
      </c>
      <c r="C131" s="25">
        <v>318</v>
      </c>
      <c r="D131" s="26">
        <v>36962</v>
      </c>
      <c r="E131" s="26">
        <v>2034</v>
      </c>
      <c r="F131" s="26">
        <v>34928</v>
      </c>
      <c r="G131" s="27">
        <v>436362.5</v>
      </c>
      <c r="H131" s="25">
        <v>0</v>
      </c>
      <c r="I131" s="26">
        <v>0</v>
      </c>
      <c r="J131" s="26">
        <v>0</v>
      </c>
      <c r="K131" s="26">
        <v>0</v>
      </c>
      <c r="L131" s="27">
        <v>0</v>
      </c>
      <c r="M131" s="25">
        <v>307</v>
      </c>
      <c r="N131" s="26">
        <v>5429.5</v>
      </c>
      <c r="O131" s="26">
        <v>1036.5999999999999</v>
      </c>
      <c r="P131" s="26">
        <v>4392.8999999761581</v>
      </c>
      <c r="Q131" s="27">
        <v>57685.479796409607</v>
      </c>
      <c r="R131" s="26">
        <v>18</v>
      </c>
      <c r="S131" s="26">
        <v>380</v>
      </c>
      <c r="T131" s="26">
        <v>3</v>
      </c>
      <c r="U131" s="26">
        <v>377</v>
      </c>
      <c r="V131" s="27">
        <v>1151</v>
      </c>
      <c r="W131" s="26">
        <v>0</v>
      </c>
      <c r="X131" s="26">
        <v>0</v>
      </c>
      <c r="Y131" s="26">
        <v>0</v>
      </c>
      <c r="Z131" s="26">
        <v>0</v>
      </c>
      <c r="AA131" s="27">
        <v>0</v>
      </c>
      <c r="AB131" s="26">
        <v>96</v>
      </c>
      <c r="AC131" s="26">
        <v>1163</v>
      </c>
      <c r="AD131" s="26">
        <v>14</v>
      </c>
      <c r="AE131" s="26">
        <v>1149</v>
      </c>
      <c r="AF131" s="27">
        <v>3904</v>
      </c>
      <c r="AG131" s="25">
        <v>20</v>
      </c>
      <c r="AH131" s="26">
        <v>157.5</v>
      </c>
      <c r="AI131" s="26">
        <v>32</v>
      </c>
      <c r="AJ131" s="26">
        <v>125.5</v>
      </c>
      <c r="AK131" s="27">
        <v>222</v>
      </c>
      <c r="AL131" s="25">
        <v>0</v>
      </c>
      <c r="AM131" s="26">
        <v>0</v>
      </c>
      <c r="AN131" s="26">
        <v>0</v>
      </c>
      <c r="AO131" s="26">
        <v>0</v>
      </c>
      <c r="AP131" s="27">
        <v>0</v>
      </c>
    </row>
    <row r="132" spans="1:42" ht="15.75" customHeight="1">
      <c r="A132" s="23"/>
      <c r="B132" s="24" t="s">
        <v>154</v>
      </c>
      <c r="C132" s="25">
        <v>18</v>
      </c>
      <c r="D132" s="26">
        <v>681</v>
      </c>
      <c r="E132" s="26">
        <v>81</v>
      </c>
      <c r="F132" s="26">
        <v>600</v>
      </c>
      <c r="G132" s="27">
        <v>7367.9997940063477</v>
      </c>
      <c r="H132" s="25">
        <v>5</v>
      </c>
      <c r="I132" s="26">
        <v>110</v>
      </c>
      <c r="J132" s="26">
        <v>0</v>
      </c>
      <c r="K132" s="26">
        <v>110</v>
      </c>
      <c r="L132" s="27">
        <v>590</v>
      </c>
      <c r="M132" s="25">
        <v>712</v>
      </c>
      <c r="N132" s="26">
        <v>19721.5</v>
      </c>
      <c r="O132" s="26">
        <v>1898.1</v>
      </c>
      <c r="P132" s="26">
        <v>17823.400000095367</v>
      </c>
      <c r="Q132" s="27">
        <v>197839.74168682098</v>
      </c>
      <c r="R132" s="26">
        <v>18</v>
      </c>
      <c r="S132" s="26">
        <v>493</v>
      </c>
      <c r="T132" s="26">
        <v>23</v>
      </c>
      <c r="U132" s="26">
        <v>470</v>
      </c>
      <c r="V132" s="27">
        <v>1248</v>
      </c>
      <c r="W132" s="26">
        <v>7</v>
      </c>
      <c r="X132" s="26">
        <v>80</v>
      </c>
      <c r="Y132" s="26">
        <v>2</v>
      </c>
      <c r="Z132" s="26">
        <v>78</v>
      </c>
      <c r="AA132" s="27">
        <v>236</v>
      </c>
      <c r="AB132" s="26">
        <v>95</v>
      </c>
      <c r="AC132" s="26">
        <v>903</v>
      </c>
      <c r="AD132" s="26">
        <v>18</v>
      </c>
      <c r="AE132" s="26">
        <v>885</v>
      </c>
      <c r="AF132" s="27">
        <v>2835</v>
      </c>
      <c r="AG132" s="25">
        <v>6</v>
      </c>
      <c r="AH132" s="26">
        <v>43</v>
      </c>
      <c r="AI132" s="26">
        <v>0</v>
      </c>
      <c r="AJ132" s="26">
        <v>43</v>
      </c>
      <c r="AK132" s="27">
        <v>106</v>
      </c>
      <c r="AL132" s="25">
        <v>0</v>
      </c>
      <c r="AM132" s="26">
        <v>0</v>
      </c>
      <c r="AN132" s="26">
        <v>0</v>
      </c>
      <c r="AO132" s="26">
        <v>0</v>
      </c>
      <c r="AP132" s="27">
        <v>0</v>
      </c>
    </row>
    <row r="133" spans="1:42" ht="15.75" customHeight="1">
      <c r="A133" s="23"/>
      <c r="B133" s="24" t="s">
        <v>155</v>
      </c>
      <c r="C133" s="25">
        <v>100</v>
      </c>
      <c r="D133" s="26">
        <v>15703</v>
      </c>
      <c r="E133" s="26">
        <v>1512.5</v>
      </c>
      <c r="F133" s="26">
        <v>14190.5</v>
      </c>
      <c r="G133" s="27">
        <v>245787.5</v>
      </c>
      <c r="H133" s="25">
        <v>0</v>
      </c>
      <c r="I133" s="26">
        <v>0</v>
      </c>
      <c r="J133" s="26">
        <v>0</v>
      </c>
      <c r="K133" s="26">
        <v>0</v>
      </c>
      <c r="L133" s="27">
        <v>0</v>
      </c>
      <c r="M133" s="25">
        <v>79</v>
      </c>
      <c r="N133" s="26">
        <v>2013.7</v>
      </c>
      <c r="O133" s="26">
        <v>1504.1</v>
      </c>
      <c r="P133" s="26">
        <v>509.60000002384186</v>
      </c>
      <c r="Q133" s="27">
        <v>6878.6999988555908</v>
      </c>
      <c r="R133" s="26">
        <v>0</v>
      </c>
      <c r="S133" s="26">
        <v>0</v>
      </c>
      <c r="T133" s="26">
        <v>0</v>
      </c>
      <c r="U133" s="26">
        <v>0</v>
      </c>
      <c r="V133" s="27">
        <v>0</v>
      </c>
      <c r="W133" s="26">
        <v>0</v>
      </c>
      <c r="X133" s="26">
        <v>0</v>
      </c>
      <c r="Y133" s="26">
        <v>0</v>
      </c>
      <c r="Z133" s="26">
        <v>0</v>
      </c>
      <c r="AA133" s="27">
        <v>0</v>
      </c>
      <c r="AB133" s="26">
        <v>3</v>
      </c>
      <c r="AC133" s="26">
        <v>80</v>
      </c>
      <c r="AD133" s="26">
        <v>15</v>
      </c>
      <c r="AE133" s="26">
        <v>65</v>
      </c>
      <c r="AF133" s="27">
        <v>315</v>
      </c>
      <c r="AG133" s="25">
        <v>2</v>
      </c>
      <c r="AH133" s="26">
        <v>35</v>
      </c>
      <c r="AI133" s="26">
        <v>6</v>
      </c>
      <c r="AJ133" s="26">
        <v>29</v>
      </c>
      <c r="AK133" s="27">
        <v>87</v>
      </c>
      <c r="AL133" s="25">
        <v>0</v>
      </c>
      <c r="AM133" s="26">
        <v>0</v>
      </c>
      <c r="AN133" s="26">
        <v>0</v>
      </c>
      <c r="AO133" s="26">
        <v>0</v>
      </c>
      <c r="AP133" s="27">
        <v>0</v>
      </c>
    </row>
    <row r="134" spans="1:42" ht="15.75" customHeight="1">
      <c r="A134" s="23"/>
      <c r="B134" s="24" t="s">
        <v>156</v>
      </c>
      <c r="C134" s="25">
        <v>166</v>
      </c>
      <c r="D134" s="26">
        <v>11301</v>
      </c>
      <c r="E134" s="26">
        <v>981</v>
      </c>
      <c r="F134" s="26">
        <v>10320</v>
      </c>
      <c r="G134" s="27">
        <v>149640</v>
      </c>
      <c r="H134" s="25">
        <v>4</v>
      </c>
      <c r="I134" s="26">
        <v>242</v>
      </c>
      <c r="J134" s="26">
        <v>0</v>
      </c>
      <c r="K134" s="26">
        <v>242</v>
      </c>
      <c r="L134" s="27">
        <v>1125</v>
      </c>
      <c r="M134" s="25">
        <v>600</v>
      </c>
      <c r="N134" s="26">
        <v>20412</v>
      </c>
      <c r="O134" s="26">
        <v>4331</v>
      </c>
      <c r="P134" s="26">
        <v>16081</v>
      </c>
      <c r="Q134" s="27">
        <v>313579.5</v>
      </c>
      <c r="R134" s="26">
        <v>28</v>
      </c>
      <c r="S134" s="26">
        <v>543</v>
      </c>
      <c r="T134" s="26">
        <v>75</v>
      </c>
      <c r="U134" s="26">
        <v>468</v>
      </c>
      <c r="V134" s="27">
        <v>1246</v>
      </c>
      <c r="W134" s="26">
        <v>19</v>
      </c>
      <c r="X134" s="26">
        <v>258</v>
      </c>
      <c r="Y134" s="26">
        <v>65</v>
      </c>
      <c r="Z134" s="26">
        <v>193</v>
      </c>
      <c r="AA134" s="27">
        <v>608</v>
      </c>
      <c r="AB134" s="26">
        <v>155</v>
      </c>
      <c r="AC134" s="26">
        <v>2134</v>
      </c>
      <c r="AD134" s="26">
        <v>200</v>
      </c>
      <c r="AE134" s="26">
        <v>1934</v>
      </c>
      <c r="AF134" s="27">
        <v>6354</v>
      </c>
      <c r="AG134" s="25">
        <v>166</v>
      </c>
      <c r="AH134" s="26">
        <v>4086</v>
      </c>
      <c r="AI134" s="26">
        <v>470</v>
      </c>
      <c r="AJ134" s="26">
        <v>3616</v>
      </c>
      <c r="AK134" s="27">
        <v>9741</v>
      </c>
      <c r="AL134" s="25">
        <v>0</v>
      </c>
      <c r="AM134" s="26">
        <v>0</v>
      </c>
      <c r="AN134" s="26">
        <v>0</v>
      </c>
      <c r="AO134" s="26">
        <v>0</v>
      </c>
      <c r="AP134" s="27">
        <v>0</v>
      </c>
    </row>
    <row r="135" spans="1:42" ht="15.75" customHeight="1">
      <c r="A135" s="23"/>
      <c r="B135" s="24" t="s">
        <v>157</v>
      </c>
      <c r="C135" s="25">
        <v>117</v>
      </c>
      <c r="D135" s="26">
        <v>12460</v>
      </c>
      <c r="E135" s="26">
        <v>444</v>
      </c>
      <c r="F135" s="26">
        <v>12016</v>
      </c>
      <c r="G135" s="27">
        <v>186248</v>
      </c>
      <c r="H135" s="25">
        <v>0</v>
      </c>
      <c r="I135" s="26">
        <v>0</v>
      </c>
      <c r="J135" s="26">
        <v>0</v>
      </c>
      <c r="K135" s="26">
        <v>0</v>
      </c>
      <c r="L135" s="27">
        <v>0</v>
      </c>
      <c r="M135" s="25">
        <v>75</v>
      </c>
      <c r="N135" s="26">
        <v>960</v>
      </c>
      <c r="O135" s="26">
        <v>150</v>
      </c>
      <c r="P135" s="26">
        <v>810</v>
      </c>
      <c r="Q135" s="27">
        <v>14012.999664306641</v>
      </c>
      <c r="R135" s="26">
        <v>0</v>
      </c>
      <c r="S135" s="26">
        <v>0</v>
      </c>
      <c r="T135" s="26">
        <v>0</v>
      </c>
      <c r="U135" s="26">
        <v>0</v>
      </c>
      <c r="V135" s="27">
        <v>0</v>
      </c>
      <c r="W135" s="26">
        <v>0</v>
      </c>
      <c r="X135" s="26">
        <v>0</v>
      </c>
      <c r="Y135" s="26">
        <v>0</v>
      </c>
      <c r="Z135" s="26">
        <v>0</v>
      </c>
      <c r="AA135" s="27">
        <v>0</v>
      </c>
      <c r="AB135" s="26">
        <v>34</v>
      </c>
      <c r="AC135" s="26">
        <v>858</v>
      </c>
      <c r="AD135" s="26">
        <v>10</v>
      </c>
      <c r="AE135" s="26">
        <v>848</v>
      </c>
      <c r="AF135" s="27">
        <v>2404</v>
      </c>
      <c r="AG135" s="25">
        <v>5</v>
      </c>
      <c r="AH135" s="26">
        <v>21</v>
      </c>
      <c r="AI135" s="26">
        <v>0</v>
      </c>
      <c r="AJ135" s="26">
        <v>21</v>
      </c>
      <c r="AK135" s="27">
        <v>55</v>
      </c>
      <c r="AL135" s="25">
        <v>0</v>
      </c>
      <c r="AM135" s="26">
        <v>0</v>
      </c>
      <c r="AN135" s="26">
        <v>0</v>
      </c>
      <c r="AO135" s="26">
        <v>0</v>
      </c>
      <c r="AP135" s="27">
        <v>0</v>
      </c>
    </row>
    <row r="136" spans="1:42" ht="15.75" customHeight="1">
      <c r="A136" s="23"/>
      <c r="B136" s="24" t="s">
        <v>158</v>
      </c>
      <c r="C136" s="25">
        <v>251</v>
      </c>
      <c r="D136" s="26">
        <v>31691</v>
      </c>
      <c r="E136" s="26">
        <v>925</v>
      </c>
      <c r="F136" s="26">
        <v>30766</v>
      </c>
      <c r="G136" s="27">
        <v>381498.39797592163</v>
      </c>
      <c r="H136" s="25">
        <v>2</v>
      </c>
      <c r="I136" s="26">
        <v>85</v>
      </c>
      <c r="J136" s="26">
        <v>0</v>
      </c>
      <c r="K136" s="26">
        <v>85</v>
      </c>
      <c r="L136" s="27">
        <v>750</v>
      </c>
      <c r="M136" s="25">
        <v>122</v>
      </c>
      <c r="N136" s="26">
        <v>1738</v>
      </c>
      <c r="O136" s="26">
        <v>583</v>
      </c>
      <c r="P136" s="26">
        <v>1155</v>
      </c>
      <c r="Q136" s="27">
        <v>16747.5</v>
      </c>
      <c r="R136" s="26">
        <v>7</v>
      </c>
      <c r="S136" s="26">
        <v>75</v>
      </c>
      <c r="T136" s="26">
        <v>35</v>
      </c>
      <c r="U136" s="26">
        <v>40</v>
      </c>
      <c r="V136" s="27">
        <v>228</v>
      </c>
      <c r="W136" s="26">
        <v>0</v>
      </c>
      <c r="X136" s="26">
        <v>0</v>
      </c>
      <c r="Y136" s="26">
        <v>0</v>
      </c>
      <c r="Z136" s="26">
        <v>0</v>
      </c>
      <c r="AA136" s="27">
        <v>0</v>
      </c>
      <c r="AB136" s="26">
        <v>84</v>
      </c>
      <c r="AC136" s="26">
        <v>1154</v>
      </c>
      <c r="AD136" s="26">
        <v>226</v>
      </c>
      <c r="AE136" s="26">
        <v>928</v>
      </c>
      <c r="AF136" s="27">
        <v>3304</v>
      </c>
      <c r="AG136" s="25">
        <v>9</v>
      </c>
      <c r="AH136" s="26">
        <v>37</v>
      </c>
      <c r="AI136" s="26">
        <v>10</v>
      </c>
      <c r="AJ136" s="26">
        <v>27</v>
      </c>
      <c r="AK136" s="27">
        <v>91</v>
      </c>
      <c r="AL136" s="25">
        <v>21</v>
      </c>
      <c r="AM136" s="26">
        <v>165</v>
      </c>
      <c r="AN136" s="26">
        <v>28</v>
      </c>
      <c r="AO136" s="26">
        <v>137</v>
      </c>
      <c r="AP136" s="27">
        <v>383</v>
      </c>
    </row>
    <row r="137" spans="1:42" ht="15.75" customHeight="1">
      <c r="A137" s="15" t="s">
        <v>159</v>
      </c>
      <c r="B137" s="16" t="s">
        <v>42</v>
      </c>
      <c r="C137" s="17">
        <v>1216</v>
      </c>
      <c r="D137" s="18">
        <v>185039.35000610352</v>
      </c>
      <c r="E137" s="18">
        <v>8234.5</v>
      </c>
      <c r="F137" s="18">
        <v>176804.85000610352</v>
      </c>
      <c r="G137" s="19">
        <v>2491763.75</v>
      </c>
      <c r="H137" s="17">
        <v>15</v>
      </c>
      <c r="I137" s="18">
        <v>658</v>
      </c>
      <c r="J137" s="18">
        <v>32</v>
      </c>
      <c r="K137" s="18">
        <v>626</v>
      </c>
      <c r="L137" s="19">
        <v>5852</v>
      </c>
      <c r="M137" s="17">
        <v>2120</v>
      </c>
      <c r="N137" s="18">
        <v>90176.9</v>
      </c>
      <c r="O137" s="18">
        <v>28895.7</v>
      </c>
      <c r="P137" s="18">
        <v>61281.200000166893</v>
      </c>
      <c r="Q137" s="19">
        <v>1624952.0858135223</v>
      </c>
      <c r="R137" s="18">
        <f t="shared" ref="R137:AP137" si="12">SUM(R138:R149)</f>
        <v>21</v>
      </c>
      <c r="S137" s="18">
        <f t="shared" si="12"/>
        <v>423</v>
      </c>
      <c r="T137" s="18">
        <f t="shared" si="12"/>
        <v>47</v>
      </c>
      <c r="U137" s="18">
        <f t="shared" si="12"/>
        <v>376</v>
      </c>
      <c r="V137" s="19">
        <f t="shared" si="12"/>
        <v>1713</v>
      </c>
      <c r="W137" s="18">
        <f t="shared" si="12"/>
        <v>2</v>
      </c>
      <c r="X137" s="18">
        <f t="shared" si="12"/>
        <v>70</v>
      </c>
      <c r="Y137" s="18">
        <f t="shared" si="12"/>
        <v>15</v>
      </c>
      <c r="Z137" s="18">
        <f t="shared" si="12"/>
        <v>55</v>
      </c>
      <c r="AA137" s="19">
        <f t="shared" si="12"/>
        <v>250</v>
      </c>
      <c r="AB137" s="18">
        <f t="shared" si="12"/>
        <v>525</v>
      </c>
      <c r="AC137" s="18">
        <f t="shared" si="12"/>
        <v>15443</v>
      </c>
      <c r="AD137" s="18">
        <f t="shared" si="12"/>
        <v>2547</v>
      </c>
      <c r="AE137" s="18">
        <f t="shared" si="12"/>
        <v>12896</v>
      </c>
      <c r="AF137" s="19">
        <f t="shared" si="12"/>
        <v>55311</v>
      </c>
      <c r="AG137" s="17">
        <f t="shared" si="12"/>
        <v>199</v>
      </c>
      <c r="AH137" s="18">
        <f t="shared" si="12"/>
        <v>3815</v>
      </c>
      <c r="AI137" s="18">
        <f t="shared" si="12"/>
        <v>762</v>
      </c>
      <c r="AJ137" s="18">
        <f t="shared" si="12"/>
        <v>3053</v>
      </c>
      <c r="AK137" s="19">
        <f t="shared" si="12"/>
        <v>10357</v>
      </c>
      <c r="AL137" s="17">
        <f t="shared" si="12"/>
        <v>12</v>
      </c>
      <c r="AM137" s="18">
        <f t="shared" si="12"/>
        <v>116</v>
      </c>
      <c r="AN137" s="18">
        <f t="shared" si="12"/>
        <v>5</v>
      </c>
      <c r="AO137" s="18">
        <f t="shared" si="12"/>
        <v>111</v>
      </c>
      <c r="AP137" s="19">
        <f t="shared" si="12"/>
        <v>584</v>
      </c>
    </row>
    <row r="138" spans="1:42" ht="15.75" customHeight="1">
      <c r="A138" s="23"/>
      <c r="B138" s="24" t="s">
        <v>160</v>
      </c>
      <c r="C138" s="25">
        <v>144</v>
      </c>
      <c r="D138" s="26">
        <v>12294</v>
      </c>
      <c r="E138" s="26">
        <v>660</v>
      </c>
      <c r="F138" s="26">
        <v>11634</v>
      </c>
      <c r="G138" s="27">
        <v>186144</v>
      </c>
      <c r="H138" s="25">
        <v>0</v>
      </c>
      <c r="I138" s="26">
        <v>0</v>
      </c>
      <c r="J138" s="26">
        <v>0</v>
      </c>
      <c r="K138" s="26">
        <v>0</v>
      </c>
      <c r="L138" s="27">
        <v>0</v>
      </c>
      <c r="M138" s="25">
        <v>428</v>
      </c>
      <c r="N138" s="26">
        <v>22996</v>
      </c>
      <c r="O138" s="26">
        <v>7093.7</v>
      </c>
      <c r="P138" s="26">
        <v>15902.300000190735</v>
      </c>
      <c r="Q138" s="27">
        <v>362572.43745613098</v>
      </c>
      <c r="R138" s="26">
        <v>3</v>
      </c>
      <c r="S138" s="26">
        <v>44</v>
      </c>
      <c r="T138" s="26">
        <v>0</v>
      </c>
      <c r="U138" s="26">
        <v>44</v>
      </c>
      <c r="V138" s="27">
        <v>187</v>
      </c>
      <c r="W138" s="26">
        <v>1</v>
      </c>
      <c r="X138" s="26">
        <v>50</v>
      </c>
      <c r="Y138" s="26">
        <v>15</v>
      </c>
      <c r="Z138" s="26">
        <v>35</v>
      </c>
      <c r="AA138" s="27">
        <v>200</v>
      </c>
      <c r="AB138" s="26">
        <v>33</v>
      </c>
      <c r="AC138" s="26">
        <v>438</v>
      </c>
      <c r="AD138" s="26">
        <v>29</v>
      </c>
      <c r="AE138" s="26">
        <v>409</v>
      </c>
      <c r="AF138" s="27">
        <v>1941</v>
      </c>
      <c r="AG138" s="25">
        <v>81</v>
      </c>
      <c r="AH138" s="26">
        <v>1222</v>
      </c>
      <c r="AI138" s="26">
        <v>161</v>
      </c>
      <c r="AJ138" s="26">
        <v>1061</v>
      </c>
      <c r="AK138" s="27">
        <v>4527</v>
      </c>
      <c r="AL138" s="25">
        <v>0</v>
      </c>
      <c r="AM138" s="26">
        <v>0</v>
      </c>
      <c r="AN138" s="26">
        <v>0</v>
      </c>
      <c r="AO138" s="26">
        <v>0</v>
      </c>
      <c r="AP138" s="27">
        <v>0</v>
      </c>
    </row>
    <row r="139" spans="1:42" ht="15.75" customHeight="1">
      <c r="A139" s="23"/>
      <c r="B139" s="24" t="s">
        <v>161</v>
      </c>
      <c r="C139" s="25">
        <v>253</v>
      </c>
      <c r="D139" s="26">
        <v>50674</v>
      </c>
      <c r="E139" s="26">
        <v>1163.5</v>
      </c>
      <c r="F139" s="26">
        <v>49510.5</v>
      </c>
      <c r="G139" s="27">
        <v>648706.5</v>
      </c>
      <c r="H139" s="25">
        <v>0</v>
      </c>
      <c r="I139" s="26">
        <v>0</v>
      </c>
      <c r="J139" s="26">
        <v>0</v>
      </c>
      <c r="K139" s="26">
        <v>0</v>
      </c>
      <c r="L139" s="27">
        <v>0</v>
      </c>
      <c r="M139" s="25">
        <v>17</v>
      </c>
      <c r="N139" s="26">
        <v>728</v>
      </c>
      <c r="O139" s="26">
        <v>594.5</v>
      </c>
      <c r="P139" s="26">
        <v>133.5</v>
      </c>
      <c r="Q139" s="27">
        <v>3938.25</v>
      </c>
      <c r="R139" s="26">
        <v>0</v>
      </c>
      <c r="S139" s="26">
        <v>0</v>
      </c>
      <c r="T139" s="26">
        <v>0</v>
      </c>
      <c r="U139" s="26">
        <v>0</v>
      </c>
      <c r="V139" s="27">
        <v>0</v>
      </c>
      <c r="W139" s="26">
        <v>0</v>
      </c>
      <c r="X139" s="26">
        <v>0</v>
      </c>
      <c r="Y139" s="26">
        <v>0</v>
      </c>
      <c r="Z139" s="26">
        <v>0</v>
      </c>
      <c r="AA139" s="27">
        <v>0</v>
      </c>
      <c r="AB139" s="26">
        <v>25</v>
      </c>
      <c r="AC139" s="26">
        <v>629</v>
      </c>
      <c r="AD139" s="26">
        <v>190</v>
      </c>
      <c r="AE139" s="26">
        <v>439</v>
      </c>
      <c r="AF139" s="27">
        <v>1795</v>
      </c>
      <c r="AG139" s="25">
        <v>0</v>
      </c>
      <c r="AH139" s="26">
        <v>0</v>
      </c>
      <c r="AI139" s="26">
        <v>0</v>
      </c>
      <c r="AJ139" s="26">
        <v>0</v>
      </c>
      <c r="AK139" s="27">
        <v>0</v>
      </c>
      <c r="AL139" s="25">
        <v>0</v>
      </c>
      <c r="AM139" s="26">
        <v>0</v>
      </c>
      <c r="AN139" s="26">
        <v>0</v>
      </c>
      <c r="AO139" s="26">
        <v>0</v>
      </c>
      <c r="AP139" s="27">
        <v>0</v>
      </c>
    </row>
    <row r="140" spans="1:42" ht="15.75" customHeight="1">
      <c r="A140" s="23"/>
      <c r="B140" s="24" t="s">
        <v>162</v>
      </c>
      <c r="C140" s="25">
        <v>88</v>
      </c>
      <c r="D140" s="26">
        <v>7889</v>
      </c>
      <c r="E140" s="26">
        <v>325.5</v>
      </c>
      <c r="F140" s="26">
        <v>7563.5</v>
      </c>
      <c r="G140" s="27">
        <v>90762</v>
      </c>
      <c r="H140" s="25">
        <v>8</v>
      </c>
      <c r="I140" s="26">
        <v>490</v>
      </c>
      <c r="J140" s="26">
        <v>12</v>
      </c>
      <c r="K140" s="26">
        <v>478</v>
      </c>
      <c r="L140" s="27">
        <v>3694</v>
      </c>
      <c r="M140" s="25">
        <v>347</v>
      </c>
      <c r="N140" s="26">
        <v>14674.4</v>
      </c>
      <c r="O140" s="26">
        <v>4957</v>
      </c>
      <c r="P140" s="26">
        <v>9717.3999999761581</v>
      </c>
      <c r="Q140" s="27">
        <v>213782.79999923706</v>
      </c>
      <c r="R140" s="26">
        <v>1</v>
      </c>
      <c r="S140" s="26">
        <v>20</v>
      </c>
      <c r="T140" s="26">
        <v>0</v>
      </c>
      <c r="U140" s="26">
        <v>20</v>
      </c>
      <c r="V140" s="27">
        <v>50</v>
      </c>
      <c r="W140" s="26">
        <v>0</v>
      </c>
      <c r="X140" s="26">
        <v>0</v>
      </c>
      <c r="Y140" s="26">
        <v>0</v>
      </c>
      <c r="Z140" s="26">
        <v>0</v>
      </c>
      <c r="AA140" s="27">
        <v>0</v>
      </c>
      <c r="AB140" s="26">
        <v>96</v>
      </c>
      <c r="AC140" s="26">
        <v>3120</v>
      </c>
      <c r="AD140" s="26">
        <v>135</v>
      </c>
      <c r="AE140" s="26">
        <v>2985</v>
      </c>
      <c r="AF140" s="27">
        <v>10509</v>
      </c>
      <c r="AG140" s="25">
        <v>11</v>
      </c>
      <c r="AH140" s="26">
        <v>151</v>
      </c>
      <c r="AI140" s="26">
        <v>25</v>
      </c>
      <c r="AJ140" s="26">
        <v>126</v>
      </c>
      <c r="AK140" s="27">
        <v>308</v>
      </c>
      <c r="AL140" s="25">
        <v>0</v>
      </c>
      <c r="AM140" s="26">
        <v>0</v>
      </c>
      <c r="AN140" s="26">
        <v>0</v>
      </c>
      <c r="AO140" s="26">
        <v>0</v>
      </c>
      <c r="AP140" s="27">
        <v>0</v>
      </c>
    </row>
    <row r="141" spans="1:42" ht="15.75" customHeight="1">
      <c r="A141" s="23"/>
      <c r="B141" s="24" t="s">
        <v>163</v>
      </c>
      <c r="C141" s="25">
        <v>140</v>
      </c>
      <c r="D141" s="26">
        <v>16248</v>
      </c>
      <c r="E141" s="26">
        <v>800</v>
      </c>
      <c r="F141" s="26">
        <v>15448</v>
      </c>
      <c r="G141" s="27">
        <v>247168</v>
      </c>
      <c r="H141" s="25">
        <v>2</v>
      </c>
      <c r="I141" s="26">
        <v>23</v>
      </c>
      <c r="J141" s="26">
        <v>5</v>
      </c>
      <c r="K141" s="26">
        <v>18</v>
      </c>
      <c r="L141" s="27">
        <v>258</v>
      </c>
      <c r="M141" s="25">
        <v>239</v>
      </c>
      <c r="N141" s="26">
        <v>13103</v>
      </c>
      <c r="O141" s="26">
        <v>3627.5</v>
      </c>
      <c r="P141" s="26">
        <v>9475.5</v>
      </c>
      <c r="Q141" s="27">
        <v>253943.39891052246</v>
      </c>
      <c r="R141" s="26">
        <v>0</v>
      </c>
      <c r="S141" s="26">
        <v>0</v>
      </c>
      <c r="T141" s="26">
        <v>0</v>
      </c>
      <c r="U141" s="26">
        <v>0</v>
      </c>
      <c r="V141" s="27">
        <v>0</v>
      </c>
      <c r="W141" s="26">
        <v>0</v>
      </c>
      <c r="X141" s="26">
        <v>0</v>
      </c>
      <c r="Y141" s="26">
        <v>0</v>
      </c>
      <c r="Z141" s="26">
        <v>0</v>
      </c>
      <c r="AA141" s="27">
        <v>0</v>
      </c>
      <c r="AB141" s="26">
        <v>100</v>
      </c>
      <c r="AC141" s="26">
        <v>3115</v>
      </c>
      <c r="AD141" s="26">
        <v>486</v>
      </c>
      <c r="AE141" s="26">
        <v>2629</v>
      </c>
      <c r="AF141" s="27">
        <v>11963</v>
      </c>
      <c r="AG141" s="25">
        <v>11</v>
      </c>
      <c r="AH141" s="26">
        <v>159</v>
      </c>
      <c r="AI141" s="26">
        <v>25</v>
      </c>
      <c r="AJ141" s="26">
        <v>134</v>
      </c>
      <c r="AK141" s="27">
        <v>259</v>
      </c>
      <c r="AL141" s="25">
        <v>0</v>
      </c>
      <c r="AM141" s="26">
        <v>0</v>
      </c>
      <c r="AN141" s="26">
        <v>0</v>
      </c>
      <c r="AO141" s="26">
        <v>0</v>
      </c>
      <c r="AP141" s="27">
        <v>0</v>
      </c>
    </row>
    <row r="142" spans="1:42" ht="15.75" customHeight="1">
      <c r="A142" s="23"/>
      <c r="B142" s="24" t="s">
        <v>164</v>
      </c>
      <c r="C142" s="25">
        <v>34</v>
      </c>
      <c r="D142" s="26">
        <v>8287</v>
      </c>
      <c r="E142" s="26">
        <v>0</v>
      </c>
      <c r="F142" s="26">
        <v>8287</v>
      </c>
      <c r="G142" s="27">
        <v>107731</v>
      </c>
      <c r="H142" s="25">
        <v>3</v>
      </c>
      <c r="I142" s="26">
        <v>30</v>
      </c>
      <c r="J142" s="26">
        <v>0</v>
      </c>
      <c r="K142" s="26">
        <v>30</v>
      </c>
      <c r="L142" s="27">
        <v>220</v>
      </c>
      <c r="M142" s="25">
        <v>168</v>
      </c>
      <c r="N142" s="26">
        <v>3293.5</v>
      </c>
      <c r="O142" s="26">
        <v>1053</v>
      </c>
      <c r="P142" s="26">
        <v>2240.5</v>
      </c>
      <c r="Q142" s="27">
        <v>51531.5</v>
      </c>
      <c r="R142" s="26">
        <v>1</v>
      </c>
      <c r="S142" s="26">
        <v>30</v>
      </c>
      <c r="T142" s="26">
        <v>0</v>
      </c>
      <c r="U142" s="26">
        <v>30</v>
      </c>
      <c r="V142" s="27">
        <v>150</v>
      </c>
      <c r="W142" s="26">
        <v>0</v>
      </c>
      <c r="X142" s="26">
        <v>0</v>
      </c>
      <c r="Y142" s="26">
        <v>0</v>
      </c>
      <c r="Z142" s="26">
        <v>0</v>
      </c>
      <c r="AA142" s="27">
        <v>0</v>
      </c>
      <c r="AB142" s="26">
        <v>1</v>
      </c>
      <c r="AC142" s="26">
        <v>10</v>
      </c>
      <c r="AD142" s="26">
        <v>2</v>
      </c>
      <c r="AE142" s="26">
        <v>8</v>
      </c>
      <c r="AF142" s="27">
        <v>50</v>
      </c>
      <c r="AG142" s="25">
        <v>0</v>
      </c>
      <c r="AH142" s="26">
        <v>0</v>
      </c>
      <c r="AI142" s="26">
        <v>0</v>
      </c>
      <c r="AJ142" s="26">
        <v>0</v>
      </c>
      <c r="AK142" s="27">
        <v>0</v>
      </c>
      <c r="AL142" s="25">
        <v>0</v>
      </c>
      <c r="AM142" s="26">
        <v>0</v>
      </c>
      <c r="AN142" s="26">
        <v>0</v>
      </c>
      <c r="AO142" s="26">
        <v>0</v>
      </c>
      <c r="AP142" s="27">
        <v>0</v>
      </c>
    </row>
    <row r="143" spans="1:42" ht="15.75" customHeight="1">
      <c r="A143" s="23"/>
      <c r="B143" s="24" t="s">
        <v>165</v>
      </c>
      <c r="C143" s="25">
        <v>207</v>
      </c>
      <c r="D143" s="26">
        <v>39097</v>
      </c>
      <c r="E143" s="26">
        <v>1300</v>
      </c>
      <c r="F143" s="26">
        <v>37797</v>
      </c>
      <c r="G143" s="27">
        <v>529158</v>
      </c>
      <c r="H143" s="25">
        <v>0</v>
      </c>
      <c r="I143" s="26">
        <v>0</v>
      </c>
      <c r="J143" s="26">
        <v>0</v>
      </c>
      <c r="K143" s="26">
        <v>0</v>
      </c>
      <c r="L143" s="27">
        <v>0</v>
      </c>
      <c r="M143" s="25">
        <v>404</v>
      </c>
      <c r="N143" s="26">
        <v>16950</v>
      </c>
      <c r="O143" s="26">
        <v>4956</v>
      </c>
      <c r="P143" s="26">
        <v>11994</v>
      </c>
      <c r="Q143" s="27">
        <v>298650.59913635254</v>
      </c>
      <c r="R143" s="26">
        <v>6</v>
      </c>
      <c r="S143" s="26">
        <v>63</v>
      </c>
      <c r="T143" s="26">
        <v>6</v>
      </c>
      <c r="U143" s="26">
        <v>57</v>
      </c>
      <c r="V143" s="27">
        <v>440</v>
      </c>
      <c r="W143" s="26">
        <v>0</v>
      </c>
      <c r="X143" s="26">
        <v>0</v>
      </c>
      <c r="Y143" s="26">
        <v>0</v>
      </c>
      <c r="Z143" s="26">
        <v>0</v>
      </c>
      <c r="AA143" s="27">
        <v>0</v>
      </c>
      <c r="AB143" s="26">
        <v>62</v>
      </c>
      <c r="AC143" s="26">
        <v>1138</v>
      </c>
      <c r="AD143" s="26">
        <v>103</v>
      </c>
      <c r="AE143" s="26">
        <v>1035</v>
      </c>
      <c r="AF143" s="27">
        <v>4542</v>
      </c>
      <c r="AG143" s="25">
        <v>45</v>
      </c>
      <c r="AH143" s="26">
        <v>964</v>
      </c>
      <c r="AI143" s="26">
        <v>188</v>
      </c>
      <c r="AJ143" s="26">
        <v>776</v>
      </c>
      <c r="AK143" s="27">
        <v>2826</v>
      </c>
      <c r="AL143" s="25">
        <v>0</v>
      </c>
      <c r="AM143" s="26">
        <v>0</v>
      </c>
      <c r="AN143" s="26">
        <v>0</v>
      </c>
      <c r="AO143" s="26">
        <v>0</v>
      </c>
      <c r="AP143" s="27">
        <v>0</v>
      </c>
    </row>
    <row r="144" spans="1:42" ht="15.75" customHeight="1">
      <c r="A144" s="23"/>
      <c r="B144" s="24" t="s">
        <v>166</v>
      </c>
      <c r="C144" s="25">
        <v>105</v>
      </c>
      <c r="D144" s="26">
        <v>14649</v>
      </c>
      <c r="E144" s="26">
        <v>202</v>
      </c>
      <c r="F144" s="26">
        <v>14447</v>
      </c>
      <c r="G144" s="27">
        <v>187811</v>
      </c>
      <c r="H144" s="25">
        <v>0</v>
      </c>
      <c r="I144" s="26">
        <v>0</v>
      </c>
      <c r="J144" s="26">
        <v>0</v>
      </c>
      <c r="K144" s="26">
        <v>0</v>
      </c>
      <c r="L144" s="27">
        <v>0</v>
      </c>
      <c r="M144" s="25">
        <v>190</v>
      </c>
      <c r="N144" s="26">
        <v>4131.5</v>
      </c>
      <c r="O144" s="26">
        <v>1167</v>
      </c>
      <c r="P144" s="26">
        <v>2964.5</v>
      </c>
      <c r="Q144" s="27">
        <v>72630.25</v>
      </c>
      <c r="R144" s="26">
        <v>1</v>
      </c>
      <c r="S144" s="26">
        <v>6</v>
      </c>
      <c r="T144" s="26">
        <v>0</v>
      </c>
      <c r="U144" s="26">
        <v>6</v>
      </c>
      <c r="V144" s="27">
        <v>50</v>
      </c>
      <c r="W144" s="26">
        <v>0</v>
      </c>
      <c r="X144" s="26">
        <v>0</v>
      </c>
      <c r="Y144" s="26">
        <v>0</v>
      </c>
      <c r="Z144" s="26">
        <v>0</v>
      </c>
      <c r="AA144" s="27">
        <v>0</v>
      </c>
      <c r="AB144" s="26">
        <v>29</v>
      </c>
      <c r="AC144" s="26">
        <v>578</v>
      </c>
      <c r="AD144" s="26">
        <v>111</v>
      </c>
      <c r="AE144" s="26">
        <v>467</v>
      </c>
      <c r="AF144" s="27">
        <v>2313</v>
      </c>
      <c r="AG144" s="25">
        <v>12</v>
      </c>
      <c r="AH144" s="26">
        <v>260</v>
      </c>
      <c r="AI144" s="26">
        <v>6</v>
      </c>
      <c r="AJ144" s="26">
        <v>254</v>
      </c>
      <c r="AK144" s="27">
        <v>333</v>
      </c>
      <c r="AL144" s="25">
        <v>0</v>
      </c>
      <c r="AM144" s="26">
        <v>0</v>
      </c>
      <c r="AN144" s="26">
        <v>0</v>
      </c>
      <c r="AO144" s="26">
        <v>0</v>
      </c>
      <c r="AP144" s="27">
        <v>0</v>
      </c>
    </row>
    <row r="145" spans="1:42" ht="15.75" customHeight="1">
      <c r="A145" s="23"/>
      <c r="B145" s="24" t="s">
        <v>167</v>
      </c>
      <c r="C145" s="25">
        <v>95</v>
      </c>
      <c r="D145" s="26">
        <v>16154</v>
      </c>
      <c r="E145" s="26">
        <v>1759</v>
      </c>
      <c r="F145" s="26">
        <v>14395</v>
      </c>
      <c r="G145" s="27">
        <v>215925</v>
      </c>
      <c r="H145" s="25">
        <v>1</v>
      </c>
      <c r="I145" s="26">
        <v>100</v>
      </c>
      <c r="J145" s="26">
        <v>0</v>
      </c>
      <c r="K145" s="26">
        <v>100</v>
      </c>
      <c r="L145" s="27">
        <v>1680</v>
      </c>
      <c r="M145" s="25">
        <v>67</v>
      </c>
      <c r="N145" s="26">
        <v>3537</v>
      </c>
      <c r="O145" s="26">
        <v>1404</v>
      </c>
      <c r="P145" s="26">
        <v>2133</v>
      </c>
      <c r="Q145" s="27">
        <v>122007.60029602051</v>
      </c>
      <c r="R145" s="26">
        <v>0</v>
      </c>
      <c r="S145" s="26">
        <v>0</v>
      </c>
      <c r="T145" s="26">
        <v>0</v>
      </c>
      <c r="U145" s="26">
        <v>0</v>
      </c>
      <c r="V145" s="27">
        <v>0</v>
      </c>
      <c r="W145" s="26">
        <v>0</v>
      </c>
      <c r="X145" s="26">
        <v>0</v>
      </c>
      <c r="Y145" s="26">
        <v>0</v>
      </c>
      <c r="Z145" s="26">
        <v>0</v>
      </c>
      <c r="AA145" s="27">
        <v>0</v>
      </c>
      <c r="AB145" s="26">
        <v>48</v>
      </c>
      <c r="AC145" s="26">
        <v>1850</v>
      </c>
      <c r="AD145" s="26">
        <v>484</v>
      </c>
      <c r="AE145" s="26">
        <v>1366</v>
      </c>
      <c r="AF145" s="27">
        <v>6770</v>
      </c>
      <c r="AG145" s="25">
        <v>11</v>
      </c>
      <c r="AH145" s="26">
        <v>635</v>
      </c>
      <c r="AI145" s="26">
        <v>244</v>
      </c>
      <c r="AJ145" s="26">
        <v>391</v>
      </c>
      <c r="AK145" s="27">
        <v>1380</v>
      </c>
      <c r="AL145" s="25">
        <v>1</v>
      </c>
      <c r="AM145" s="26">
        <v>20</v>
      </c>
      <c r="AN145" s="26">
        <v>5</v>
      </c>
      <c r="AO145" s="26">
        <v>15</v>
      </c>
      <c r="AP145" s="27">
        <v>50</v>
      </c>
    </row>
    <row r="146" spans="1:42" ht="15.75" customHeight="1">
      <c r="A146" s="23"/>
      <c r="B146" s="24" t="s">
        <v>168</v>
      </c>
      <c r="C146" s="25">
        <v>60</v>
      </c>
      <c r="D146" s="26">
        <v>8188</v>
      </c>
      <c r="E146" s="26">
        <v>539.5</v>
      </c>
      <c r="F146" s="26">
        <v>7648.5</v>
      </c>
      <c r="G146" s="27">
        <v>137673</v>
      </c>
      <c r="H146" s="25">
        <v>0</v>
      </c>
      <c r="I146" s="26">
        <v>0</v>
      </c>
      <c r="J146" s="26">
        <v>0</v>
      </c>
      <c r="K146" s="26">
        <v>0</v>
      </c>
      <c r="L146" s="27">
        <v>0</v>
      </c>
      <c r="M146" s="25">
        <v>36</v>
      </c>
      <c r="N146" s="26">
        <v>1341</v>
      </c>
      <c r="O146" s="26">
        <v>833.5</v>
      </c>
      <c r="P146" s="26">
        <v>507.5</v>
      </c>
      <c r="Q146" s="27">
        <v>7612.5</v>
      </c>
      <c r="R146" s="26">
        <v>4</v>
      </c>
      <c r="S146" s="26">
        <v>185</v>
      </c>
      <c r="T146" s="26">
        <v>35</v>
      </c>
      <c r="U146" s="26">
        <v>150</v>
      </c>
      <c r="V146" s="27">
        <v>660</v>
      </c>
      <c r="W146" s="26">
        <v>0</v>
      </c>
      <c r="X146" s="26">
        <v>0</v>
      </c>
      <c r="Y146" s="26">
        <v>0</v>
      </c>
      <c r="Z146" s="26">
        <v>0</v>
      </c>
      <c r="AA146" s="27">
        <v>0</v>
      </c>
      <c r="AB146" s="26">
        <v>27</v>
      </c>
      <c r="AC146" s="26">
        <v>1004</v>
      </c>
      <c r="AD146" s="26">
        <v>230</v>
      </c>
      <c r="AE146" s="26">
        <v>774</v>
      </c>
      <c r="AF146" s="27">
        <v>2766</v>
      </c>
      <c r="AG146" s="25">
        <v>1</v>
      </c>
      <c r="AH146" s="26">
        <v>10</v>
      </c>
      <c r="AI146" s="26">
        <v>0</v>
      </c>
      <c r="AJ146" s="26">
        <v>10</v>
      </c>
      <c r="AK146" s="27">
        <v>20</v>
      </c>
      <c r="AL146" s="25">
        <v>0</v>
      </c>
      <c r="AM146" s="26">
        <v>0</v>
      </c>
      <c r="AN146" s="26">
        <v>0</v>
      </c>
      <c r="AO146" s="26">
        <v>0</v>
      </c>
      <c r="AP146" s="27">
        <v>0</v>
      </c>
    </row>
    <row r="147" spans="1:42" ht="15.75" customHeight="1">
      <c r="A147" s="23"/>
      <c r="B147" s="24" t="s">
        <v>169</v>
      </c>
      <c r="C147" s="25">
        <v>44</v>
      </c>
      <c r="D147" s="26">
        <v>5366</v>
      </c>
      <c r="E147" s="26">
        <v>597</v>
      </c>
      <c r="F147" s="26">
        <v>4769</v>
      </c>
      <c r="G147" s="27">
        <v>61997</v>
      </c>
      <c r="H147" s="25">
        <v>0</v>
      </c>
      <c r="I147" s="26">
        <v>0</v>
      </c>
      <c r="J147" s="26">
        <v>0</v>
      </c>
      <c r="K147" s="26">
        <v>0</v>
      </c>
      <c r="L147" s="27">
        <v>0</v>
      </c>
      <c r="M147" s="25">
        <v>159</v>
      </c>
      <c r="N147" s="26">
        <v>6994.5</v>
      </c>
      <c r="O147" s="26">
        <v>1946</v>
      </c>
      <c r="P147" s="26">
        <v>5048.5</v>
      </c>
      <c r="Q147" s="27">
        <v>197901.20083808899</v>
      </c>
      <c r="R147" s="26">
        <v>4</v>
      </c>
      <c r="S147" s="26">
        <v>50</v>
      </c>
      <c r="T147" s="26">
        <v>6</v>
      </c>
      <c r="U147" s="26">
        <v>44</v>
      </c>
      <c r="V147" s="27">
        <v>120</v>
      </c>
      <c r="W147" s="26">
        <v>0</v>
      </c>
      <c r="X147" s="26">
        <v>0</v>
      </c>
      <c r="Y147" s="26">
        <v>0</v>
      </c>
      <c r="Z147" s="26">
        <v>0</v>
      </c>
      <c r="AA147" s="27">
        <v>0</v>
      </c>
      <c r="AB147" s="26">
        <v>56</v>
      </c>
      <c r="AC147" s="26">
        <v>1907</v>
      </c>
      <c r="AD147" s="26">
        <v>174</v>
      </c>
      <c r="AE147" s="26">
        <v>1733</v>
      </c>
      <c r="AF147" s="27">
        <v>9077</v>
      </c>
      <c r="AG147" s="25">
        <v>26</v>
      </c>
      <c r="AH147" s="26">
        <v>411</v>
      </c>
      <c r="AI147" s="26">
        <v>113</v>
      </c>
      <c r="AJ147" s="26">
        <v>298</v>
      </c>
      <c r="AK147" s="27">
        <v>696</v>
      </c>
      <c r="AL147" s="25">
        <v>11</v>
      </c>
      <c r="AM147" s="26">
        <v>96</v>
      </c>
      <c r="AN147" s="26">
        <v>0</v>
      </c>
      <c r="AO147" s="26">
        <v>96</v>
      </c>
      <c r="AP147" s="27">
        <v>534</v>
      </c>
    </row>
    <row r="148" spans="1:42" ht="15.75" customHeight="1">
      <c r="A148" s="23"/>
      <c r="B148" s="24" t="s">
        <v>170</v>
      </c>
      <c r="C148" s="25">
        <v>12</v>
      </c>
      <c r="D148" s="26">
        <v>1328</v>
      </c>
      <c r="E148" s="26">
        <v>436</v>
      </c>
      <c r="F148" s="26">
        <v>892</v>
      </c>
      <c r="G148" s="27">
        <v>12488</v>
      </c>
      <c r="H148" s="25">
        <v>0</v>
      </c>
      <c r="I148" s="26">
        <v>0</v>
      </c>
      <c r="J148" s="26">
        <v>0</v>
      </c>
      <c r="K148" s="26">
        <v>0</v>
      </c>
      <c r="L148" s="27">
        <v>0</v>
      </c>
      <c r="M148" s="25">
        <v>40</v>
      </c>
      <c r="N148" s="26">
        <v>1374</v>
      </c>
      <c r="O148" s="26">
        <v>758.5</v>
      </c>
      <c r="P148" s="26">
        <v>615.5</v>
      </c>
      <c r="Q148" s="27">
        <v>21111.649976730347</v>
      </c>
      <c r="R148" s="26">
        <v>0</v>
      </c>
      <c r="S148" s="26">
        <v>0</v>
      </c>
      <c r="T148" s="26">
        <v>0</v>
      </c>
      <c r="U148" s="26">
        <v>0</v>
      </c>
      <c r="V148" s="27">
        <v>0</v>
      </c>
      <c r="W148" s="26">
        <v>0</v>
      </c>
      <c r="X148" s="26">
        <v>0</v>
      </c>
      <c r="Y148" s="26">
        <v>0</v>
      </c>
      <c r="Z148" s="26">
        <v>0</v>
      </c>
      <c r="AA148" s="27">
        <v>0</v>
      </c>
      <c r="AB148" s="26">
        <v>12</v>
      </c>
      <c r="AC148" s="26">
        <v>245</v>
      </c>
      <c r="AD148" s="26">
        <v>108</v>
      </c>
      <c r="AE148" s="26">
        <v>137</v>
      </c>
      <c r="AF148" s="27">
        <v>596</v>
      </c>
      <c r="AG148" s="25">
        <v>1</v>
      </c>
      <c r="AH148" s="26">
        <v>3</v>
      </c>
      <c r="AI148" s="26">
        <v>0</v>
      </c>
      <c r="AJ148" s="26">
        <v>3</v>
      </c>
      <c r="AK148" s="27">
        <v>8</v>
      </c>
      <c r="AL148" s="25">
        <v>0</v>
      </c>
      <c r="AM148" s="26">
        <v>0</v>
      </c>
      <c r="AN148" s="26">
        <v>0</v>
      </c>
      <c r="AO148" s="26">
        <v>0</v>
      </c>
      <c r="AP148" s="27">
        <v>0</v>
      </c>
    </row>
    <row r="149" spans="1:42" ht="15.75" customHeight="1">
      <c r="A149" s="23"/>
      <c r="B149" s="24" t="s">
        <v>171</v>
      </c>
      <c r="C149" s="25">
        <v>34</v>
      </c>
      <c r="D149" s="26">
        <v>4865.3500061035156</v>
      </c>
      <c r="E149" s="26">
        <v>452</v>
      </c>
      <c r="F149" s="26">
        <v>4413.3500061035156</v>
      </c>
      <c r="G149" s="27">
        <v>66200.25</v>
      </c>
      <c r="H149" s="25">
        <v>1</v>
      </c>
      <c r="I149" s="26">
        <v>15</v>
      </c>
      <c r="J149" s="26">
        <v>15</v>
      </c>
      <c r="K149" s="26">
        <v>0</v>
      </c>
      <c r="L149" s="27">
        <v>0</v>
      </c>
      <c r="M149" s="25">
        <v>25</v>
      </c>
      <c r="N149" s="26">
        <v>1054</v>
      </c>
      <c r="O149" s="26">
        <v>505</v>
      </c>
      <c r="P149" s="26">
        <v>549</v>
      </c>
      <c r="Q149" s="27">
        <v>19269.899200439453</v>
      </c>
      <c r="R149" s="26">
        <v>1</v>
      </c>
      <c r="S149" s="26">
        <v>25</v>
      </c>
      <c r="T149" s="26">
        <v>0</v>
      </c>
      <c r="U149" s="26">
        <v>25</v>
      </c>
      <c r="V149" s="27">
        <v>56</v>
      </c>
      <c r="W149" s="26">
        <v>1</v>
      </c>
      <c r="X149" s="26">
        <v>20</v>
      </c>
      <c r="Y149" s="26">
        <v>0</v>
      </c>
      <c r="Z149" s="26">
        <v>20</v>
      </c>
      <c r="AA149" s="27">
        <v>50</v>
      </c>
      <c r="AB149" s="26">
        <v>36</v>
      </c>
      <c r="AC149" s="26">
        <v>1409</v>
      </c>
      <c r="AD149" s="26">
        <v>495</v>
      </c>
      <c r="AE149" s="26">
        <v>914</v>
      </c>
      <c r="AF149" s="27">
        <v>2989</v>
      </c>
      <c r="AG149" s="25">
        <v>0</v>
      </c>
      <c r="AH149" s="26">
        <v>0</v>
      </c>
      <c r="AI149" s="26">
        <v>0</v>
      </c>
      <c r="AJ149" s="26">
        <v>0</v>
      </c>
      <c r="AK149" s="27">
        <v>0</v>
      </c>
      <c r="AL149" s="25">
        <v>0</v>
      </c>
      <c r="AM149" s="26">
        <v>0</v>
      </c>
      <c r="AN149" s="26">
        <v>0</v>
      </c>
      <c r="AO149" s="26">
        <v>0</v>
      </c>
      <c r="AP149" s="27">
        <v>0</v>
      </c>
    </row>
    <row r="150" spans="1:42" ht="15.75" customHeight="1">
      <c r="A150" s="15" t="s">
        <v>16</v>
      </c>
      <c r="B150" s="16" t="s">
        <v>42</v>
      </c>
      <c r="C150" s="17">
        <v>299</v>
      </c>
      <c r="D150" s="18">
        <v>25758</v>
      </c>
      <c r="E150" s="18">
        <v>1373</v>
      </c>
      <c r="F150" s="18">
        <v>24385</v>
      </c>
      <c r="G150" s="19">
        <v>634510.69976806641</v>
      </c>
      <c r="H150" s="17">
        <v>0</v>
      </c>
      <c r="I150" s="18">
        <v>0</v>
      </c>
      <c r="J150" s="18">
        <v>0</v>
      </c>
      <c r="K150" s="18">
        <v>0</v>
      </c>
      <c r="L150" s="19">
        <v>0</v>
      </c>
      <c r="M150" s="17">
        <v>296</v>
      </c>
      <c r="N150" s="18">
        <v>926.8</v>
      </c>
      <c r="O150" s="18">
        <v>258.5</v>
      </c>
      <c r="P150" s="18">
        <v>668.30000001192093</v>
      </c>
      <c r="Q150" s="19">
        <v>9392.5514254570007</v>
      </c>
      <c r="R150" s="18">
        <f t="shared" ref="R150:AP150" si="13">SUM(R151:R158)</f>
        <v>97</v>
      </c>
      <c r="S150" s="18">
        <f t="shared" si="13"/>
        <v>6690</v>
      </c>
      <c r="T150" s="18">
        <f t="shared" si="13"/>
        <v>1507</v>
      </c>
      <c r="U150" s="18">
        <f t="shared" si="13"/>
        <v>5183</v>
      </c>
      <c r="V150" s="19">
        <f t="shared" si="13"/>
        <v>24444</v>
      </c>
      <c r="W150" s="18">
        <f t="shared" si="13"/>
        <v>59</v>
      </c>
      <c r="X150" s="18">
        <f t="shared" si="13"/>
        <v>2161</v>
      </c>
      <c r="Y150" s="18">
        <f t="shared" si="13"/>
        <v>457</v>
      </c>
      <c r="Z150" s="18">
        <f t="shared" si="13"/>
        <v>1704</v>
      </c>
      <c r="AA150" s="19">
        <f t="shared" si="13"/>
        <v>9264</v>
      </c>
      <c r="AB150" s="18">
        <f t="shared" si="13"/>
        <v>0</v>
      </c>
      <c r="AC150" s="18">
        <f t="shared" si="13"/>
        <v>0</v>
      </c>
      <c r="AD150" s="18">
        <f t="shared" si="13"/>
        <v>0</v>
      </c>
      <c r="AE150" s="18">
        <f t="shared" si="13"/>
        <v>0</v>
      </c>
      <c r="AF150" s="19">
        <f t="shared" si="13"/>
        <v>0</v>
      </c>
      <c r="AG150" s="17">
        <f t="shared" si="13"/>
        <v>6</v>
      </c>
      <c r="AH150" s="18">
        <f t="shared" si="13"/>
        <v>68</v>
      </c>
      <c r="AI150" s="18">
        <f t="shared" si="13"/>
        <v>0</v>
      </c>
      <c r="AJ150" s="18">
        <f t="shared" si="13"/>
        <v>68</v>
      </c>
      <c r="AK150" s="19">
        <f t="shared" si="13"/>
        <v>428</v>
      </c>
      <c r="AL150" s="17">
        <f t="shared" si="13"/>
        <v>0</v>
      </c>
      <c r="AM150" s="18">
        <f t="shared" si="13"/>
        <v>0</v>
      </c>
      <c r="AN150" s="18">
        <f t="shared" si="13"/>
        <v>0</v>
      </c>
      <c r="AO150" s="18">
        <f t="shared" si="13"/>
        <v>0</v>
      </c>
      <c r="AP150" s="19">
        <f t="shared" si="13"/>
        <v>0</v>
      </c>
    </row>
    <row r="151" spans="1:42" ht="15.75" customHeight="1">
      <c r="A151" s="23"/>
      <c r="B151" s="24" t="s">
        <v>172</v>
      </c>
      <c r="C151" s="25">
        <v>9</v>
      </c>
      <c r="D151" s="26">
        <v>1135</v>
      </c>
      <c r="E151" s="26">
        <v>8</v>
      </c>
      <c r="F151" s="26">
        <v>1127</v>
      </c>
      <c r="G151" s="27">
        <v>21300.299926757812</v>
      </c>
      <c r="H151" s="25">
        <v>0</v>
      </c>
      <c r="I151" s="26">
        <v>0</v>
      </c>
      <c r="J151" s="26">
        <v>0</v>
      </c>
      <c r="K151" s="26">
        <v>0</v>
      </c>
      <c r="L151" s="27">
        <v>0</v>
      </c>
      <c r="M151" s="25">
        <v>95</v>
      </c>
      <c r="N151" s="26">
        <v>137.75</v>
      </c>
      <c r="O151" s="26">
        <v>30</v>
      </c>
      <c r="P151" s="26">
        <v>107.75</v>
      </c>
      <c r="Q151" s="27">
        <v>1641.0324201583862</v>
      </c>
      <c r="R151" s="26">
        <v>0</v>
      </c>
      <c r="S151" s="26">
        <v>0</v>
      </c>
      <c r="T151" s="26">
        <v>0</v>
      </c>
      <c r="U151" s="26">
        <v>0</v>
      </c>
      <c r="V151" s="27">
        <v>0</v>
      </c>
      <c r="W151" s="26">
        <v>4</v>
      </c>
      <c r="X151" s="26">
        <v>67</v>
      </c>
      <c r="Y151" s="26">
        <v>5</v>
      </c>
      <c r="Z151" s="26">
        <v>62</v>
      </c>
      <c r="AA151" s="27">
        <v>1057</v>
      </c>
      <c r="AB151" s="26">
        <v>0</v>
      </c>
      <c r="AC151" s="26">
        <v>0</v>
      </c>
      <c r="AD151" s="26">
        <v>0</v>
      </c>
      <c r="AE151" s="26">
        <v>0</v>
      </c>
      <c r="AF151" s="27">
        <v>0</v>
      </c>
      <c r="AG151" s="25">
        <v>0</v>
      </c>
      <c r="AH151" s="26">
        <v>0</v>
      </c>
      <c r="AI151" s="26">
        <v>0</v>
      </c>
      <c r="AJ151" s="26">
        <v>0</v>
      </c>
      <c r="AK151" s="27">
        <v>0</v>
      </c>
      <c r="AL151" s="25">
        <v>0</v>
      </c>
      <c r="AM151" s="26">
        <v>0</v>
      </c>
      <c r="AN151" s="26">
        <v>0</v>
      </c>
      <c r="AO151" s="26">
        <v>0</v>
      </c>
      <c r="AP151" s="27">
        <v>0</v>
      </c>
    </row>
    <row r="152" spans="1:42" ht="15.75" customHeight="1">
      <c r="A152" s="23"/>
      <c r="B152" s="24" t="s">
        <v>173</v>
      </c>
      <c r="C152" s="25">
        <v>0</v>
      </c>
      <c r="D152" s="26">
        <v>0</v>
      </c>
      <c r="E152" s="26">
        <v>0</v>
      </c>
      <c r="F152" s="26">
        <v>0</v>
      </c>
      <c r="G152" s="27">
        <v>0</v>
      </c>
      <c r="H152" s="25">
        <v>0</v>
      </c>
      <c r="I152" s="26">
        <v>0</v>
      </c>
      <c r="J152" s="26">
        <v>0</v>
      </c>
      <c r="K152" s="26">
        <v>0</v>
      </c>
      <c r="L152" s="27">
        <v>0</v>
      </c>
      <c r="M152" s="25">
        <v>92</v>
      </c>
      <c r="N152" s="26">
        <v>91.5</v>
      </c>
      <c r="O152" s="26">
        <v>0</v>
      </c>
      <c r="P152" s="26">
        <v>91.5</v>
      </c>
      <c r="Q152" s="27">
        <v>925.97998952865601</v>
      </c>
      <c r="R152" s="26">
        <v>0</v>
      </c>
      <c r="S152" s="26">
        <v>0</v>
      </c>
      <c r="T152" s="26">
        <v>0</v>
      </c>
      <c r="U152" s="26">
        <v>0</v>
      </c>
      <c r="V152" s="27">
        <v>0</v>
      </c>
      <c r="W152" s="26">
        <v>0</v>
      </c>
      <c r="X152" s="26">
        <v>0</v>
      </c>
      <c r="Y152" s="26">
        <v>0</v>
      </c>
      <c r="Z152" s="26">
        <v>0</v>
      </c>
      <c r="AA152" s="27">
        <v>0</v>
      </c>
      <c r="AB152" s="26">
        <v>0</v>
      </c>
      <c r="AC152" s="26">
        <v>0</v>
      </c>
      <c r="AD152" s="26">
        <v>0</v>
      </c>
      <c r="AE152" s="26">
        <v>0</v>
      </c>
      <c r="AF152" s="27">
        <v>0</v>
      </c>
      <c r="AG152" s="25">
        <v>0</v>
      </c>
      <c r="AH152" s="26">
        <v>0</v>
      </c>
      <c r="AI152" s="26">
        <v>0</v>
      </c>
      <c r="AJ152" s="26">
        <v>0</v>
      </c>
      <c r="AK152" s="27">
        <v>0</v>
      </c>
      <c r="AL152" s="25">
        <v>0</v>
      </c>
      <c r="AM152" s="26">
        <v>0</v>
      </c>
      <c r="AN152" s="26">
        <v>0</v>
      </c>
      <c r="AO152" s="26">
        <v>0</v>
      </c>
      <c r="AP152" s="27">
        <v>0</v>
      </c>
    </row>
    <row r="153" spans="1:42" ht="15.75" customHeight="1">
      <c r="A153" s="23"/>
      <c r="B153" s="24" t="s">
        <v>174</v>
      </c>
      <c r="C153" s="25">
        <v>16</v>
      </c>
      <c r="D153" s="26">
        <v>2186</v>
      </c>
      <c r="E153" s="26">
        <v>456</v>
      </c>
      <c r="F153" s="26">
        <v>1730</v>
      </c>
      <c r="G153" s="27">
        <v>34046.399841308594</v>
      </c>
      <c r="H153" s="25">
        <v>0</v>
      </c>
      <c r="I153" s="26">
        <v>0</v>
      </c>
      <c r="J153" s="26">
        <v>0</v>
      </c>
      <c r="K153" s="26">
        <v>0</v>
      </c>
      <c r="L153" s="27">
        <v>0</v>
      </c>
      <c r="M153" s="25">
        <v>9</v>
      </c>
      <c r="N153" s="26">
        <v>40.5</v>
      </c>
      <c r="O153" s="26">
        <v>1</v>
      </c>
      <c r="P153" s="26">
        <v>39.5</v>
      </c>
      <c r="Q153" s="27">
        <v>371.2999963760376</v>
      </c>
      <c r="R153" s="26">
        <v>41</v>
      </c>
      <c r="S153" s="26">
        <v>2280</v>
      </c>
      <c r="T153" s="26">
        <v>135</v>
      </c>
      <c r="U153" s="26">
        <v>2145</v>
      </c>
      <c r="V153" s="27">
        <v>9757</v>
      </c>
      <c r="W153" s="26">
        <v>1</v>
      </c>
      <c r="X153" s="26">
        <v>7</v>
      </c>
      <c r="Y153" s="26">
        <v>0</v>
      </c>
      <c r="Z153" s="26">
        <v>7</v>
      </c>
      <c r="AA153" s="27">
        <v>90</v>
      </c>
      <c r="AB153" s="26">
        <v>0</v>
      </c>
      <c r="AC153" s="26">
        <v>0</v>
      </c>
      <c r="AD153" s="26">
        <v>0</v>
      </c>
      <c r="AE153" s="26">
        <v>0</v>
      </c>
      <c r="AF153" s="27">
        <v>0</v>
      </c>
      <c r="AG153" s="25">
        <v>5</v>
      </c>
      <c r="AH153" s="26">
        <v>66</v>
      </c>
      <c r="AI153" s="26">
        <v>0</v>
      </c>
      <c r="AJ153" s="26">
        <v>66</v>
      </c>
      <c r="AK153" s="27">
        <v>419</v>
      </c>
      <c r="AL153" s="25">
        <v>0</v>
      </c>
      <c r="AM153" s="26">
        <v>0</v>
      </c>
      <c r="AN153" s="26">
        <v>0</v>
      </c>
      <c r="AO153" s="26">
        <v>0</v>
      </c>
      <c r="AP153" s="27">
        <v>0</v>
      </c>
    </row>
    <row r="154" spans="1:42" ht="15.75" customHeight="1">
      <c r="A154" s="23"/>
      <c r="B154" s="24" t="s">
        <v>175</v>
      </c>
      <c r="C154" s="25">
        <v>16</v>
      </c>
      <c r="D154" s="26">
        <v>1086</v>
      </c>
      <c r="E154" s="26">
        <v>40</v>
      </c>
      <c r="F154" s="26">
        <v>1046</v>
      </c>
      <c r="G154" s="27">
        <v>26150</v>
      </c>
      <c r="H154" s="25">
        <v>0</v>
      </c>
      <c r="I154" s="26">
        <v>0</v>
      </c>
      <c r="J154" s="26">
        <v>0</v>
      </c>
      <c r="K154" s="26">
        <v>0</v>
      </c>
      <c r="L154" s="27">
        <v>0</v>
      </c>
      <c r="M154" s="25">
        <v>28</v>
      </c>
      <c r="N154" s="26">
        <v>98.5</v>
      </c>
      <c r="O154" s="26">
        <v>1.2</v>
      </c>
      <c r="P154" s="26">
        <v>97.300000011920929</v>
      </c>
      <c r="Q154" s="27">
        <v>1404.039041519165</v>
      </c>
      <c r="R154" s="26">
        <v>0</v>
      </c>
      <c r="S154" s="26">
        <v>0</v>
      </c>
      <c r="T154" s="26">
        <v>0</v>
      </c>
      <c r="U154" s="26">
        <v>0</v>
      </c>
      <c r="V154" s="27">
        <v>0</v>
      </c>
      <c r="W154" s="26">
        <v>0</v>
      </c>
      <c r="X154" s="26">
        <v>0</v>
      </c>
      <c r="Y154" s="26">
        <v>0</v>
      </c>
      <c r="Z154" s="26">
        <v>0</v>
      </c>
      <c r="AA154" s="27">
        <v>0</v>
      </c>
      <c r="AB154" s="26">
        <v>0</v>
      </c>
      <c r="AC154" s="26">
        <v>0</v>
      </c>
      <c r="AD154" s="26">
        <v>0</v>
      </c>
      <c r="AE154" s="26">
        <v>0</v>
      </c>
      <c r="AF154" s="27">
        <v>0</v>
      </c>
      <c r="AG154" s="25">
        <v>0</v>
      </c>
      <c r="AH154" s="26">
        <v>0</v>
      </c>
      <c r="AI154" s="26">
        <v>0</v>
      </c>
      <c r="AJ154" s="26">
        <v>0</v>
      </c>
      <c r="AK154" s="27">
        <v>0</v>
      </c>
      <c r="AL154" s="25">
        <v>0</v>
      </c>
      <c r="AM154" s="26">
        <v>0</v>
      </c>
      <c r="AN154" s="26">
        <v>0</v>
      </c>
      <c r="AO154" s="26">
        <v>0</v>
      </c>
      <c r="AP154" s="27">
        <v>0</v>
      </c>
    </row>
    <row r="155" spans="1:42" ht="15.75" customHeight="1">
      <c r="A155" s="23"/>
      <c r="B155" s="24" t="s">
        <v>176</v>
      </c>
      <c r="C155" s="25">
        <v>0</v>
      </c>
      <c r="D155" s="26">
        <v>0</v>
      </c>
      <c r="E155" s="26">
        <v>0</v>
      </c>
      <c r="F155" s="26">
        <v>0</v>
      </c>
      <c r="G155" s="27">
        <v>0</v>
      </c>
      <c r="H155" s="25">
        <v>0</v>
      </c>
      <c r="I155" s="26">
        <v>0</v>
      </c>
      <c r="J155" s="26">
        <v>0</v>
      </c>
      <c r="K155" s="26">
        <v>0</v>
      </c>
      <c r="L155" s="27">
        <v>0</v>
      </c>
      <c r="M155" s="25">
        <v>0</v>
      </c>
      <c r="N155" s="26">
        <v>0</v>
      </c>
      <c r="O155" s="26">
        <v>0</v>
      </c>
      <c r="P155" s="26">
        <v>0</v>
      </c>
      <c r="Q155" s="27">
        <v>0</v>
      </c>
      <c r="R155" s="26">
        <v>0</v>
      </c>
      <c r="S155" s="26">
        <v>0</v>
      </c>
      <c r="T155" s="26">
        <v>0</v>
      </c>
      <c r="U155" s="26">
        <v>0</v>
      </c>
      <c r="V155" s="27">
        <v>0</v>
      </c>
      <c r="W155" s="26">
        <v>5</v>
      </c>
      <c r="X155" s="26">
        <v>174</v>
      </c>
      <c r="Y155" s="26">
        <v>1</v>
      </c>
      <c r="Z155" s="26">
        <v>173</v>
      </c>
      <c r="AA155" s="27">
        <v>561</v>
      </c>
      <c r="AB155" s="26">
        <v>0</v>
      </c>
      <c r="AC155" s="26">
        <v>0</v>
      </c>
      <c r="AD155" s="26">
        <v>0</v>
      </c>
      <c r="AE155" s="26">
        <v>0</v>
      </c>
      <c r="AF155" s="27">
        <v>0</v>
      </c>
      <c r="AG155" s="25">
        <v>0</v>
      </c>
      <c r="AH155" s="26">
        <v>0</v>
      </c>
      <c r="AI155" s="26">
        <v>0</v>
      </c>
      <c r="AJ155" s="26">
        <v>0</v>
      </c>
      <c r="AK155" s="27">
        <v>0</v>
      </c>
      <c r="AL155" s="25">
        <v>0</v>
      </c>
      <c r="AM155" s="26">
        <v>0</v>
      </c>
      <c r="AN155" s="26">
        <v>0</v>
      </c>
      <c r="AO155" s="26">
        <v>0</v>
      </c>
      <c r="AP155" s="27">
        <v>0</v>
      </c>
    </row>
    <row r="156" spans="1:42" ht="15.75" customHeight="1">
      <c r="A156" s="23"/>
      <c r="B156" s="24" t="s">
        <v>177</v>
      </c>
      <c r="C156" s="25">
        <v>258</v>
      </c>
      <c r="D156" s="26">
        <v>21351</v>
      </c>
      <c r="E156" s="26">
        <v>869</v>
      </c>
      <c r="F156" s="26">
        <v>20482</v>
      </c>
      <c r="G156" s="27">
        <v>553014</v>
      </c>
      <c r="H156" s="25">
        <v>0</v>
      </c>
      <c r="I156" s="26">
        <v>0</v>
      </c>
      <c r="J156" s="26">
        <v>0</v>
      </c>
      <c r="K156" s="26">
        <v>0</v>
      </c>
      <c r="L156" s="27">
        <v>0</v>
      </c>
      <c r="M156" s="25">
        <v>72</v>
      </c>
      <c r="N156" s="26">
        <v>558.54999999999995</v>
      </c>
      <c r="O156" s="26">
        <v>226.3</v>
      </c>
      <c r="P156" s="26">
        <v>332.25</v>
      </c>
      <c r="Q156" s="27">
        <v>5050.1999778747559</v>
      </c>
      <c r="R156" s="26">
        <v>56</v>
      </c>
      <c r="S156" s="26">
        <v>4410</v>
      </c>
      <c r="T156" s="26">
        <v>1372</v>
      </c>
      <c r="U156" s="26">
        <v>3038</v>
      </c>
      <c r="V156" s="27">
        <v>14687</v>
      </c>
      <c r="W156" s="26">
        <v>49</v>
      </c>
      <c r="X156" s="26">
        <v>1913</v>
      </c>
      <c r="Y156" s="26">
        <v>451</v>
      </c>
      <c r="Z156" s="26">
        <v>1462</v>
      </c>
      <c r="AA156" s="27">
        <v>7556</v>
      </c>
      <c r="AB156" s="26">
        <v>0</v>
      </c>
      <c r="AC156" s="26">
        <v>0</v>
      </c>
      <c r="AD156" s="26">
        <v>0</v>
      </c>
      <c r="AE156" s="26">
        <v>0</v>
      </c>
      <c r="AF156" s="27">
        <v>0</v>
      </c>
      <c r="AG156" s="25">
        <v>1</v>
      </c>
      <c r="AH156" s="26">
        <v>2</v>
      </c>
      <c r="AI156" s="26">
        <v>0</v>
      </c>
      <c r="AJ156" s="26">
        <v>2</v>
      </c>
      <c r="AK156" s="27">
        <v>9</v>
      </c>
      <c r="AL156" s="25">
        <v>0</v>
      </c>
      <c r="AM156" s="26">
        <v>0</v>
      </c>
      <c r="AN156" s="26">
        <v>0</v>
      </c>
      <c r="AO156" s="26">
        <v>0</v>
      </c>
      <c r="AP156" s="27">
        <v>0</v>
      </c>
    </row>
    <row r="157" spans="1:42" ht="15.75" customHeight="1">
      <c r="A157" s="23"/>
      <c r="B157" s="24" t="s">
        <v>178</v>
      </c>
      <c r="C157" s="25">
        <v>0</v>
      </c>
      <c r="D157" s="26">
        <v>0</v>
      </c>
      <c r="E157" s="26">
        <v>0</v>
      </c>
      <c r="F157" s="26">
        <v>0</v>
      </c>
      <c r="G157" s="27">
        <v>0</v>
      </c>
      <c r="H157" s="25">
        <v>0</v>
      </c>
      <c r="I157" s="26">
        <v>0</v>
      </c>
      <c r="J157" s="26">
        <v>0</v>
      </c>
      <c r="K157" s="26">
        <v>0</v>
      </c>
      <c r="L157" s="27">
        <v>0</v>
      </c>
      <c r="M157" s="25">
        <v>0</v>
      </c>
      <c r="N157" s="26">
        <v>0</v>
      </c>
      <c r="O157" s="26">
        <v>0</v>
      </c>
      <c r="P157" s="26">
        <v>0</v>
      </c>
      <c r="Q157" s="27">
        <v>0</v>
      </c>
      <c r="R157" s="26">
        <v>0</v>
      </c>
      <c r="S157" s="26">
        <v>0</v>
      </c>
      <c r="T157" s="26">
        <v>0</v>
      </c>
      <c r="U157" s="26">
        <v>0</v>
      </c>
      <c r="V157" s="27">
        <v>0</v>
      </c>
      <c r="W157" s="26">
        <v>0</v>
      </c>
      <c r="X157" s="26">
        <v>0</v>
      </c>
      <c r="Y157" s="26">
        <v>0</v>
      </c>
      <c r="Z157" s="26">
        <v>0</v>
      </c>
      <c r="AA157" s="27">
        <v>0</v>
      </c>
      <c r="AB157" s="26">
        <v>0</v>
      </c>
      <c r="AC157" s="26">
        <v>0</v>
      </c>
      <c r="AD157" s="26">
        <v>0</v>
      </c>
      <c r="AE157" s="26">
        <v>0</v>
      </c>
      <c r="AF157" s="27">
        <v>0</v>
      </c>
      <c r="AG157" s="25">
        <v>0</v>
      </c>
      <c r="AH157" s="26">
        <v>0</v>
      </c>
      <c r="AI157" s="26">
        <v>0</v>
      </c>
      <c r="AJ157" s="26">
        <v>0</v>
      </c>
      <c r="AK157" s="27">
        <v>0</v>
      </c>
      <c r="AL157" s="25">
        <v>0</v>
      </c>
      <c r="AM157" s="26">
        <v>0</v>
      </c>
      <c r="AN157" s="26">
        <v>0</v>
      </c>
      <c r="AO157" s="26">
        <v>0</v>
      </c>
      <c r="AP157" s="27">
        <v>0</v>
      </c>
    </row>
    <row r="158" spans="1:42" ht="15.75" customHeight="1">
      <c r="A158" s="23"/>
      <c r="B158" s="24" t="s">
        <v>179</v>
      </c>
      <c r="C158" s="25">
        <v>0</v>
      </c>
      <c r="D158" s="26">
        <v>0</v>
      </c>
      <c r="E158" s="26">
        <v>0</v>
      </c>
      <c r="F158" s="26">
        <v>0</v>
      </c>
      <c r="G158" s="27">
        <v>0</v>
      </c>
      <c r="H158" s="25">
        <v>0</v>
      </c>
      <c r="I158" s="26">
        <v>0</v>
      </c>
      <c r="J158" s="26">
        <v>0</v>
      </c>
      <c r="K158" s="26">
        <v>0</v>
      </c>
      <c r="L158" s="27">
        <v>0</v>
      </c>
      <c r="M158" s="25">
        <v>0</v>
      </c>
      <c r="N158" s="26">
        <v>0</v>
      </c>
      <c r="O158" s="26">
        <v>0</v>
      </c>
      <c r="P158" s="26">
        <v>0</v>
      </c>
      <c r="Q158" s="27">
        <v>0</v>
      </c>
      <c r="R158" s="26">
        <v>0</v>
      </c>
      <c r="S158" s="26">
        <v>0</v>
      </c>
      <c r="T158" s="26">
        <v>0</v>
      </c>
      <c r="U158" s="26">
        <v>0</v>
      </c>
      <c r="V158" s="27">
        <v>0</v>
      </c>
      <c r="W158" s="26">
        <v>0</v>
      </c>
      <c r="X158" s="26">
        <v>0</v>
      </c>
      <c r="Y158" s="26">
        <v>0</v>
      </c>
      <c r="Z158" s="26">
        <v>0</v>
      </c>
      <c r="AA158" s="27">
        <v>0</v>
      </c>
      <c r="AB158" s="26">
        <v>0</v>
      </c>
      <c r="AC158" s="26">
        <v>0</v>
      </c>
      <c r="AD158" s="26">
        <v>0</v>
      </c>
      <c r="AE158" s="26">
        <v>0</v>
      </c>
      <c r="AF158" s="27">
        <v>0</v>
      </c>
      <c r="AG158" s="25">
        <v>0</v>
      </c>
      <c r="AH158" s="26">
        <v>0</v>
      </c>
      <c r="AI158" s="26">
        <v>0</v>
      </c>
      <c r="AJ158" s="26">
        <v>0</v>
      </c>
      <c r="AK158" s="27">
        <v>0</v>
      </c>
      <c r="AL158" s="25">
        <v>0</v>
      </c>
      <c r="AM158" s="26">
        <v>0</v>
      </c>
      <c r="AN158" s="26">
        <v>0</v>
      </c>
      <c r="AO158" s="26">
        <v>0</v>
      </c>
      <c r="AP158" s="27">
        <v>0</v>
      </c>
    </row>
    <row r="159" spans="1:42" ht="15.75" customHeight="1">
      <c r="A159" s="15" t="s">
        <v>18</v>
      </c>
      <c r="B159" s="16" t="s">
        <v>42</v>
      </c>
      <c r="C159" s="17">
        <v>1752</v>
      </c>
      <c r="D159" s="18">
        <v>93665</v>
      </c>
      <c r="E159" s="18">
        <v>4240</v>
      </c>
      <c r="F159" s="18">
        <v>89425</v>
      </c>
      <c r="G159" s="19">
        <v>1722510.1674041748</v>
      </c>
      <c r="H159" s="17">
        <v>185</v>
      </c>
      <c r="I159" s="18">
        <v>5720</v>
      </c>
      <c r="J159" s="18">
        <v>462.77000000000004</v>
      </c>
      <c r="K159" s="18">
        <v>5257.230001449585</v>
      </c>
      <c r="L159" s="19">
        <v>46717</v>
      </c>
      <c r="M159" s="17">
        <v>4745</v>
      </c>
      <c r="N159" s="18">
        <v>231710.3</v>
      </c>
      <c r="O159" s="18">
        <v>32188.51</v>
      </c>
      <c r="P159" s="18">
        <v>199521.79000520706</v>
      </c>
      <c r="Q159" s="19">
        <v>4157851.4059047699</v>
      </c>
      <c r="R159" s="18">
        <f t="shared" ref="R159:AP159" si="14">SUM(R160:R174)</f>
        <v>73</v>
      </c>
      <c r="S159" s="18">
        <f t="shared" si="14"/>
        <v>1497</v>
      </c>
      <c r="T159" s="18">
        <f t="shared" si="14"/>
        <v>110</v>
      </c>
      <c r="U159" s="18">
        <f t="shared" si="14"/>
        <v>1387</v>
      </c>
      <c r="V159" s="19">
        <f t="shared" si="14"/>
        <v>5615</v>
      </c>
      <c r="W159" s="18">
        <f t="shared" si="14"/>
        <v>311</v>
      </c>
      <c r="X159" s="18">
        <f t="shared" si="14"/>
        <v>7159</v>
      </c>
      <c r="Y159" s="18">
        <f t="shared" si="14"/>
        <v>638</v>
      </c>
      <c r="Z159" s="18">
        <f t="shared" si="14"/>
        <v>6521</v>
      </c>
      <c r="AA159" s="19">
        <f t="shared" si="14"/>
        <v>31448</v>
      </c>
      <c r="AB159" s="18">
        <f t="shared" si="14"/>
        <v>225</v>
      </c>
      <c r="AC159" s="18">
        <f t="shared" si="14"/>
        <v>2837.5</v>
      </c>
      <c r="AD159" s="18">
        <f t="shared" si="14"/>
        <v>167.1</v>
      </c>
      <c r="AE159" s="18">
        <f t="shared" si="14"/>
        <v>2670.3999996185303</v>
      </c>
      <c r="AF159" s="19">
        <f t="shared" si="14"/>
        <v>12386</v>
      </c>
      <c r="AG159" s="17">
        <f t="shared" si="14"/>
        <v>534</v>
      </c>
      <c r="AH159" s="18">
        <f t="shared" si="14"/>
        <v>16632.5</v>
      </c>
      <c r="AI159" s="18">
        <f t="shared" si="14"/>
        <v>1486.5</v>
      </c>
      <c r="AJ159" s="18">
        <f t="shared" si="14"/>
        <v>15145.999998807907</v>
      </c>
      <c r="AK159" s="19">
        <f t="shared" si="14"/>
        <v>68139</v>
      </c>
      <c r="AL159" s="17">
        <f t="shared" si="14"/>
        <v>77</v>
      </c>
      <c r="AM159" s="18">
        <f t="shared" si="14"/>
        <v>1106</v>
      </c>
      <c r="AN159" s="18">
        <f t="shared" si="14"/>
        <v>137</v>
      </c>
      <c r="AO159" s="18">
        <f t="shared" si="14"/>
        <v>969</v>
      </c>
      <c r="AP159" s="19">
        <f t="shared" si="14"/>
        <v>7772</v>
      </c>
    </row>
    <row r="160" spans="1:42" ht="15.75" customHeight="1">
      <c r="A160" s="23"/>
      <c r="B160" s="24" t="s">
        <v>180</v>
      </c>
      <c r="C160" s="25">
        <v>140</v>
      </c>
      <c r="D160" s="26">
        <v>4741</v>
      </c>
      <c r="E160" s="26">
        <v>528</v>
      </c>
      <c r="F160" s="26">
        <v>4213</v>
      </c>
      <c r="G160" s="27">
        <v>68250.603912353516</v>
      </c>
      <c r="H160" s="25">
        <v>43</v>
      </c>
      <c r="I160" s="26">
        <v>1840</v>
      </c>
      <c r="J160" s="26">
        <v>204</v>
      </c>
      <c r="K160" s="26">
        <v>1636</v>
      </c>
      <c r="L160" s="27">
        <v>12878</v>
      </c>
      <c r="M160" s="25">
        <v>236</v>
      </c>
      <c r="N160" s="26">
        <v>8991</v>
      </c>
      <c r="O160" s="26">
        <v>2131</v>
      </c>
      <c r="P160" s="26">
        <v>6860</v>
      </c>
      <c r="Q160" s="27">
        <v>113876.00312423706</v>
      </c>
      <c r="R160" s="26">
        <v>0</v>
      </c>
      <c r="S160" s="26">
        <v>0</v>
      </c>
      <c r="T160" s="26">
        <v>0</v>
      </c>
      <c r="U160" s="26">
        <v>0</v>
      </c>
      <c r="V160" s="27">
        <v>0</v>
      </c>
      <c r="W160" s="26">
        <v>2</v>
      </c>
      <c r="X160" s="26">
        <v>44</v>
      </c>
      <c r="Y160" s="26">
        <v>0</v>
      </c>
      <c r="Z160" s="26">
        <v>44</v>
      </c>
      <c r="AA160" s="27">
        <v>160</v>
      </c>
      <c r="AB160" s="26">
        <v>0</v>
      </c>
      <c r="AC160" s="26">
        <v>0</v>
      </c>
      <c r="AD160" s="26">
        <v>0</v>
      </c>
      <c r="AE160" s="26">
        <v>0</v>
      </c>
      <c r="AF160" s="27">
        <v>0</v>
      </c>
      <c r="AG160" s="25">
        <v>0</v>
      </c>
      <c r="AH160" s="26">
        <v>0</v>
      </c>
      <c r="AI160" s="26">
        <v>0</v>
      </c>
      <c r="AJ160" s="26">
        <v>0</v>
      </c>
      <c r="AK160" s="27">
        <v>0</v>
      </c>
      <c r="AL160" s="25">
        <v>75</v>
      </c>
      <c r="AM160" s="26">
        <v>1095</v>
      </c>
      <c r="AN160" s="26">
        <v>136</v>
      </c>
      <c r="AO160" s="26">
        <v>959</v>
      </c>
      <c r="AP160" s="27">
        <v>7748</v>
      </c>
    </row>
    <row r="161" spans="1:42" ht="15.75" customHeight="1">
      <c r="A161" s="23"/>
      <c r="B161" s="24" t="s">
        <v>181</v>
      </c>
      <c r="C161" s="25">
        <v>188</v>
      </c>
      <c r="D161" s="26">
        <v>9899</v>
      </c>
      <c r="E161" s="26">
        <v>600</v>
      </c>
      <c r="F161" s="26">
        <v>9299</v>
      </c>
      <c r="G161" s="27">
        <v>146063.59867095947</v>
      </c>
      <c r="H161" s="25">
        <v>5</v>
      </c>
      <c r="I161" s="26">
        <v>43</v>
      </c>
      <c r="J161" s="26">
        <v>3</v>
      </c>
      <c r="K161" s="26">
        <v>40</v>
      </c>
      <c r="L161" s="27">
        <v>428</v>
      </c>
      <c r="M161" s="25">
        <v>288</v>
      </c>
      <c r="N161" s="26">
        <v>11332</v>
      </c>
      <c r="O161" s="26">
        <v>851</v>
      </c>
      <c r="P161" s="26">
        <v>10481</v>
      </c>
      <c r="Q161" s="27">
        <v>149878.30206489563</v>
      </c>
      <c r="R161" s="26">
        <v>0</v>
      </c>
      <c r="S161" s="26">
        <v>0</v>
      </c>
      <c r="T161" s="26">
        <v>0</v>
      </c>
      <c r="U161" s="26">
        <v>0</v>
      </c>
      <c r="V161" s="27">
        <v>0</v>
      </c>
      <c r="W161" s="26">
        <v>32</v>
      </c>
      <c r="X161" s="26">
        <v>511</v>
      </c>
      <c r="Y161" s="26">
        <v>7</v>
      </c>
      <c r="Z161" s="26">
        <v>504</v>
      </c>
      <c r="AA161" s="27">
        <v>2509</v>
      </c>
      <c r="AB161" s="26">
        <v>0</v>
      </c>
      <c r="AC161" s="26">
        <v>0</v>
      </c>
      <c r="AD161" s="26">
        <v>0</v>
      </c>
      <c r="AE161" s="26">
        <v>0</v>
      </c>
      <c r="AF161" s="27">
        <v>0</v>
      </c>
      <c r="AG161" s="25">
        <v>0</v>
      </c>
      <c r="AH161" s="26">
        <v>0</v>
      </c>
      <c r="AI161" s="26">
        <v>0</v>
      </c>
      <c r="AJ161" s="26">
        <v>0</v>
      </c>
      <c r="AK161" s="27">
        <v>0</v>
      </c>
      <c r="AL161" s="25">
        <v>0</v>
      </c>
      <c r="AM161" s="26">
        <v>0</v>
      </c>
      <c r="AN161" s="26">
        <v>0</v>
      </c>
      <c r="AO161" s="26">
        <v>0</v>
      </c>
      <c r="AP161" s="27">
        <v>0</v>
      </c>
    </row>
    <row r="162" spans="1:42" ht="15.75" customHeight="1">
      <c r="A162" s="23"/>
      <c r="B162" s="24" t="s">
        <v>182</v>
      </c>
      <c r="C162" s="25">
        <v>152</v>
      </c>
      <c r="D162" s="26">
        <v>5762</v>
      </c>
      <c r="E162" s="26">
        <v>176</v>
      </c>
      <c r="F162" s="26">
        <v>5586</v>
      </c>
      <c r="G162" s="27">
        <v>84348.600189208984</v>
      </c>
      <c r="H162" s="25">
        <v>2</v>
      </c>
      <c r="I162" s="26">
        <v>30</v>
      </c>
      <c r="J162" s="26">
        <v>5</v>
      </c>
      <c r="K162" s="26">
        <v>25</v>
      </c>
      <c r="L162" s="27">
        <v>105</v>
      </c>
      <c r="M162" s="25">
        <v>379</v>
      </c>
      <c r="N162" s="26">
        <v>15766</v>
      </c>
      <c r="O162" s="26">
        <v>2744</v>
      </c>
      <c r="P162" s="26">
        <v>13022</v>
      </c>
      <c r="Q162" s="27">
        <v>319039</v>
      </c>
      <c r="R162" s="26">
        <v>3</v>
      </c>
      <c r="S162" s="26">
        <v>68</v>
      </c>
      <c r="T162" s="26">
        <v>0</v>
      </c>
      <c r="U162" s="26">
        <v>68</v>
      </c>
      <c r="V162" s="27">
        <v>270</v>
      </c>
      <c r="W162" s="26">
        <v>5</v>
      </c>
      <c r="X162" s="26">
        <v>153</v>
      </c>
      <c r="Y162" s="26">
        <v>40</v>
      </c>
      <c r="Z162" s="26">
        <v>113</v>
      </c>
      <c r="AA162" s="27">
        <v>520</v>
      </c>
      <c r="AB162" s="26">
        <v>0</v>
      </c>
      <c r="AC162" s="26">
        <v>0</v>
      </c>
      <c r="AD162" s="26">
        <v>0</v>
      </c>
      <c r="AE162" s="26">
        <v>0</v>
      </c>
      <c r="AF162" s="27">
        <v>0</v>
      </c>
      <c r="AG162" s="25">
        <v>0</v>
      </c>
      <c r="AH162" s="26">
        <v>0</v>
      </c>
      <c r="AI162" s="26">
        <v>0</v>
      </c>
      <c r="AJ162" s="26">
        <v>0</v>
      </c>
      <c r="AK162" s="27">
        <v>0</v>
      </c>
      <c r="AL162" s="25">
        <v>0</v>
      </c>
      <c r="AM162" s="26">
        <v>0</v>
      </c>
      <c r="AN162" s="26">
        <v>0</v>
      </c>
      <c r="AO162" s="26">
        <v>0</v>
      </c>
      <c r="AP162" s="27">
        <v>0</v>
      </c>
    </row>
    <row r="163" spans="1:42" ht="15.75" customHeight="1">
      <c r="A163" s="23"/>
      <c r="B163" s="24" t="s">
        <v>183</v>
      </c>
      <c r="C163" s="25">
        <v>106</v>
      </c>
      <c r="D163" s="26">
        <v>7221</v>
      </c>
      <c r="E163" s="26">
        <v>90</v>
      </c>
      <c r="F163" s="26">
        <v>7131</v>
      </c>
      <c r="G163" s="27">
        <v>90920.25</v>
      </c>
      <c r="H163" s="25">
        <v>66</v>
      </c>
      <c r="I163" s="26">
        <v>2321</v>
      </c>
      <c r="J163" s="26">
        <v>52</v>
      </c>
      <c r="K163" s="26">
        <v>2269</v>
      </c>
      <c r="L163" s="27">
        <v>22508</v>
      </c>
      <c r="M163" s="25">
        <v>277</v>
      </c>
      <c r="N163" s="26">
        <v>14375</v>
      </c>
      <c r="O163" s="26">
        <v>1067</v>
      </c>
      <c r="P163" s="26">
        <v>13308</v>
      </c>
      <c r="Q163" s="27">
        <v>262034.52434539795</v>
      </c>
      <c r="R163" s="26">
        <v>28</v>
      </c>
      <c r="S163" s="26">
        <v>500</v>
      </c>
      <c r="T163" s="26">
        <v>17</v>
      </c>
      <c r="U163" s="26">
        <v>483</v>
      </c>
      <c r="V163" s="27">
        <v>1665</v>
      </c>
      <c r="W163" s="26">
        <v>29</v>
      </c>
      <c r="X163" s="26">
        <v>482</v>
      </c>
      <c r="Y163" s="26">
        <v>58</v>
      </c>
      <c r="Z163" s="26">
        <v>424</v>
      </c>
      <c r="AA163" s="27">
        <v>1888</v>
      </c>
      <c r="AB163" s="26">
        <v>104</v>
      </c>
      <c r="AC163" s="26">
        <v>1594</v>
      </c>
      <c r="AD163" s="26">
        <v>27</v>
      </c>
      <c r="AE163" s="26">
        <v>1567</v>
      </c>
      <c r="AF163" s="27">
        <v>7574</v>
      </c>
      <c r="AG163" s="25">
        <v>122</v>
      </c>
      <c r="AH163" s="26">
        <v>2991</v>
      </c>
      <c r="AI163" s="26">
        <v>66</v>
      </c>
      <c r="AJ163" s="26">
        <v>2925</v>
      </c>
      <c r="AK163" s="27">
        <v>14840</v>
      </c>
      <c r="AL163" s="25">
        <v>0</v>
      </c>
      <c r="AM163" s="26">
        <v>0</v>
      </c>
      <c r="AN163" s="26">
        <v>0</v>
      </c>
      <c r="AO163" s="26">
        <v>0</v>
      </c>
      <c r="AP163" s="27">
        <v>0</v>
      </c>
    </row>
    <row r="164" spans="1:42" ht="15.75" customHeight="1">
      <c r="A164" s="23"/>
      <c r="B164" s="24" t="s">
        <v>184</v>
      </c>
      <c r="C164" s="25">
        <v>58</v>
      </c>
      <c r="D164" s="26">
        <v>1285</v>
      </c>
      <c r="E164" s="26">
        <v>0</v>
      </c>
      <c r="F164" s="26">
        <v>1285</v>
      </c>
      <c r="G164" s="27">
        <v>21331.000205993652</v>
      </c>
      <c r="H164" s="25">
        <v>30</v>
      </c>
      <c r="I164" s="26">
        <v>445</v>
      </c>
      <c r="J164" s="26">
        <v>61</v>
      </c>
      <c r="K164" s="26">
        <v>384</v>
      </c>
      <c r="L164" s="27">
        <v>1977</v>
      </c>
      <c r="M164" s="25">
        <v>369</v>
      </c>
      <c r="N164" s="26">
        <v>15586</v>
      </c>
      <c r="O164" s="26">
        <v>787</v>
      </c>
      <c r="P164" s="26">
        <v>14799</v>
      </c>
      <c r="Q164" s="27">
        <v>310779</v>
      </c>
      <c r="R164" s="26">
        <v>0</v>
      </c>
      <c r="S164" s="26">
        <v>0</v>
      </c>
      <c r="T164" s="26">
        <v>0</v>
      </c>
      <c r="U164" s="26">
        <v>0</v>
      </c>
      <c r="V164" s="27">
        <v>0</v>
      </c>
      <c r="W164" s="26">
        <v>0</v>
      </c>
      <c r="X164" s="26">
        <v>0</v>
      </c>
      <c r="Y164" s="26">
        <v>0</v>
      </c>
      <c r="Z164" s="26">
        <v>0</v>
      </c>
      <c r="AA164" s="27">
        <v>0</v>
      </c>
      <c r="AB164" s="26">
        <v>49</v>
      </c>
      <c r="AC164" s="26">
        <v>147.5</v>
      </c>
      <c r="AD164" s="26">
        <v>20.5</v>
      </c>
      <c r="AE164" s="26">
        <v>127</v>
      </c>
      <c r="AF164" s="27">
        <v>527</v>
      </c>
      <c r="AG164" s="25">
        <v>7</v>
      </c>
      <c r="AH164" s="26">
        <v>158</v>
      </c>
      <c r="AI164" s="26">
        <v>22</v>
      </c>
      <c r="AJ164" s="26">
        <v>136</v>
      </c>
      <c r="AK164" s="27">
        <v>615</v>
      </c>
      <c r="AL164" s="25">
        <v>1</v>
      </c>
      <c r="AM164" s="26">
        <v>1</v>
      </c>
      <c r="AN164" s="26">
        <v>0</v>
      </c>
      <c r="AO164" s="26">
        <v>1</v>
      </c>
      <c r="AP164" s="27">
        <v>4</v>
      </c>
    </row>
    <row r="165" spans="1:42" ht="15.75" customHeight="1">
      <c r="A165" s="23"/>
      <c r="B165" s="24" t="s">
        <v>185</v>
      </c>
      <c r="C165" s="25">
        <v>0</v>
      </c>
      <c r="D165" s="26">
        <v>0</v>
      </c>
      <c r="E165" s="26">
        <v>0</v>
      </c>
      <c r="F165" s="26">
        <v>0</v>
      </c>
      <c r="G165" s="27">
        <v>0</v>
      </c>
      <c r="H165" s="25">
        <v>2</v>
      </c>
      <c r="I165" s="26">
        <v>134</v>
      </c>
      <c r="J165" s="26">
        <v>18</v>
      </c>
      <c r="K165" s="26">
        <v>116</v>
      </c>
      <c r="L165" s="27">
        <v>1555</v>
      </c>
      <c r="M165" s="25">
        <v>567</v>
      </c>
      <c r="N165" s="26">
        <v>33767</v>
      </c>
      <c r="O165" s="26">
        <v>6353</v>
      </c>
      <c r="P165" s="26">
        <v>27414</v>
      </c>
      <c r="Q165" s="27">
        <v>657936</v>
      </c>
      <c r="R165" s="26">
        <v>1</v>
      </c>
      <c r="S165" s="26">
        <v>68</v>
      </c>
      <c r="T165" s="26">
        <v>34</v>
      </c>
      <c r="U165" s="26">
        <v>34</v>
      </c>
      <c r="V165" s="27">
        <v>1000</v>
      </c>
      <c r="W165" s="26">
        <v>64</v>
      </c>
      <c r="X165" s="26">
        <v>2069</v>
      </c>
      <c r="Y165" s="26">
        <v>284</v>
      </c>
      <c r="Z165" s="26">
        <v>1785</v>
      </c>
      <c r="AA165" s="27">
        <v>10969</v>
      </c>
      <c r="AB165" s="26">
        <v>1</v>
      </c>
      <c r="AC165" s="26">
        <v>17</v>
      </c>
      <c r="AD165" s="26">
        <v>5</v>
      </c>
      <c r="AE165" s="26">
        <v>12</v>
      </c>
      <c r="AF165" s="27">
        <v>50</v>
      </c>
      <c r="AG165" s="25">
        <v>111</v>
      </c>
      <c r="AH165" s="26">
        <v>4077</v>
      </c>
      <c r="AI165" s="26">
        <v>603</v>
      </c>
      <c r="AJ165" s="26">
        <v>3474</v>
      </c>
      <c r="AK165" s="27">
        <v>16035</v>
      </c>
      <c r="AL165" s="25">
        <v>0</v>
      </c>
      <c r="AM165" s="26">
        <v>0</v>
      </c>
      <c r="AN165" s="26">
        <v>0</v>
      </c>
      <c r="AO165" s="26">
        <v>0</v>
      </c>
      <c r="AP165" s="27">
        <v>0</v>
      </c>
    </row>
    <row r="166" spans="1:42" ht="15.75" customHeight="1">
      <c r="A166" s="23"/>
      <c r="B166" s="24" t="s">
        <v>186</v>
      </c>
      <c r="C166" s="25">
        <v>0</v>
      </c>
      <c r="D166" s="26">
        <v>0</v>
      </c>
      <c r="E166" s="26">
        <v>0</v>
      </c>
      <c r="F166" s="26">
        <v>0</v>
      </c>
      <c r="G166" s="27">
        <v>0</v>
      </c>
      <c r="H166" s="25">
        <v>0</v>
      </c>
      <c r="I166" s="26">
        <v>0</v>
      </c>
      <c r="J166" s="26">
        <v>0</v>
      </c>
      <c r="K166" s="26">
        <v>0</v>
      </c>
      <c r="L166" s="27">
        <v>0</v>
      </c>
      <c r="M166" s="25">
        <v>23</v>
      </c>
      <c r="N166" s="26">
        <v>1083</v>
      </c>
      <c r="O166" s="26">
        <v>20</v>
      </c>
      <c r="P166" s="26">
        <v>1063</v>
      </c>
      <c r="Q166" s="27">
        <v>10948.900299072266</v>
      </c>
      <c r="R166" s="26">
        <v>0</v>
      </c>
      <c r="S166" s="26">
        <v>0</v>
      </c>
      <c r="T166" s="26">
        <v>0</v>
      </c>
      <c r="U166" s="26">
        <v>0</v>
      </c>
      <c r="V166" s="27">
        <v>0</v>
      </c>
      <c r="W166" s="26">
        <v>3</v>
      </c>
      <c r="X166" s="26">
        <v>25</v>
      </c>
      <c r="Y166" s="26">
        <v>1</v>
      </c>
      <c r="Z166" s="26">
        <v>24</v>
      </c>
      <c r="AA166" s="27">
        <v>90</v>
      </c>
      <c r="AB166" s="26">
        <v>0</v>
      </c>
      <c r="AC166" s="26">
        <v>0</v>
      </c>
      <c r="AD166" s="26">
        <v>0</v>
      </c>
      <c r="AE166" s="26">
        <v>0</v>
      </c>
      <c r="AF166" s="27">
        <v>0</v>
      </c>
      <c r="AG166" s="25">
        <v>6</v>
      </c>
      <c r="AH166" s="26">
        <v>61</v>
      </c>
      <c r="AI166" s="26">
        <v>1</v>
      </c>
      <c r="AJ166" s="26">
        <v>60</v>
      </c>
      <c r="AK166" s="27">
        <v>141</v>
      </c>
      <c r="AL166" s="25">
        <v>0</v>
      </c>
      <c r="AM166" s="26">
        <v>0</v>
      </c>
      <c r="AN166" s="26">
        <v>0</v>
      </c>
      <c r="AO166" s="26">
        <v>0</v>
      </c>
      <c r="AP166" s="27">
        <v>0</v>
      </c>
    </row>
    <row r="167" spans="1:42" ht="15.75" customHeight="1">
      <c r="A167" s="23"/>
      <c r="B167" s="24" t="s">
        <v>187</v>
      </c>
      <c r="C167" s="25">
        <v>261</v>
      </c>
      <c r="D167" s="26">
        <v>13028</v>
      </c>
      <c r="E167" s="26">
        <v>150</v>
      </c>
      <c r="F167" s="26">
        <v>12878</v>
      </c>
      <c r="G167" s="27">
        <v>214676.26293945312</v>
      </c>
      <c r="H167" s="25">
        <v>6</v>
      </c>
      <c r="I167" s="26">
        <v>160</v>
      </c>
      <c r="J167" s="26">
        <v>20</v>
      </c>
      <c r="K167" s="26">
        <v>140</v>
      </c>
      <c r="L167" s="27">
        <v>1380</v>
      </c>
      <c r="M167" s="25">
        <v>267</v>
      </c>
      <c r="N167" s="26">
        <v>8077</v>
      </c>
      <c r="O167" s="26">
        <v>234</v>
      </c>
      <c r="P167" s="26">
        <v>7843</v>
      </c>
      <c r="Q167" s="27">
        <v>135762.32532501221</v>
      </c>
      <c r="R167" s="26">
        <v>11</v>
      </c>
      <c r="S167" s="26">
        <v>228</v>
      </c>
      <c r="T167" s="26">
        <v>1</v>
      </c>
      <c r="U167" s="26">
        <v>227</v>
      </c>
      <c r="V167" s="27">
        <v>997</v>
      </c>
      <c r="W167" s="26">
        <v>46</v>
      </c>
      <c r="X167" s="26">
        <v>1169</v>
      </c>
      <c r="Y167" s="26">
        <v>47</v>
      </c>
      <c r="Z167" s="26">
        <v>1122</v>
      </c>
      <c r="AA167" s="27">
        <v>5123</v>
      </c>
      <c r="AB167" s="26">
        <v>36</v>
      </c>
      <c r="AC167" s="26">
        <v>701</v>
      </c>
      <c r="AD167" s="26">
        <v>54</v>
      </c>
      <c r="AE167" s="26">
        <v>647</v>
      </c>
      <c r="AF167" s="27">
        <v>2584</v>
      </c>
      <c r="AG167" s="25">
        <v>1</v>
      </c>
      <c r="AH167" s="26">
        <v>27</v>
      </c>
      <c r="AI167" s="26">
        <v>20</v>
      </c>
      <c r="AJ167" s="26">
        <v>7</v>
      </c>
      <c r="AK167" s="27">
        <v>48</v>
      </c>
      <c r="AL167" s="25">
        <v>0</v>
      </c>
      <c r="AM167" s="26">
        <v>0</v>
      </c>
      <c r="AN167" s="26">
        <v>0</v>
      </c>
      <c r="AO167" s="26">
        <v>0</v>
      </c>
      <c r="AP167" s="27">
        <v>0</v>
      </c>
    </row>
    <row r="168" spans="1:42" ht="15.75" customHeight="1">
      <c r="A168" s="23"/>
      <c r="B168" s="24" t="s">
        <v>188</v>
      </c>
      <c r="C168" s="25">
        <v>350</v>
      </c>
      <c r="D168" s="26">
        <v>28479.5</v>
      </c>
      <c r="E168" s="26">
        <v>970</v>
      </c>
      <c r="F168" s="26">
        <v>27509.5</v>
      </c>
      <c r="G168" s="27">
        <v>687737.5</v>
      </c>
      <c r="H168" s="25">
        <v>1</v>
      </c>
      <c r="I168" s="26">
        <v>60</v>
      </c>
      <c r="J168" s="26">
        <v>6</v>
      </c>
      <c r="K168" s="26">
        <v>54</v>
      </c>
      <c r="L168" s="27">
        <v>900</v>
      </c>
      <c r="M168" s="25">
        <v>363</v>
      </c>
      <c r="N168" s="26">
        <v>12717</v>
      </c>
      <c r="O168" s="26">
        <v>1026</v>
      </c>
      <c r="P168" s="26">
        <v>11691</v>
      </c>
      <c r="Q168" s="27">
        <v>256032.8950958252</v>
      </c>
      <c r="R168" s="26">
        <v>18</v>
      </c>
      <c r="S168" s="26">
        <v>235</v>
      </c>
      <c r="T168" s="26">
        <v>4</v>
      </c>
      <c r="U168" s="26">
        <v>231</v>
      </c>
      <c r="V168" s="27">
        <v>630</v>
      </c>
      <c r="W168" s="26">
        <v>67</v>
      </c>
      <c r="X168" s="26">
        <v>976</v>
      </c>
      <c r="Y168" s="26">
        <v>33</v>
      </c>
      <c r="Z168" s="26">
        <v>943</v>
      </c>
      <c r="AA168" s="27">
        <v>2609</v>
      </c>
      <c r="AB168" s="26">
        <v>0</v>
      </c>
      <c r="AC168" s="26">
        <v>0</v>
      </c>
      <c r="AD168" s="26">
        <v>0</v>
      </c>
      <c r="AE168" s="26">
        <v>0</v>
      </c>
      <c r="AF168" s="27">
        <v>0</v>
      </c>
      <c r="AG168" s="25">
        <v>0</v>
      </c>
      <c r="AH168" s="26">
        <v>0</v>
      </c>
      <c r="AI168" s="26">
        <v>0</v>
      </c>
      <c r="AJ168" s="26">
        <v>0</v>
      </c>
      <c r="AK168" s="27">
        <v>0</v>
      </c>
      <c r="AL168" s="25">
        <v>0</v>
      </c>
      <c r="AM168" s="26">
        <v>0</v>
      </c>
      <c r="AN168" s="26">
        <v>0</v>
      </c>
      <c r="AO168" s="26">
        <v>0</v>
      </c>
      <c r="AP168" s="27">
        <v>0</v>
      </c>
    </row>
    <row r="169" spans="1:42" ht="15.75" customHeight="1">
      <c r="A169" s="23"/>
      <c r="B169" s="24" t="s">
        <v>189</v>
      </c>
      <c r="C169" s="25">
        <v>0</v>
      </c>
      <c r="D169" s="26">
        <v>0</v>
      </c>
      <c r="E169" s="26">
        <v>0</v>
      </c>
      <c r="F169" s="26">
        <v>0</v>
      </c>
      <c r="G169" s="27">
        <v>0</v>
      </c>
      <c r="H169" s="25">
        <v>1</v>
      </c>
      <c r="I169" s="26">
        <v>80</v>
      </c>
      <c r="J169" s="26">
        <v>10</v>
      </c>
      <c r="K169" s="26">
        <v>70</v>
      </c>
      <c r="L169" s="27">
        <v>900</v>
      </c>
      <c r="M169" s="25">
        <v>129</v>
      </c>
      <c r="N169" s="26">
        <v>6927.3</v>
      </c>
      <c r="O169" s="26">
        <v>1616.8</v>
      </c>
      <c r="P169" s="26">
        <v>5310.5000004768372</v>
      </c>
      <c r="Q169" s="27">
        <v>93305.483589172363</v>
      </c>
      <c r="R169" s="26">
        <v>0</v>
      </c>
      <c r="S169" s="26">
        <v>0</v>
      </c>
      <c r="T169" s="26">
        <v>0</v>
      </c>
      <c r="U169" s="26">
        <v>0</v>
      </c>
      <c r="V169" s="27">
        <v>0</v>
      </c>
      <c r="W169" s="26">
        <v>22</v>
      </c>
      <c r="X169" s="26">
        <v>253</v>
      </c>
      <c r="Y169" s="26">
        <v>2.5</v>
      </c>
      <c r="Z169" s="26">
        <v>250.5</v>
      </c>
      <c r="AA169" s="27">
        <v>1640</v>
      </c>
      <c r="AB169" s="26">
        <v>19</v>
      </c>
      <c r="AC169" s="26">
        <v>127</v>
      </c>
      <c r="AD169" s="26">
        <v>8.1</v>
      </c>
      <c r="AE169" s="26">
        <v>118.89999961853027</v>
      </c>
      <c r="AF169" s="27">
        <v>731</v>
      </c>
      <c r="AG169" s="25">
        <v>84</v>
      </c>
      <c r="AH169" s="26">
        <v>1397.5</v>
      </c>
      <c r="AI169" s="26">
        <v>53.3</v>
      </c>
      <c r="AJ169" s="26">
        <v>1344.1999988555908</v>
      </c>
      <c r="AK169" s="27">
        <v>8648</v>
      </c>
      <c r="AL169" s="25">
        <v>0</v>
      </c>
      <c r="AM169" s="26">
        <v>0</v>
      </c>
      <c r="AN169" s="26">
        <v>0</v>
      </c>
      <c r="AO169" s="26">
        <v>0</v>
      </c>
      <c r="AP169" s="27">
        <v>0</v>
      </c>
    </row>
    <row r="170" spans="1:42" ht="15.75" customHeight="1">
      <c r="A170" s="23"/>
      <c r="B170" s="24" t="s">
        <v>190</v>
      </c>
      <c r="C170" s="25">
        <v>158</v>
      </c>
      <c r="D170" s="26">
        <v>8971.5</v>
      </c>
      <c r="E170" s="26">
        <v>815.5</v>
      </c>
      <c r="F170" s="26">
        <v>8156</v>
      </c>
      <c r="G170" s="27">
        <v>180247.60195922852</v>
      </c>
      <c r="H170" s="25">
        <v>2</v>
      </c>
      <c r="I170" s="26">
        <v>68</v>
      </c>
      <c r="J170" s="26">
        <v>50</v>
      </c>
      <c r="K170" s="26">
        <v>18</v>
      </c>
      <c r="L170" s="27">
        <v>340</v>
      </c>
      <c r="M170" s="25">
        <v>317</v>
      </c>
      <c r="N170" s="26">
        <v>17132</v>
      </c>
      <c r="O170" s="26">
        <v>4928</v>
      </c>
      <c r="P170" s="26">
        <v>12204</v>
      </c>
      <c r="Q170" s="27">
        <v>259945.1883392334</v>
      </c>
      <c r="R170" s="26">
        <v>0</v>
      </c>
      <c r="S170" s="26">
        <v>0</v>
      </c>
      <c r="T170" s="26">
        <v>0</v>
      </c>
      <c r="U170" s="26">
        <v>0</v>
      </c>
      <c r="V170" s="27">
        <v>0</v>
      </c>
      <c r="W170" s="26">
        <v>0</v>
      </c>
      <c r="X170" s="26">
        <v>0</v>
      </c>
      <c r="Y170" s="26">
        <v>0</v>
      </c>
      <c r="Z170" s="26">
        <v>0</v>
      </c>
      <c r="AA170" s="27">
        <v>0</v>
      </c>
      <c r="AB170" s="26">
        <v>1</v>
      </c>
      <c r="AC170" s="26">
        <v>10</v>
      </c>
      <c r="AD170" s="26">
        <v>0</v>
      </c>
      <c r="AE170" s="26">
        <v>10</v>
      </c>
      <c r="AF170" s="27">
        <v>70</v>
      </c>
      <c r="AG170" s="25">
        <v>2</v>
      </c>
      <c r="AH170" s="26">
        <v>20</v>
      </c>
      <c r="AI170" s="26">
        <v>0</v>
      </c>
      <c r="AJ170" s="26">
        <v>20</v>
      </c>
      <c r="AK170" s="27">
        <v>50</v>
      </c>
      <c r="AL170" s="25">
        <v>0</v>
      </c>
      <c r="AM170" s="26">
        <v>0</v>
      </c>
      <c r="AN170" s="26">
        <v>0</v>
      </c>
      <c r="AO170" s="26">
        <v>0</v>
      </c>
      <c r="AP170" s="27">
        <v>0</v>
      </c>
    </row>
    <row r="171" spans="1:42" ht="15.75" customHeight="1">
      <c r="A171" s="23"/>
      <c r="B171" s="24" t="s">
        <v>191</v>
      </c>
      <c r="C171" s="25">
        <v>158</v>
      </c>
      <c r="D171" s="26">
        <v>7467</v>
      </c>
      <c r="E171" s="26">
        <v>438</v>
      </c>
      <c r="F171" s="26">
        <v>7029</v>
      </c>
      <c r="G171" s="27">
        <v>115205.30718994141</v>
      </c>
      <c r="H171" s="25">
        <v>9</v>
      </c>
      <c r="I171" s="26">
        <v>283</v>
      </c>
      <c r="J171" s="26">
        <v>27.17</v>
      </c>
      <c r="K171" s="26">
        <v>255.83000183105469</v>
      </c>
      <c r="L171" s="27">
        <v>2330</v>
      </c>
      <c r="M171" s="25">
        <v>300</v>
      </c>
      <c r="N171" s="26">
        <v>16680</v>
      </c>
      <c r="O171" s="26">
        <v>961.21</v>
      </c>
      <c r="P171" s="26">
        <v>15718.790004730225</v>
      </c>
      <c r="Q171" s="27">
        <v>453015.52690124512</v>
      </c>
      <c r="R171" s="26">
        <v>10</v>
      </c>
      <c r="S171" s="26">
        <v>383</v>
      </c>
      <c r="T171" s="26">
        <v>51</v>
      </c>
      <c r="U171" s="26">
        <v>332</v>
      </c>
      <c r="V171" s="27">
        <v>1010</v>
      </c>
      <c r="W171" s="26">
        <v>41</v>
      </c>
      <c r="X171" s="26">
        <v>1477</v>
      </c>
      <c r="Y171" s="26">
        <v>165.5</v>
      </c>
      <c r="Z171" s="26">
        <v>1311.5</v>
      </c>
      <c r="AA171" s="27">
        <v>5940</v>
      </c>
      <c r="AB171" s="26">
        <v>5</v>
      </c>
      <c r="AC171" s="26">
        <v>105</v>
      </c>
      <c r="AD171" s="26">
        <v>34.5</v>
      </c>
      <c r="AE171" s="26">
        <v>70.5</v>
      </c>
      <c r="AF171" s="27">
        <v>225</v>
      </c>
      <c r="AG171" s="25">
        <v>0</v>
      </c>
      <c r="AH171" s="26">
        <v>0</v>
      </c>
      <c r="AI171" s="26">
        <v>0</v>
      </c>
      <c r="AJ171" s="26">
        <v>0</v>
      </c>
      <c r="AK171" s="27">
        <v>0</v>
      </c>
      <c r="AL171" s="25">
        <v>1</v>
      </c>
      <c r="AM171" s="26">
        <v>10</v>
      </c>
      <c r="AN171" s="26">
        <v>1</v>
      </c>
      <c r="AO171" s="26">
        <v>9</v>
      </c>
      <c r="AP171" s="27">
        <v>20</v>
      </c>
    </row>
    <row r="172" spans="1:42" ht="15.75" customHeight="1">
      <c r="A172" s="23"/>
      <c r="B172" s="24" t="s">
        <v>192</v>
      </c>
      <c r="C172" s="25">
        <v>22</v>
      </c>
      <c r="D172" s="26">
        <v>915</v>
      </c>
      <c r="E172" s="26">
        <v>6</v>
      </c>
      <c r="F172" s="26">
        <v>909</v>
      </c>
      <c r="G172" s="27">
        <v>12407.849700927734</v>
      </c>
      <c r="H172" s="25">
        <v>2</v>
      </c>
      <c r="I172" s="26">
        <v>33</v>
      </c>
      <c r="J172" s="26">
        <v>0</v>
      </c>
      <c r="K172" s="26">
        <v>33</v>
      </c>
      <c r="L172" s="27">
        <v>210</v>
      </c>
      <c r="M172" s="25">
        <v>365</v>
      </c>
      <c r="N172" s="26">
        <v>12325</v>
      </c>
      <c r="O172" s="26">
        <v>1695</v>
      </c>
      <c r="P172" s="26">
        <v>10630</v>
      </c>
      <c r="Q172" s="27">
        <v>193997.5</v>
      </c>
      <c r="R172" s="26">
        <v>0</v>
      </c>
      <c r="S172" s="26">
        <v>0</v>
      </c>
      <c r="T172" s="26">
        <v>0</v>
      </c>
      <c r="U172" s="26">
        <v>0</v>
      </c>
      <c r="V172" s="27">
        <v>0</v>
      </c>
      <c r="W172" s="26">
        <v>0</v>
      </c>
      <c r="X172" s="26">
        <v>0</v>
      </c>
      <c r="Y172" s="26">
        <v>0</v>
      </c>
      <c r="Z172" s="26">
        <v>0</v>
      </c>
      <c r="AA172" s="27">
        <v>0</v>
      </c>
      <c r="AB172" s="26">
        <v>9</v>
      </c>
      <c r="AC172" s="26">
        <v>126</v>
      </c>
      <c r="AD172" s="26">
        <v>18</v>
      </c>
      <c r="AE172" s="26">
        <v>108</v>
      </c>
      <c r="AF172" s="27">
        <v>600</v>
      </c>
      <c r="AG172" s="25">
        <v>79</v>
      </c>
      <c r="AH172" s="26">
        <v>2077</v>
      </c>
      <c r="AI172" s="26">
        <v>342</v>
      </c>
      <c r="AJ172" s="26">
        <v>1735</v>
      </c>
      <c r="AK172" s="27">
        <v>7780</v>
      </c>
      <c r="AL172" s="25">
        <v>0</v>
      </c>
      <c r="AM172" s="26">
        <v>0</v>
      </c>
      <c r="AN172" s="26">
        <v>0</v>
      </c>
      <c r="AO172" s="26">
        <v>0</v>
      </c>
      <c r="AP172" s="27">
        <v>0</v>
      </c>
    </row>
    <row r="173" spans="1:42" ht="15.75" customHeight="1">
      <c r="A173" s="23"/>
      <c r="B173" s="24" t="s">
        <v>193</v>
      </c>
      <c r="C173" s="25">
        <v>85</v>
      </c>
      <c r="D173" s="26">
        <v>2679</v>
      </c>
      <c r="E173" s="26">
        <v>35</v>
      </c>
      <c r="F173" s="26">
        <v>2644</v>
      </c>
      <c r="G173" s="27">
        <v>40876.240188598633</v>
      </c>
      <c r="H173" s="25">
        <v>0</v>
      </c>
      <c r="I173" s="26">
        <v>68</v>
      </c>
      <c r="J173" s="26">
        <v>0</v>
      </c>
      <c r="K173" s="26">
        <v>68</v>
      </c>
      <c r="L173" s="27">
        <v>400</v>
      </c>
      <c r="M173" s="25">
        <v>475</v>
      </c>
      <c r="N173" s="26">
        <v>34821</v>
      </c>
      <c r="O173" s="26">
        <v>3421.5</v>
      </c>
      <c r="P173" s="26">
        <v>31399.5</v>
      </c>
      <c r="Q173" s="27">
        <v>503961.9499206543</v>
      </c>
      <c r="R173" s="26">
        <v>0</v>
      </c>
      <c r="S173" s="26">
        <v>0</v>
      </c>
      <c r="T173" s="26">
        <v>0</v>
      </c>
      <c r="U173" s="26">
        <v>0</v>
      </c>
      <c r="V173" s="27">
        <v>0</v>
      </c>
      <c r="W173" s="26">
        <v>0</v>
      </c>
      <c r="X173" s="26">
        <v>0</v>
      </c>
      <c r="Y173" s="26">
        <v>0</v>
      </c>
      <c r="Z173" s="26">
        <v>0</v>
      </c>
      <c r="AA173" s="27">
        <v>0</v>
      </c>
      <c r="AB173" s="26">
        <v>0</v>
      </c>
      <c r="AC173" s="26">
        <v>0</v>
      </c>
      <c r="AD173" s="26">
        <v>0</v>
      </c>
      <c r="AE173" s="26">
        <v>0</v>
      </c>
      <c r="AF173" s="27">
        <v>0</v>
      </c>
      <c r="AG173" s="25">
        <v>111</v>
      </c>
      <c r="AH173" s="26">
        <v>5700</v>
      </c>
      <c r="AI173" s="26">
        <v>359</v>
      </c>
      <c r="AJ173" s="26">
        <v>5341</v>
      </c>
      <c r="AK173" s="27">
        <v>19710</v>
      </c>
      <c r="AL173" s="25">
        <v>0</v>
      </c>
      <c r="AM173" s="26">
        <v>0</v>
      </c>
      <c r="AN173" s="26">
        <v>0</v>
      </c>
      <c r="AO173" s="26">
        <v>0</v>
      </c>
      <c r="AP173" s="27">
        <v>0</v>
      </c>
    </row>
    <row r="174" spans="1:42" ht="15.75" customHeight="1">
      <c r="A174" s="23"/>
      <c r="B174" s="24" t="s">
        <v>194</v>
      </c>
      <c r="C174" s="25">
        <v>74</v>
      </c>
      <c r="D174" s="26">
        <v>3217</v>
      </c>
      <c r="E174" s="26">
        <v>431.5</v>
      </c>
      <c r="F174" s="26">
        <v>2785.5</v>
      </c>
      <c r="G174" s="27">
        <v>60445.352447509766</v>
      </c>
      <c r="H174" s="25">
        <v>16</v>
      </c>
      <c r="I174" s="26">
        <v>155</v>
      </c>
      <c r="J174" s="26">
        <v>6.6</v>
      </c>
      <c r="K174" s="26">
        <v>148.39999961853027</v>
      </c>
      <c r="L174" s="27">
        <v>806</v>
      </c>
      <c r="M174" s="25">
        <v>390</v>
      </c>
      <c r="N174" s="26">
        <v>22131</v>
      </c>
      <c r="O174" s="26">
        <v>4353</v>
      </c>
      <c r="P174" s="26">
        <v>17778</v>
      </c>
      <c r="Q174" s="27">
        <v>437338.80690002441</v>
      </c>
      <c r="R174" s="26">
        <v>2</v>
      </c>
      <c r="S174" s="26">
        <v>15</v>
      </c>
      <c r="T174" s="26">
        <v>3</v>
      </c>
      <c r="U174" s="26">
        <v>12</v>
      </c>
      <c r="V174" s="27">
        <v>43</v>
      </c>
      <c r="W174" s="26">
        <v>0</v>
      </c>
      <c r="X174" s="26">
        <v>0</v>
      </c>
      <c r="Y174" s="26">
        <v>0</v>
      </c>
      <c r="Z174" s="26">
        <v>0</v>
      </c>
      <c r="AA174" s="27">
        <v>0</v>
      </c>
      <c r="AB174" s="26">
        <v>1</v>
      </c>
      <c r="AC174" s="26">
        <v>10</v>
      </c>
      <c r="AD174" s="26">
        <v>0</v>
      </c>
      <c r="AE174" s="26">
        <v>10</v>
      </c>
      <c r="AF174" s="27">
        <v>25</v>
      </c>
      <c r="AG174" s="25">
        <v>11</v>
      </c>
      <c r="AH174" s="26">
        <v>124</v>
      </c>
      <c r="AI174" s="26">
        <v>20.2</v>
      </c>
      <c r="AJ174" s="26">
        <v>103.79999995231628</v>
      </c>
      <c r="AK174" s="27">
        <v>272</v>
      </c>
      <c r="AL174" s="25">
        <v>0</v>
      </c>
      <c r="AM174" s="26">
        <v>0</v>
      </c>
      <c r="AN174" s="26">
        <v>0</v>
      </c>
      <c r="AO174" s="26">
        <v>0</v>
      </c>
      <c r="AP174" s="27">
        <v>0</v>
      </c>
    </row>
    <row r="175" spans="1:42" ht="15.75" customHeight="1">
      <c r="A175" s="15" t="s">
        <v>17</v>
      </c>
      <c r="B175" s="16" t="s">
        <v>42</v>
      </c>
      <c r="C175" s="17">
        <v>1195</v>
      </c>
      <c r="D175" s="18">
        <v>72164.450000762939</v>
      </c>
      <c r="E175" s="18">
        <v>3957.5</v>
      </c>
      <c r="F175" s="18">
        <v>68206.950000762939</v>
      </c>
      <c r="G175" s="19">
        <v>1318961.7010574341</v>
      </c>
      <c r="H175" s="17">
        <v>222</v>
      </c>
      <c r="I175" s="18">
        <v>5200</v>
      </c>
      <c r="J175" s="18">
        <v>760</v>
      </c>
      <c r="K175" s="18">
        <v>4440</v>
      </c>
      <c r="L175" s="19">
        <v>44558</v>
      </c>
      <c r="M175" s="17">
        <v>1878</v>
      </c>
      <c r="N175" s="18">
        <v>84279</v>
      </c>
      <c r="O175" s="18">
        <v>13439</v>
      </c>
      <c r="P175" s="18">
        <v>70840</v>
      </c>
      <c r="Q175" s="19">
        <v>1641271.2524833679</v>
      </c>
      <c r="R175" s="18">
        <f t="shared" ref="R175:AP175" si="15">SUM(R176:R183)</f>
        <v>17</v>
      </c>
      <c r="S175" s="18">
        <f t="shared" si="15"/>
        <v>352</v>
      </c>
      <c r="T175" s="18">
        <f t="shared" si="15"/>
        <v>6</v>
      </c>
      <c r="U175" s="18">
        <f t="shared" si="15"/>
        <v>346</v>
      </c>
      <c r="V175" s="19">
        <f t="shared" si="15"/>
        <v>1484</v>
      </c>
      <c r="W175" s="18">
        <f t="shared" si="15"/>
        <v>54</v>
      </c>
      <c r="X175" s="18">
        <f t="shared" si="15"/>
        <v>565</v>
      </c>
      <c r="Y175" s="18">
        <f t="shared" si="15"/>
        <v>99</v>
      </c>
      <c r="Z175" s="18">
        <f t="shared" si="15"/>
        <v>466</v>
      </c>
      <c r="AA175" s="19">
        <f t="shared" si="15"/>
        <v>2204</v>
      </c>
      <c r="AB175" s="18">
        <f t="shared" si="15"/>
        <v>388</v>
      </c>
      <c r="AC175" s="18">
        <f t="shared" si="15"/>
        <v>14223</v>
      </c>
      <c r="AD175" s="18">
        <f t="shared" si="15"/>
        <v>1028</v>
      </c>
      <c r="AE175" s="18">
        <f t="shared" si="15"/>
        <v>13195</v>
      </c>
      <c r="AF175" s="19">
        <f t="shared" si="15"/>
        <v>113211</v>
      </c>
      <c r="AG175" s="17">
        <f t="shared" si="15"/>
        <v>22</v>
      </c>
      <c r="AH175" s="18">
        <f t="shared" si="15"/>
        <v>489</v>
      </c>
      <c r="AI175" s="18">
        <f t="shared" si="15"/>
        <v>86</v>
      </c>
      <c r="AJ175" s="18">
        <f t="shared" si="15"/>
        <v>403</v>
      </c>
      <c r="AK175" s="19">
        <f t="shared" si="15"/>
        <v>2218</v>
      </c>
      <c r="AL175" s="17">
        <f t="shared" si="15"/>
        <v>17</v>
      </c>
      <c r="AM175" s="18">
        <f t="shared" si="15"/>
        <v>255</v>
      </c>
      <c r="AN175" s="18">
        <f t="shared" si="15"/>
        <v>28</v>
      </c>
      <c r="AO175" s="18">
        <f t="shared" si="15"/>
        <v>227</v>
      </c>
      <c r="AP175" s="19">
        <f t="shared" si="15"/>
        <v>1710</v>
      </c>
    </row>
    <row r="176" spans="1:42" ht="15.75" customHeight="1">
      <c r="A176" s="23"/>
      <c r="B176" s="24" t="s">
        <v>195</v>
      </c>
      <c r="C176" s="25">
        <v>158</v>
      </c>
      <c r="D176" s="26">
        <v>11986</v>
      </c>
      <c r="E176" s="26">
        <v>462</v>
      </c>
      <c r="F176" s="26">
        <v>11524</v>
      </c>
      <c r="G176" s="27">
        <v>242004</v>
      </c>
      <c r="H176" s="25">
        <v>104</v>
      </c>
      <c r="I176" s="26">
        <v>2192</v>
      </c>
      <c r="J176" s="26">
        <v>261</v>
      </c>
      <c r="K176" s="26">
        <v>1931</v>
      </c>
      <c r="L176" s="27">
        <v>19370</v>
      </c>
      <c r="M176" s="25">
        <v>209</v>
      </c>
      <c r="N176" s="26">
        <v>4167</v>
      </c>
      <c r="O176" s="26">
        <v>931</v>
      </c>
      <c r="P176" s="26">
        <v>3236</v>
      </c>
      <c r="Q176" s="27">
        <v>61872.322719573975</v>
      </c>
      <c r="R176" s="26">
        <v>4</v>
      </c>
      <c r="S176" s="26">
        <v>24</v>
      </c>
      <c r="T176" s="26">
        <v>2</v>
      </c>
      <c r="U176" s="26">
        <v>22</v>
      </c>
      <c r="V176" s="27">
        <v>100</v>
      </c>
      <c r="W176" s="26">
        <v>42</v>
      </c>
      <c r="X176" s="26">
        <v>297</v>
      </c>
      <c r="Y176" s="26">
        <v>64</v>
      </c>
      <c r="Z176" s="26">
        <v>233</v>
      </c>
      <c r="AA176" s="27">
        <v>1106</v>
      </c>
      <c r="AB176" s="26">
        <v>239</v>
      </c>
      <c r="AC176" s="26">
        <v>10293</v>
      </c>
      <c r="AD176" s="26">
        <v>571</v>
      </c>
      <c r="AE176" s="26">
        <v>9722</v>
      </c>
      <c r="AF176" s="27">
        <v>92574</v>
      </c>
      <c r="AG176" s="25">
        <v>9</v>
      </c>
      <c r="AH176" s="26">
        <v>303</v>
      </c>
      <c r="AI176" s="26">
        <v>18</v>
      </c>
      <c r="AJ176" s="26">
        <v>285</v>
      </c>
      <c r="AK176" s="27">
        <v>1640</v>
      </c>
      <c r="AL176" s="25">
        <v>17</v>
      </c>
      <c r="AM176" s="26">
        <v>255</v>
      </c>
      <c r="AN176" s="26">
        <v>28</v>
      </c>
      <c r="AO176" s="26">
        <v>227</v>
      </c>
      <c r="AP176" s="27">
        <v>1710</v>
      </c>
    </row>
    <row r="177" spans="1:42" ht="15.75" customHeight="1">
      <c r="A177" s="23"/>
      <c r="B177" s="24" t="s">
        <v>196</v>
      </c>
      <c r="C177" s="25">
        <v>59</v>
      </c>
      <c r="D177" s="26">
        <v>3993</v>
      </c>
      <c r="E177" s="26">
        <v>432</v>
      </c>
      <c r="F177" s="26">
        <v>3561</v>
      </c>
      <c r="G177" s="27">
        <v>75956.130004882812</v>
      </c>
      <c r="H177" s="25">
        <v>3</v>
      </c>
      <c r="I177" s="26">
        <v>90</v>
      </c>
      <c r="J177" s="26">
        <v>14</v>
      </c>
      <c r="K177" s="26">
        <v>76</v>
      </c>
      <c r="L177" s="27">
        <v>690</v>
      </c>
      <c r="M177" s="25">
        <v>224</v>
      </c>
      <c r="N177" s="26">
        <v>10092</v>
      </c>
      <c r="O177" s="26">
        <v>1284</v>
      </c>
      <c r="P177" s="26">
        <v>8808</v>
      </c>
      <c r="Q177" s="27">
        <v>200029.67267608643</v>
      </c>
      <c r="R177" s="26">
        <v>0</v>
      </c>
      <c r="S177" s="26">
        <v>0</v>
      </c>
      <c r="T177" s="26">
        <v>0</v>
      </c>
      <c r="U177" s="26">
        <v>0</v>
      </c>
      <c r="V177" s="27">
        <v>0</v>
      </c>
      <c r="W177" s="26">
        <v>0</v>
      </c>
      <c r="X177" s="26">
        <v>0</v>
      </c>
      <c r="Y177" s="26">
        <v>0</v>
      </c>
      <c r="Z177" s="26">
        <v>0</v>
      </c>
      <c r="AA177" s="27">
        <v>0</v>
      </c>
      <c r="AB177" s="26">
        <v>1</v>
      </c>
      <c r="AC177" s="26">
        <v>10</v>
      </c>
      <c r="AD177" s="26">
        <v>0</v>
      </c>
      <c r="AE177" s="26">
        <v>10</v>
      </c>
      <c r="AF177" s="27">
        <v>50</v>
      </c>
      <c r="AG177" s="25">
        <v>0</v>
      </c>
      <c r="AH177" s="26">
        <v>0</v>
      </c>
      <c r="AI177" s="26">
        <v>0</v>
      </c>
      <c r="AJ177" s="26">
        <v>0</v>
      </c>
      <c r="AK177" s="27">
        <v>0</v>
      </c>
      <c r="AL177" s="25">
        <v>0</v>
      </c>
      <c r="AM177" s="26">
        <v>0</v>
      </c>
      <c r="AN177" s="26">
        <v>0</v>
      </c>
      <c r="AO177" s="26">
        <v>0</v>
      </c>
      <c r="AP177" s="27">
        <v>0</v>
      </c>
    </row>
    <row r="178" spans="1:42" ht="15.75" customHeight="1">
      <c r="A178" s="23"/>
      <c r="B178" s="24" t="s">
        <v>197</v>
      </c>
      <c r="C178" s="25">
        <v>181</v>
      </c>
      <c r="D178" s="26">
        <v>7738</v>
      </c>
      <c r="E178" s="26">
        <v>515</v>
      </c>
      <c r="F178" s="26">
        <v>7223</v>
      </c>
      <c r="G178" s="27">
        <v>131819.75</v>
      </c>
      <c r="H178" s="25">
        <v>1</v>
      </c>
      <c r="I178" s="26">
        <v>34</v>
      </c>
      <c r="J178" s="26">
        <v>0</v>
      </c>
      <c r="K178" s="26">
        <v>34</v>
      </c>
      <c r="L178" s="27">
        <v>250</v>
      </c>
      <c r="M178" s="25">
        <v>475</v>
      </c>
      <c r="N178" s="26">
        <v>25458</v>
      </c>
      <c r="O178" s="26">
        <v>5844</v>
      </c>
      <c r="P178" s="26">
        <v>19614</v>
      </c>
      <c r="Q178" s="27">
        <v>534481.5</v>
      </c>
      <c r="R178" s="26">
        <v>1</v>
      </c>
      <c r="S178" s="26">
        <v>50</v>
      </c>
      <c r="T178" s="26">
        <v>0</v>
      </c>
      <c r="U178" s="26">
        <v>50</v>
      </c>
      <c r="V178" s="27">
        <v>250</v>
      </c>
      <c r="W178" s="26">
        <v>0</v>
      </c>
      <c r="X178" s="26">
        <v>0</v>
      </c>
      <c r="Y178" s="26">
        <v>0</v>
      </c>
      <c r="Z178" s="26">
        <v>0</v>
      </c>
      <c r="AA178" s="27">
        <v>0</v>
      </c>
      <c r="AB178" s="26">
        <v>2</v>
      </c>
      <c r="AC178" s="26">
        <v>30</v>
      </c>
      <c r="AD178" s="26">
        <v>0</v>
      </c>
      <c r="AE178" s="26">
        <v>30</v>
      </c>
      <c r="AF178" s="27">
        <v>80</v>
      </c>
      <c r="AG178" s="25">
        <v>0</v>
      </c>
      <c r="AH178" s="26">
        <v>0</v>
      </c>
      <c r="AI178" s="26">
        <v>0</v>
      </c>
      <c r="AJ178" s="26">
        <v>0</v>
      </c>
      <c r="AK178" s="27">
        <v>0</v>
      </c>
      <c r="AL178" s="25">
        <v>0</v>
      </c>
      <c r="AM178" s="26">
        <v>0</v>
      </c>
      <c r="AN178" s="26">
        <v>0</v>
      </c>
      <c r="AO178" s="26">
        <v>0</v>
      </c>
      <c r="AP178" s="27">
        <v>0</v>
      </c>
    </row>
    <row r="179" spans="1:42" ht="15.75" customHeight="1">
      <c r="A179" s="23"/>
      <c r="B179" s="24" t="s">
        <v>198</v>
      </c>
      <c r="C179" s="25">
        <v>149</v>
      </c>
      <c r="D179" s="26">
        <v>6592</v>
      </c>
      <c r="E179" s="26">
        <v>304</v>
      </c>
      <c r="F179" s="26">
        <v>6288</v>
      </c>
      <c r="G179" s="27">
        <v>124565.27693939209</v>
      </c>
      <c r="H179" s="25">
        <v>2</v>
      </c>
      <c r="I179" s="26">
        <v>40</v>
      </c>
      <c r="J179" s="26">
        <v>0</v>
      </c>
      <c r="K179" s="26">
        <v>40</v>
      </c>
      <c r="L179" s="27">
        <v>300</v>
      </c>
      <c r="M179" s="25">
        <v>187</v>
      </c>
      <c r="N179" s="26">
        <v>8545</v>
      </c>
      <c r="O179" s="26">
        <v>550</v>
      </c>
      <c r="P179" s="26">
        <v>7995</v>
      </c>
      <c r="Q179" s="27">
        <v>164297.2452507019</v>
      </c>
      <c r="R179" s="26">
        <v>0</v>
      </c>
      <c r="S179" s="26">
        <v>0</v>
      </c>
      <c r="T179" s="26">
        <v>0</v>
      </c>
      <c r="U179" s="26">
        <v>0</v>
      </c>
      <c r="V179" s="27">
        <v>0</v>
      </c>
      <c r="W179" s="26">
        <v>0</v>
      </c>
      <c r="X179" s="26">
        <v>0</v>
      </c>
      <c r="Y179" s="26">
        <v>0</v>
      </c>
      <c r="Z179" s="26">
        <v>0</v>
      </c>
      <c r="AA179" s="27">
        <v>0</v>
      </c>
      <c r="AB179" s="26">
        <v>1</v>
      </c>
      <c r="AC179" s="26">
        <v>3</v>
      </c>
      <c r="AD179" s="26">
        <v>0</v>
      </c>
      <c r="AE179" s="26">
        <v>3</v>
      </c>
      <c r="AF179" s="27">
        <v>9</v>
      </c>
      <c r="AG179" s="25">
        <v>1</v>
      </c>
      <c r="AH179" s="26">
        <v>10</v>
      </c>
      <c r="AI179" s="26">
        <v>0</v>
      </c>
      <c r="AJ179" s="26">
        <v>10</v>
      </c>
      <c r="AK179" s="27">
        <v>40</v>
      </c>
      <c r="AL179" s="25">
        <v>0</v>
      </c>
      <c r="AM179" s="26">
        <v>0</v>
      </c>
      <c r="AN179" s="26">
        <v>0</v>
      </c>
      <c r="AO179" s="26">
        <v>0</v>
      </c>
      <c r="AP179" s="27">
        <v>0</v>
      </c>
    </row>
    <row r="180" spans="1:42" ht="15.75" customHeight="1">
      <c r="A180" s="23"/>
      <c r="B180" s="24" t="s">
        <v>199</v>
      </c>
      <c r="C180" s="25">
        <v>126</v>
      </c>
      <c r="D180" s="26">
        <v>5272</v>
      </c>
      <c r="E180" s="26">
        <v>388</v>
      </c>
      <c r="F180" s="26">
        <v>4884</v>
      </c>
      <c r="G180" s="27">
        <v>95238</v>
      </c>
      <c r="H180" s="25">
        <v>62</v>
      </c>
      <c r="I180" s="26">
        <v>1461</v>
      </c>
      <c r="J180" s="26">
        <v>255</v>
      </c>
      <c r="K180" s="26">
        <v>1206</v>
      </c>
      <c r="L180" s="27">
        <v>10904</v>
      </c>
      <c r="M180" s="25">
        <v>261</v>
      </c>
      <c r="N180" s="26">
        <v>12684</v>
      </c>
      <c r="O180" s="26">
        <v>2468</v>
      </c>
      <c r="P180" s="26">
        <v>10216</v>
      </c>
      <c r="Q180" s="27">
        <v>238032.79629516602</v>
      </c>
      <c r="R180" s="26">
        <v>0</v>
      </c>
      <c r="S180" s="26">
        <v>0</v>
      </c>
      <c r="T180" s="26">
        <v>0</v>
      </c>
      <c r="U180" s="26">
        <v>0</v>
      </c>
      <c r="V180" s="27">
        <v>0</v>
      </c>
      <c r="W180" s="26">
        <v>0</v>
      </c>
      <c r="X180" s="26">
        <v>0</v>
      </c>
      <c r="Y180" s="26">
        <v>0</v>
      </c>
      <c r="Z180" s="26">
        <v>0</v>
      </c>
      <c r="AA180" s="27">
        <v>0</v>
      </c>
      <c r="AB180" s="26">
        <v>37</v>
      </c>
      <c r="AC180" s="26">
        <v>850</v>
      </c>
      <c r="AD180" s="26">
        <v>10</v>
      </c>
      <c r="AE180" s="26">
        <v>840</v>
      </c>
      <c r="AF180" s="27">
        <v>5475</v>
      </c>
      <c r="AG180" s="25">
        <v>0</v>
      </c>
      <c r="AH180" s="26">
        <v>0</v>
      </c>
      <c r="AI180" s="26">
        <v>0</v>
      </c>
      <c r="AJ180" s="26">
        <v>0</v>
      </c>
      <c r="AK180" s="27">
        <v>0</v>
      </c>
      <c r="AL180" s="25">
        <v>0</v>
      </c>
      <c r="AM180" s="26">
        <v>0</v>
      </c>
      <c r="AN180" s="26">
        <v>0</v>
      </c>
      <c r="AO180" s="26">
        <v>0</v>
      </c>
      <c r="AP180" s="27">
        <v>0</v>
      </c>
    </row>
    <row r="181" spans="1:42" ht="15.75" customHeight="1">
      <c r="A181" s="23"/>
      <c r="B181" s="24" t="s">
        <v>200</v>
      </c>
      <c r="C181" s="25">
        <v>161</v>
      </c>
      <c r="D181" s="26">
        <v>15096.450000762939</v>
      </c>
      <c r="E181" s="26">
        <v>184</v>
      </c>
      <c r="F181" s="26">
        <v>14912.450000762939</v>
      </c>
      <c r="G181" s="27">
        <v>250529.14758300781</v>
      </c>
      <c r="H181" s="25">
        <v>0</v>
      </c>
      <c r="I181" s="26">
        <v>0</v>
      </c>
      <c r="J181" s="26">
        <v>0</v>
      </c>
      <c r="K181" s="26">
        <v>0</v>
      </c>
      <c r="L181" s="27">
        <v>0</v>
      </c>
      <c r="M181" s="25">
        <v>160</v>
      </c>
      <c r="N181" s="26">
        <v>7958</v>
      </c>
      <c r="O181" s="26">
        <v>291</v>
      </c>
      <c r="P181" s="26">
        <v>7667</v>
      </c>
      <c r="Q181" s="27">
        <v>137929.3291015625</v>
      </c>
      <c r="R181" s="26">
        <v>8</v>
      </c>
      <c r="S181" s="26">
        <v>217</v>
      </c>
      <c r="T181" s="26">
        <v>2</v>
      </c>
      <c r="U181" s="26">
        <v>215</v>
      </c>
      <c r="V181" s="27">
        <v>894</v>
      </c>
      <c r="W181" s="26">
        <v>2</v>
      </c>
      <c r="X181" s="26">
        <v>45</v>
      </c>
      <c r="Y181" s="26">
        <v>0</v>
      </c>
      <c r="Z181" s="26">
        <v>45</v>
      </c>
      <c r="AA181" s="27">
        <v>140</v>
      </c>
      <c r="AB181" s="26">
        <v>0</v>
      </c>
      <c r="AC181" s="26">
        <v>0</v>
      </c>
      <c r="AD181" s="26">
        <v>0</v>
      </c>
      <c r="AE181" s="26">
        <v>0</v>
      </c>
      <c r="AF181" s="27">
        <v>0</v>
      </c>
      <c r="AG181" s="25">
        <v>0</v>
      </c>
      <c r="AH181" s="26">
        <v>0</v>
      </c>
      <c r="AI181" s="26">
        <v>0</v>
      </c>
      <c r="AJ181" s="26">
        <v>0</v>
      </c>
      <c r="AK181" s="27">
        <v>0</v>
      </c>
      <c r="AL181" s="25">
        <v>0</v>
      </c>
      <c r="AM181" s="26">
        <v>0</v>
      </c>
      <c r="AN181" s="26">
        <v>0</v>
      </c>
      <c r="AO181" s="26">
        <v>0</v>
      </c>
      <c r="AP181" s="27">
        <v>0</v>
      </c>
    </row>
    <row r="182" spans="1:42" ht="15.75" customHeight="1">
      <c r="A182" s="23"/>
      <c r="B182" s="24" t="s">
        <v>201</v>
      </c>
      <c r="C182" s="25">
        <v>199</v>
      </c>
      <c r="D182" s="26">
        <v>12799</v>
      </c>
      <c r="E182" s="26">
        <v>421</v>
      </c>
      <c r="F182" s="26">
        <v>12378</v>
      </c>
      <c r="G182" s="27">
        <v>261794.69842529297</v>
      </c>
      <c r="H182" s="25">
        <v>41</v>
      </c>
      <c r="I182" s="26">
        <v>1088</v>
      </c>
      <c r="J182" s="26">
        <v>174</v>
      </c>
      <c r="K182" s="26">
        <v>914</v>
      </c>
      <c r="L182" s="27">
        <v>10400</v>
      </c>
      <c r="M182" s="25">
        <v>227</v>
      </c>
      <c r="N182" s="26">
        <v>8876</v>
      </c>
      <c r="O182" s="26">
        <v>1053</v>
      </c>
      <c r="P182" s="26">
        <v>7823</v>
      </c>
      <c r="Q182" s="27">
        <v>190020.67733764648</v>
      </c>
      <c r="R182" s="26">
        <v>3</v>
      </c>
      <c r="S182" s="26">
        <v>51</v>
      </c>
      <c r="T182" s="26">
        <v>2</v>
      </c>
      <c r="U182" s="26">
        <v>49</v>
      </c>
      <c r="V182" s="27">
        <v>180</v>
      </c>
      <c r="W182" s="26">
        <v>3</v>
      </c>
      <c r="X182" s="26">
        <v>39</v>
      </c>
      <c r="Y182" s="26">
        <v>3</v>
      </c>
      <c r="Z182" s="26">
        <v>36</v>
      </c>
      <c r="AA182" s="27">
        <v>210</v>
      </c>
      <c r="AB182" s="26">
        <v>31</v>
      </c>
      <c r="AC182" s="26">
        <v>601</v>
      </c>
      <c r="AD182" s="26">
        <v>57</v>
      </c>
      <c r="AE182" s="26">
        <v>544</v>
      </c>
      <c r="AF182" s="27">
        <v>3050</v>
      </c>
      <c r="AG182" s="25">
        <v>6</v>
      </c>
      <c r="AH182" s="26">
        <v>57</v>
      </c>
      <c r="AI182" s="26">
        <v>45</v>
      </c>
      <c r="AJ182" s="26">
        <v>12</v>
      </c>
      <c r="AK182" s="27">
        <v>48</v>
      </c>
      <c r="AL182" s="25">
        <v>0</v>
      </c>
      <c r="AM182" s="26">
        <v>0</v>
      </c>
      <c r="AN182" s="26">
        <v>0</v>
      </c>
      <c r="AO182" s="26">
        <v>0</v>
      </c>
      <c r="AP182" s="27">
        <v>0</v>
      </c>
    </row>
    <row r="183" spans="1:42" ht="15.75" customHeight="1">
      <c r="A183" s="23"/>
      <c r="B183" s="24" t="s">
        <v>202</v>
      </c>
      <c r="C183" s="25">
        <v>162</v>
      </c>
      <c r="D183" s="26">
        <v>8688</v>
      </c>
      <c r="E183" s="26">
        <v>1251.5</v>
      </c>
      <c r="F183" s="26">
        <v>7436.5</v>
      </c>
      <c r="G183" s="27">
        <v>137054.6981048584</v>
      </c>
      <c r="H183" s="25">
        <v>9</v>
      </c>
      <c r="I183" s="26">
        <v>295</v>
      </c>
      <c r="J183" s="26">
        <v>56</v>
      </c>
      <c r="K183" s="26">
        <v>239</v>
      </c>
      <c r="L183" s="27">
        <v>2644</v>
      </c>
      <c r="M183" s="25">
        <v>135</v>
      </c>
      <c r="N183" s="26">
        <v>6499</v>
      </c>
      <c r="O183" s="26">
        <v>1018</v>
      </c>
      <c r="P183" s="26">
        <v>5481</v>
      </c>
      <c r="Q183" s="27">
        <v>114607.70910263062</v>
      </c>
      <c r="R183" s="26">
        <v>1</v>
      </c>
      <c r="S183" s="26">
        <v>10</v>
      </c>
      <c r="T183" s="26">
        <v>0</v>
      </c>
      <c r="U183" s="26">
        <v>10</v>
      </c>
      <c r="V183" s="27">
        <v>60</v>
      </c>
      <c r="W183" s="26">
        <v>7</v>
      </c>
      <c r="X183" s="26">
        <v>184</v>
      </c>
      <c r="Y183" s="26">
        <v>32</v>
      </c>
      <c r="Z183" s="26">
        <v>152</v>
      </c>
      <c r="AA183" s="27">
        <v>748</v>
      </c>
      <c r="AB183" s="26">
        <v>77</v>
      </c>
      <c r="AC183" s="26">
        <v>2436</v>
      </c>
      <c r="AD183" s="26">
        <v>390</v>
      </c>
      <c r="AE183" s="26">
        <v>2046</v>
      </c>
      <c r="AF183" s="27">
        <v>11973</v>
      </c>
      <c r="AG183" s="25">
        <v>6</v>
      </c>
      <c r="AH183" s="26">
        <v>119</v>
      </c>
      <c r="AI183" s="26">
        <v>23</v>
      </c>
      <c r="AJ183" s="26">
        <v>96</v>
      </c>
      <c r="AK183" s="27">
        <v>490</v>
      </c>
      <c r="AL183" s="25">
        <v>0</v>
      </c>
      <c r="AM183" s="26">
        <v>0</v>
      </c>
      <c r="AN183" s="26">
        <v>0</v>
      </c>
      <c r="AO183" s="26">
        <v>0</v>
      </c>
      <c r="AP183" s="27">
        <v>0</v>
      </c>
    </row>
    <row r="184" spans="1:42" ht="15.75" customHeight="1">
      <c r="A184" s="15" t="s">
        <v>19</v>
      </c>
      <c r="B184" s="16" t="s">
        <v>42</v>
      </c>
      <c r="C184" s="17">
        <v>943</v>
      </c>
      <c r="D184" s="18">
        <v>87039.5</v>
      </c>
      <c r="E184" s="18">
        <v>5366</v>
      </c>
      <c r="F184" s="18">
        <v>81673.5</v>
      </c>
      <c r="G184" s="19">
        <v>1309627.899230957</v>
      </c>
      <c r="H184" s="17">
        <v>10</v>
      </c>
      <c r="I184" s="18">
        <v>588</v>
      </c>
      <c r="J184" s="18">
        <v>108.2</v>
      </c>
      <c r="K184" s="18">
        <v>479.80000019073486</v>
      </c>
      <c r="L184" s="19">
        <v>4140</v>
      </c>
      <c r="M184" s="17">
        <v>598</v>
      </c>
      <c r="N184" s="18">
        <v>24071.769999999997</v>
      </c>
      <c r="O184" s="18">
        <v>6035.7699999999995</v>
      </c>
      <c r="P184" s="18">
        <v>18036.000001907349</v>
      </c>
      <c r="Q184" s="19">
        <v>278624.03745365143</v>
      </c>
      <c r="R184" s="18">
        <f t="shared" ref="R184:AP184" si="16">SUM(R185:R189)</f>
        <v>271</v>
      </c>
      <c r="S184" s="18">
        <f t="shared" si="16"/>
        <v>9788</v>
      </c>
      <c r="T184" s="18">
        <f t="shared" si="16"/>
        <v>1207.5</v>
      </c>
      <c r="U184" s="18">
        <f t="shared" si="16"/>
        <v>8580.5</v>
      </c>
      <c r="V184" s="19">
        <f t="shared" si="16"/>
        <v>36407</v>
      </c>
      <c r="W184" s="18">
        <f t="shared" si="16"/>
        <v>444</v>
      </c>
      <c r="X184" s="18">
        <f t="shared" si="16"/>
        <v>16876</v>
      </c>
      <c r="Y184" s="18">
        <f t="shared" si="16"/>
        <v>1254</v>
      </c>
      <c r="Z184" s="18">
        <f t="shared" si="16"/>
        <v>15622</v>
      </c>
      <c r="AA184" s="19">
        <f t="shared" si="16"/>
        <v>67199</v>
      </c>
      <c r="AB184" s="18">
        <f t="shared" si="16"/>
        <v>140</v>
      </c>
      <c r="AC184" s="18">
        <f t="shared" si="16"/>
        <v>2949</v>
      </c>
      <c r="AD184" s="18">
        <f t="shared" si="16"/>
        <v>241.7</v>
      </c>
      <c r="AE184" s="18">
        <f t="shared" si="16"/>
        <v>2707.3000001907349</v>
      </c>
      <c r="AF184" s="19">
        <f t="shared" si="16"/>
        <v>11953</v>
      </c>
      <c r="AG184" s="17">
        <f t="shared" si="16"/>
        <v>463</v>
      </c>
      <c r="AH184" s="18">
        <f t="shared" si="16"/>
        <v>23896.5</v>
      </c>
      <c r="AI184" s="18">
        <f t="shared" si="16"/>
        <v>2629</v>
      </c>
      <c r="AJ184" s="18">
        <f t="shared" si="16"/>
        <v>21267.5</v>
      </c>
      <c r="AK184" s="19">
        <f t="shared" si="16"/>
        <v>81925</v>
      </c>
      <c r="AL184" s="17">
        <f t="shared" si="16"/>
        <v>5</v>
      </c>
      <c r="AM184" s="18">
        <f t="shared" si="16"/>
        <v>125</v>
      </c>
      <c r="AN184" s="18">
        <f t="shared" si="16"/>
        <v>4</v>
      </c>
      <c r="AO184" s="18">
        <f t="shared" si="16"/>
        <v>121</v>
      </c>
      <c r="AP184" s="19">
        <f t="shared" si="16"/>
        <v>456</v>
      </c>
    </row>
    <row r="185" spans="1:42" ht="15.75" customHeight="1">
      <c r="A185" s="23"/>
      <c r="B185" s="24" t="s">
        <v>203</v>
      </c>
      <c r="C185" s="25">
        <v>286</v>
      </c>
      <c r="D185" s="26">
        <v>20884</v>
      </c>
      <c r="E185" s="26">
        <v>2438</v>
      </c>
      <c r="F185" s="26">
        <v>18446</v>
      </c>
      <c r="G185" s="27">
        <v>293291.39923095703</v>
      </c>
      <c r="H185" s="25">
        <v>0</v>
      </c>
      <c r="I185" s="26">
        <v>0</v>
      </c>
      <c r="J185" s="26">
        <v>0</v>
      </c>
      <c r="K185" s="26">
        <v>0</v>
      </c>
      <c r="L185" s="27">
        <v>0</v>
      </c>
      <c r="M185" s="25">
        <v>196</v>
      </c>
      <c r="N185" s="26">
        <v>6556</v>
      </c>
      <c r="O185" s="26">
        <v>2688</v>
      </c>
      <c r="P185" s="26">
        <v>3868</v>
      </c>
      <c r="Q185" s="27">
        <v>60727.599213600159</v>
      </c>
      <c r="R185" s="26">
        <v>47</v>
      </c>
      <c r="S185" s="26">
        <v>1214</v>
      </c>
      <c r="T185" s="26">
        <v>247</v>
      </c>
      <c r="U185" s="26">
        <v>967</v>
      </c>
      <c r="V185" s="27">
        <v>4515</v>
      </c>
      <c r="W185" s="26">
        <v>150</v>
      </c>
      <c r="X185" s="26">
        <v>5372</v>
      </c>
      <c r="Y185" s="26">
        <v>471</v>
      </c>
      <c r="Z185" s="26">
        <v>4901</v>
      </c>
      <c r="AA185" s="27">
        <v>18723</v>
      </c>
      <c r="AB185" s="26">
        <v>36</v>
      </c>
      <c r="AC185" s="26">
        <v>517</v>
      </c>
      <c r="AD185" s="26">
        <v>100</v>
      </c>
      <c r="AE185" s="26">
        <v>417</v>
      </c>
      <c r="AF185" s="27">
        <v>1701</v>
      </c>
      <c r="AG185" s="25">
        <v>206</v>
      </c>
      <c r="AH185" s="26">
        <v>9342</v>
      </c>
      <c r="AI185" s="26">
        <v>1272</v>
      </c>
      <c r="AJ185" s="26">
        <v>8070</v>
      </c>
      <c r="AK185" s="27">
        <v>30082</v>
      </c>
      <c r="AL185" s="25">
        <v>0</v>
      </c>
      <c r="AM185" s="26">
        <v>0</v>
      </c>
      <c r="AN185" s="26">
        <v>0</v>
      </c>
      <c r="AO185" s="26">
        <v>0</v>
      </c>
      <c r="AP185" s="27">
        <v>0</v>
      </c>
    </row>
    <row r="186" spans="1:42" ht="15.75" customHeight="1">
      <c r="A186" s="23"/>
      <c r="B186" s="24" t="s">
        <v>204</v>
      </c>
      <c r="C186" s="25">
        <v>94</v>
      </c>
      <c r="D186" s="26">
        <v>9839</v>
      </c>
      <c r="E186" s="26">
        <v>608</v>
      </c>
      <c r="F186" s="26">
        <v>9231</v>
      </c>
      <c r="G186" s="27">
        <v>147696</v>
      </c>
      <c r="H186" s="25">
        <v>2</v>
      </c>
      <c r="I186" s="26">
        <v>190</v>
      </c>
      <c r="J186" s="26">
        <v>75</v>
      </c>
      <c r="K186" s="26">
        <v>115</v>
      </c>
      <c r="L186" s="27">
        <v>800</v>
      </c>
      <c r="M186" s="25">
        <v>24</v>
      </c>
      <c r="N186" s="26">
        <v>2123.37</v>
      </c>
      <c r="O186" s="26">
        <v>625.37</v>
      </c>
      <c r="P186" s="26">
        <v>1498</v>
      </c>
      <c r="Q186" s="27">
        <v>23968</v>
      </c>
      <c r="R186" s="26">
        <v>0</v>
      </c>
      <c r="S186" s="26">
        <v>0</v>
      </c>
      <c r="T186" s="26">
        <v>0</v>
      </c>
      <c r="U186" s="26">
        <v>0</v>
      </c>
      <c r="V186" s="27">
        <v>0</v>
      </c>
      <c r="W186" s="26">
        <v>0</v>
      </c>
      <c r="X186" s="26">
        <v>0</v>
      </c>
      <c r="Y186" s="26">
        <v>0</v>
      </c>
      <c r="Z186" s="26">
        <v>0</v>
      </c>
      <c r="AA186" s="27">
        <v>0</v>
      </c>
      <c r="AB186" s="26">
        <v>2</v>
      </c>
      <c r="AC186" s="26">
        <v>90</v>
      </c>
      <c r="AD186" s="26">
        <v>0</v>
      </c>
      <c r="AE186" s="26">
        <v>90</v>
      </c>
      <c r="AF186" s="27">
        <v>100</v>
      </c>
      <c r="AG186" s="25">
        <v>1</v>
      </c>
      <c r="AH186" s="26">
        <v>100</v>
      </c>
      <c r="AI186" s="26">
        <v>50</v>
      </c>
      <c r="AJ186" s="26">
        <v>50</v>
      </c>
      <c r="AK186" s="27">
        <v>350</v>
      </c>
      <c r="AL186" s="25">
        <v>2</v>
      </c>
      <c r="AM186" s="26">
        <v>13</v>
      </c>
      <c r="AN186" s="26">
        <v>4</v>
      </c>
      <c r="AO186" s="26">
        <v>9</v>
      </c>
      <c r="AP186" s="27">
        <v>16</v>
      </c>
    </row>
    <row r="187" spans="1:42" ht="15.75" customHeight="1">
      <c r="A187" s="23"/>
      <c r="B187" s="24" t="s">
        <v>205</v>
      </c>
      <c r="C187" s="25">
        <v>235</v>
      </c>
      <c r="D187" s="26">
        <v>24569.5</v>
      </c>
      <c r="E187" s="26">
        <v>1759</v>
      </c>
      <c r="F187" s="26">
        <v>22810.5</v>
      </c>
      <c r="G187" s="27">
        <v>296536.5</v>
      </c>
      <c r="H187" s="25">
        <v>5</v>
      </c>
      <c r="I187" s="26">
        <v>293</v>
      </c>
      <c r="J187" s="26">
        <v>20</v>
      </c>
      <c r="K187" s="26">
        <v>273</v>
      </c>
      <c r="L187" s="27">
        <v>1990</v>
      </c>
      <c r="M187" s="25">
        <v>156</v>
      </c>
      <c r="N187" s="26">
        <v>9640.4</v>
      </c>
      <c r="O187" s="26">
        <v>2242</v>
      </c>
      <c r="P187" s="26">
        <v>7398.4000015258789</v>
      </c>
      <c r="Q187" s="27">
        <v>125772.80004882812</v>
      </c>
      <c r="R187" s="26">
        <v>60</v>
      </c>
      <c r="S187" s="26">
        <v>3887</v>
      </c>
      <c r="T187" s="26">
        <v>728</v>
      </c>
      <c r="U187" s="26">
        <v>3159</v>
      </c>
      <c r="V187" s="27">
        <v>10285</v>
      </c>
      <c r="W187" s="26">
        <v>61</v>
      </c>
      <c r="X187" s="26">
        <v>4041</v>
      </c>
      <c r="Y187" s="26">
        <v>584</v>
      </c>
      <c r="Z187" s="26">
        <v>3457</v>
      </c>
      <c r="AA187" s="27">
        <v>13005</v>
      </c>
      <c r="AB187" s="26">
        <v>24</v>
      </c>
      <c r="AC187" s="26">
        <v>509</v>
      </c>
      <c r="AD187" s="26">
        <v>96</v>
      </c>
      <c r="AE187" s="26">
        <v>413</v>
      </c>
      <c r="AF187" s="27">
        <v>1341</v>
      </c>
      <c r="AG187" s="25">
        <v>108</v>
      </c>
      <c r="AH187" s="26">
        <v>8866.5</v>
      </c>
      <c r="AI187" s="26">
        <v>696</v>
      </c>
      <c r="AJ187" s="26">
        <v>8170.5</v>
      </c>
      <c r="AK187" s="27">
        <v>31677</v>
      </c>
      <c r="AL187" s="25">
        <v>3</v>
      </c>
      <c r="AM187" s="26">
        <v>112</v>
      </c>
      <c r="AN187" s="26">
        <v>0</v>
      </c>
      <c r="AO187" s="26">
        <v>112</v>
      </c>
      <c r="AP187" s="27">
        <v>440</v>
      </c>
    </row>
    <row r="188" spans="1:42" ht="15.75" customHeight="1">
      <c r="A188" s="23"/>
      <c r="B188" s="24" t="s">
        <v>206</v>
      </c>
      <c r="C188" s="25">
        <v>240</v>
      </c>
      <c r="D188" s="26">
        <v>20620</v>
      </c>
      <c r="E188" s="26">
        <v>190</v>
      </c>
      <c r="F188" s="26">
        <v>20430</v>
      </c>
      <c r="G188" s="27">
        <v>367740</v>
      </c>
      <c r="H188" s="25">
        <v>2</v>
      </c>
      <c r="I188" s="26">
        <v>85</v>
      </c>
      <c r="J188" s="26">
        <v>8.1999999999999993</v>
      </c>
      <c r="K188" s="26">
        <v>76.800000190734863</v>
      </c>
      <c r="L188" s="27">
        <v>1150</v>
      </c>
      <c r="M188" s="25">
        <v>155</v>
      </c>
      <c r="N188" s="26">
        <v>2937</v>
      </c>
      <c r="O188" s="26">
        <v>320.39999999999998</v>
      </c>
      <c r="P188" s="26">
        <v>2616.6000003814697</v>
      </c>
      <c r="Q188" s="27">
        <v>46915.638191223145</v>
      </c>
      <c r="R188" s="26">
        <v>122</v>
      </c>
      <c r="S188" s="26">
        <v>3215</v>
      </c>
      <c r="T188" s="26">
        <v>161.5</v>
      </c>
      <c r="U188" s="26">
        <v>3053.5</v>
      </c>
      <c r="V188" s="27">
        <v>14455</v>
      </c>
      <c r="W188" s="26">
        <v>193</v>
      </c>
      <c r="X188" s="26">
        <v>5988</v>
      </c>
      <c r="Y188" s="26">
        <v>184</v>
      </c>
      <c r="Z188" s="26">
        <v>5804</v>
      </c>
      <c r="AA188" s="27">
        <v>25790</v>
      </c>
      <c r="AB188" s="26">
        <v>49</v>
      </c>
      <c r="AC188" s="26">
        <v>465</v>
      </c>
      <c r="AD188" s="26">
        <v>45.7</v>
      </c>
      <c r="AE188" s="26">
        <v>419.30000019073486</v>
      </c>
      <c r="AF188" s="27">
        <v>1811</v>
      </c>
      <c r="AG188" s="25">
        <v>97</v>
      </c>
      <c r="AH188" s="26">
        <v>1959</v>
      </c>
      <c r="AI188" s="26">
        <v>103</v>
      </c>
      <c r="AJ188" s="26">
        <v>1856</v>
      </c>
      <c r="AK188" s="27">
        <v>8336</v>
      </c>
      <c r="AL188" s="25">
        <v>0</v>
      </c>
      <c r="AM188" s="26">
        <v>0</v>
      </c>
      <c r="AN188" s="26">
        <v>0</v>
      </c>
      <c r="AO188" s="26">
        <v>0</v>
      </c>
      <c r="AP188" s="27">
        <v>0</v>
      </c>
    </row>
    <row r="189" spans="1:42" ht="15.75" customHeight="1">
      <c r="A189" s="23"/>
      <c r="B189" s="24" t="s">
        <v>207</v>
      </c>
      <c r="C189" s="25">
        <v>88</v>
      </c>
      <c r="D189" s="26">
        <v>11127</v>
      </c>
      <c r="E189" s="26">
        <v>371</v>
      </c>
      <c r="F189" s="26">
        <v>10756</v>
      </c>
      <c r="G189" s="27">
        <v>204364</v>
      </c>
      <c r="H189" s="25">
        <v>1</v>
      </c>
      <c r="I189" s="26">
        <v>20</v>
      </c>
      <c r="J189" s="26">
        <v>5</v>
      </c>
      <c r="K189" s="26">
        <v>15</v>
      </c>
      <c r="L189" s="27">
        <v>200</v>
      </c>
      <c r="M189" s="25">
        <v>67</v>
      </c>
      <c r="N189" s="26">
        <v>2815</v>
      </c>
      <c r="O189" s="26">
        <v>160</v>
      </c>
      <c r="P189" s="26">
        <v>2655</v>
      </c>
      <c r="Q189" s="27">
        <v>21240</v>
      </c>
      <c r="R189" s="26">
        <v>42</v>
      </c>
      <c r="S189" s="26">
        <v>1472</v>
      </c>
      <c r="T189" s="26">
        <v>71</v>
      </c>
      <c r="U189" s="26">
        <v>1401</v>
      </c>
      <c r="V189" s="27">
        <v>7152</v>
      </c>
      <c r="W189" s="26">
        <v>40</v>
      </c>
      <c r="X189" s="26">
        <v>1475</v>
      </c>
      <c r="Y189" s="26">
        <v>15</v>
      </c>
      <c r="Z189" s="26">
        <v>1460</v>
      </c>
      <c r="AA189" s="27">
        <v>9681</v>
      </c>
      <c r="AB189" s="26">
        <v>29</v>
      </c>
      <c r="AC189" s="26">
        <v>1368</v>
      </c>
      <c r="AD189" s="26">
        <v>0</v>
      </c>
      <c r="AE189" s="26">
        <v>1368</v>
      </c>
      <c r="AF189" s="27">
        <v>7000</v>
      </c>
      <c r="AG189" s="25">
        <v>51</v>
      </c>
      <c r="AH189" s="26">
        <v>3629</v>
      </c>
      <c r="AI189" s="26">
        <v>508</v>
      </c>
      <c r="AJ189" s="26">
        <v>3121</v>
      </c>
      <c r="AK189" s="27">
        <v>11480</v>
      </c>
      <c r="AL189" s="25">
        <v>0</v>
      </c>
      <c r="AM189" s="26">
        <v>0</v>
      </c>
      <c r="AN189" s="26">
        <v>0</v>
      </c>
      <c r="AO189" s="26">
        <v>0</v>
      </c>
      <c r="AP189" s="27">
        <v>0</v>
      </c>
    </row>
    <row r="190" spans="1:42" ht="15.75" customHeight="1">
      <c r="A190" s="15" t="s">
        <v>20</v>
      </c>
      <c r="B190" s="16" t="s">
        <v>42</v>
      </c>
      <c r="C190" s="17">
        <v>1188</v>
      </c>
      <c r="D190" s="18">
        <v>136077.5</v>
      </c>
      <c r="E190" s="18">
        <v>12628</v>
      </c>
      <c r="F190" s="18">
        <v>123449.5</v>
      </c>
      <c r="G190" s="19">
        <v>1521156.1860122681</v>
      </c>
      <c r="H190" s="17">
        <v>9</v>
      </c>
      <c r="I190" s="18">
        <v>216.5</v>
      </c>
      <c r="J190" s="18">
        <v>27</v>
      </c>
      <c r="K190" s="18">
        <v>189.5</v>
      </c>
      <c r="L190" s="19">
        <v>2190</v>
      </c>
      <c r="M190" s="17">
        <v>3052</v>
      </c>
      <c r="N190" s="18">
        <v>211266</v>
      </c>
      <c r="O190" s="18">
        <v>46751.35</v>
      </c>
      <c r="P190" s="18">
        <v>164514.64999997616</v>
      </c>
      <c r="Q190" s="19">
        <v>2022425.1252980232</v>
      </c>
      <c r="R190" s="18">
        <f t="shared" ref="R190:AP190" si="17">SUM(R191:R202)</f>
        <v>40</v>
      </c>
      <c r="S190" s="18">
        <f t="shared" si="17"/>
        <v>1096</v>
      </c>
      <c r="T190" s="18">
        <f t="shared" si="17"/>
        <v>70</v>
      </c>
      <c r="U190" s="18">
        <f t="shared" si="17"/>
        <v>1026</v>
      </c>
      <c r="V190" s="19">
        <f t="shared" si="17"/>
        <v>3554</v>
      </c>
      <c r="W190" s="18">
        <f t="shared" si="17"/>
        <v>17</v>
      </c>
      <c r="X190" s="18">
        <f t="shared" si="17"/>
        <v>438</v>
      </c>
      <c r="Y190" s="18">
        <f t="shared" si="17"/>
        <v>38</v>
      </c>
      <c r="Z190" s="18">
        <f t="shared" si="17"/>
        <v>400</v>
      </c>
      <c r="AA190" s="19">
        <f t="shared" si="17"/>
        <v>1906</v>
      </c>
      <c r="AB190" s="18">
        <f t="shared" si="17"/>
        <v>561</v>
      </c>
      <c r="AC190" s="18">
        <f t="shared" si="17"/>
        <v>12260.4</v>
      </c>
      <c r="AD190" s="18">
        <f t="shared" si="17"/>
        <v>559</v>
      </c>
      <c r="AE190" s="18">
        <f t="shared" si="17"/>
        <v>11701.399999976158</v>
      </c>
      <c r="AF190" s="19">
        <f t="shared" si="17"/>
        <v>47249</v>
      </c>
      <c r="AG190" s="17">
        <f t="shared" si="17"/>
        <v>334</v>
      </c>
      <c r="AH190" s="18">
        <f t="shared" si="17"/>
        <v>6143</v>
      </c>
      <c r="AI190" s="18">
        <f t="shared" si="17"/>
        <v>742.5</v>
      </c>
      <c r="AJ190" s="18">
        <f t="shared" si="17"/>
        <v>5400.5</v>
      </c>
      <c r="AK190" s="19">
        <f t="shared" si="17"/>
        <v>16331</v>
      </c>
      <c r="AL190" s="17">
        <f t="shared" si="17"/>
        <v>3</v>
      </c>
      <c r="AM190" s="18">
        <f t="shared" si="17"/>
        <v>55</v>
      </c>
      <c r="AN190" s="18">
        <f t="shared" si="17"/>
        <v>55</v>
      </c>
      <c r="AO190" s="18">
        <f t="shared" si="17"/>
        <v>0</v>
      </c>
      <c r="AP190" s="19">
        <f t="shared" si="17"/>
        <v>0</v>
      </c>
    </row>
    <row r="191" spans="1:42" ht="15.75" customHeight="1">
      <c r="A191" s="23"/>
      <c r="B191" s="24" t="s">
        <v>208</v>
      </c>
      <c r="C191" s="25">
        <v>87</v>
      </c>
      <c r="D191" s="26">
        <v>11126</v>
      </c>
      <c r="E191" s="26">
        <v>225</v>
      </c>
      <c r="F191" s="26">
        <v>10901</v>
      </c>
      <c r="G191" s="27">
        <v>130702.98889160156</v>
      </c>
      <c r="H191" s="25">
        <v>0</v>
      </c>
      <c r="I191" s="26">
        <v>0</v>
      </c>
      <c r="J191" s="26">
        <v>0</v>
      </c>
      <c r="K191" s="26">
        <v>0</v>
      </c>
      <c r="L191" s="27">
        <v>0</v>
      </c>
      <c r="M191" s="25">
        <v>180</v>
      </c>
      <c r="N191" s="26">
        <v>20058</v>
      </c>
      <c r="O191" s="26">
        <v>135</v>
      </c>
      <c r="P191" s="26">
        <v>19923</v>
      </c>
      <c r="Q191" s="27">
        <v>229114.5</v>
      </c>
      <c r="R191" s="26">
        <v>1</v>
      </c>
      <c r="S191" s="26">
        <v>30</v>
      </c>
      <c r="T191" s="26">
        <v>0</v>
      </c>
      <c r="U191" s="26">
        <v>30</v>
      </c>
      <c r="V191" s="27">
        <v>160</v>
      </c>
      <c r="W191" s="26">
        <v>0</v>
      </c>
      <c r="X191" s="26">
        <v>0</v>
      </c>
      <c r="Y191" s="26">
        <v>0</v>
      </c>
      <c r="Z191" s="26">
        <v>0</v>
      </c>
      <c r="AA191" s="27">
        <v>0</v>
      </c>
      <c r="AB191" s="26">
        <v>62</v>
      </c>
      <c r="AC191" s="26">
        <v>1885</v>
      </c>
      <c r="AD191" s="26">
        <v>20</v>
      </c>
      <c r="AE191" s="26">
        <v>1865</v>
      </c>
      <c r="AF191" s="27">
        <v>6746</v>
      </c>
      <c r="AG191" s="25">
        <v>16</v>
      </c>
      <c r="AH191" s="26">
        <v>118</v>
      </c>
      <c r="AI191" s="26">
        <v>0</v>
      </c>
      <c r="AJ191" s="26">
        <v>118</v>
      </c>
      <c r="AK191" s="27">
        <v>532</v>
      </c>
      <c r="AL191" s="25">
        <v>0</v>
      </c>
      <c r="AM191" s="26">
        <v>0</v>
      </c>
      <c r="AN191" s="26">
        <v>0</v>
      </c>
      <c r="AO191" s="26">
        <v>0</v>
      </c>
      <c r="AP191" s="27">
        <v>0</v>
      </c>
    </row>
    <row r="192" spans="1:42" ht="15.75" customHeight="1">
      <c r="A192" s="23"/>
      <c r="B192" s="24" t="s">
        <v>209</v>
      </c>
      <c r="C192" s="25">
        <v>131</v>
      </c>
      <c r="D192" s="26">
        <v>15403.5</v>
      </c>
      <c r="E192" s="26">
        <v>953</v>
      </c>
      <c r="F192" s="26">
        <v>14450.5</v>
      </c>
      <c r="G192" s="27">
        <v>171238.42541503906</v>
      </c>
      <c r="H192" s="25">
        <v>0</v>
      </c>
      <c r="I192" s="26">
        <v>0</v>
      </c>
      <c r="J192" s="26">
        <v>0</v>
      </c>
      <c r="K192" s="26">
        <v>0</v>
      </c>
      <c r="L192" s="27">
        <v>0</v>
      </c>
      <c r="M192" s="25">
        <v>299</v>
      </c>
      <c r="N192" s="26">
        <v>13411</v>
      </c>
      <c r="O192" s="26">
        <v>3146.25</v>
      </c>
      <c r="P192" s="26">
        <v>10264.75</v>
      </c>
      <c r="Q192" s="27">
        <v>116402.26612472534</v>
      </c>
      <c r="R192" s="26">
        <v>6</v>
      </c>
      <c r="S192" s="26">
        <v>42</v>
      </c>
      <c r="T192" s="26">
        <v>0</v>
      </c>
      <c r="U192" s="26">
        <v>42</v>
      </c>
      <c r="V192" s="27">
        <v>237</v>
      </c>
      <c r="W192" s="26">
        <v>3</v>
      </c>
      <c r="X192" s="26">
        <v>18</v>
      </c>
      <c r="Y192" s="26">
        <v>0</v>
      </c>
      <c r="Z192" s="26">
        <v>18</v>
      </c>
      <c r="AA192" s="27">
        <v>131</v>
      </c>
      <c r="AB192" s="26">
        <v>32</v>
      </c>
      <c r="AC192" s="26">
        <v>496</v>
      </c>
      <c r="AD192" s="26">
        <v>3</v>
      </c>
      <c r="AE192" s="26">
        <v>493</v>
      </c>
      <c r="AF192" s="27">
        <v>2092</v>
      </c>
      <c r="AG192" s="25">
        <v>50</v>
      </c>
      <c r="AH192" s="26">
        <v>964.5</v>
      </c>
      <c r="AI192" s="26">
        <v>71</v>
      </c>
      <c r="AJ192" s="26">
        <v>893.5</v>
      </c>
      <c r="AK192" s="27">
        <v>2240</v>
      </c>
      <c r="AL192" s="25">
        <v>0</v>
      </c>
      <c r="AM192" s="26">
        <v>0</v>
      </c>
      <c r="AN192" s="26">
        <v>0</v>
      </c>
      <c r="AO192" s="26">
        <v>0</v>
      </c>
      <c r="AP192" s="27">
        <v>0</v>
      </c>
    </row>
    <row r="193" spans="1:42" ht="15.75" customHeight="1">
      <c r="A193" s="23"/>
      <c r="B193" s="24" t="s">
        <v>210</v>
      </c>
      <c r="C193" s="25">
        <v>96</v>
      </c>
      <c r="D193" s="26">
        <v>8529</v>
      </c>
      <c r="E193" s="26">
        <v>964</v>
      </c>
      <c r="F193" s="26">
        <v>7565</v>
      </c>
      <c r="G193" s="27">
        <v>88510.499938964844</v>
      </c>
      <c r="H193" s="25">
        <v>0</v>
      </c>
      <c r="I193" s="26">
        <v>0</v>
      </c>
      <c r="J193" s="26">
        <v>0</v>
      </c>
      <c r="K193" s="26">
        <v>0</v>
      </c>
      <c r="L193" s="27">
        <v>0</v>
      </c>
      <c r="M193" s="25">
        <v>126</v>
      </c>
      <c r="N193" s="26">
        <v>5047</v>
      </c>
      <c r="O193" s="26">
        <v>1514</v>
      </c>
      <c r="P193" s="26">
        <v>3533</v>
      </c>
      <c r="Q193" s="27">
        <v>39569.599983215332</v>
      </c>
      <c r="R193" s="26">
        <v>0</v>
      </c>
      <c r="S193" s="26">
        <v>0</v>
      </c>
      <c r="T193" s="26">
        <v>0</v>
      </c>
      <c r="U193" s="26">
        <v>0</v>
      </c>
      <c r="V193" s="27">
        <v>0</v>
      </c>
      <c r="W193" s="26">
        <v>0</v>
      </c>
      <c r="X193" s="26">
        <v>0</v>
      </c>
      <c r="Y193" s="26">
        <v>0</v>
      </c>
      <c r="Z193" s="26">
        <v>0</v>
      </c>
      <c r="AA193" s="27">
        <v>0</v>
      </c>
      <c r="AB193" s="26">
        <v>7</v>
      </c>
      <c r="AC193" s="26">
        <v>116</v>
      </c>
      <c r="AD193" s="26">
        <v>1</v>
      </c>
      <c r="AE193" s="26">
        <v>115</v>
      </c>
      <c r="AF193" s="27">
        <v>629</v>
      </c>
      <c r="AG193" s="25">
        <v>9</v>
      </c>
      <c r="AH193" s="26">
        <v>154</v>
      </c>
      <c r="AI193" s="26">
        <v>0</v>
      </c>
      <c r="AJ193" s="26">
        <v>154</v>
      </c>
      <c r="AK193" s="27">
        <v>643</v>
      </c>
      <c r="AL193" s="25">
        <v>0</v>
      </c>
      <c r="AM193" s="26">
        <v>0</v>
      </c>
      <c r="AN193" s="26">
        <v>0</v>
      </c>
      <c r="AO193" s="26">
        <v>0</v>
      </c>
      <c r="AP193" s="27">
        <v>0</v>
      </c>
    </row>
    <row r="194" spans="1:42" ht="15.75" customHeight="1">
      <c r="A194" s="23"/>
      <c r="B194" s="24" t="s">
        <v>211</v>
      </c>
      <c r="C194" s="25">
        <v>176</v>
      </c>
      <c r="D194" s="26">
        <v>19735</v>
      </c>
      <c r="E194" s="26">
        <v>1147</v>
      </c>
      <c r="F194" s="26">
        <v>18588</v>
      </c>
      <c r="G194" s="27">
        <v>237926.40055084229</v>
      </c>
      <c r="H194" s="25">
        <v>1</v>
      </c>
      <c r="I194" s="26">
        <v>15</v>
      </c>
      <c r="J194" s="26">
        <v>2</v>
      </c>
      <c r="K194" s="26">
        <v>13</v>
      </c>
      <c r="L194" s="27">
        <v>250</v>
      </c>
      <c r="M194" s="25">
        <v>343</v>
      </c>
      <c r="N194" s="26">
        <v>12049</v>
      </c>
      <c r="O194" s="26">
        <v>781</v>
      </c>
      <c r="P194" s="26">
        <v>11268</v>
      </c>
      <c r="Q194" s="27">
        <v>128342.52226448059</v>
      </c>
      <c r="R194" s="26">
        <v>4</v>
      </c>
      <c r="S194" s="26">
        <v>37</v>
      </c>
      <c r="T194" s="26">
        <v>0</v>
      </c>
      <c r="U194" s="26">
        <v>37</v>
      </c>
      <c r="V194" s="27">
        <v>107</v>
      </c>
      <c r="W194" s="26">
        <v>0</v>
      </c>
      <c r="X194" s="26">
        <v>0</v>
      </c>
      <c r="Y194" s="26">
        <v>0</v>
      </c>
      <c r="Z194" s="26">
        <v>0</v>
      </c>
      <c r="AA194" s="27">
        <v>0</v>
      </c>
      <c r="AB194" s="26">
        <v>12</v>
      </c>
      <c r="AC194" s="26">
        <v>134</v>
      </c>
      <c r="AD194" s="26">
        <v>8</v>
      </c>
      <c r="AE194" s="26">
        <v>126</v>
      </c>
      <c r="AF194" s="27">
        <v>570</v>
      </c>
      <c r="AG194" s="25">
        <v>25</v>
      </c>
      <c r="AH194" s="26">
        <v>271</v>
      </c>
      <c r="AI194" s="26">
        <v>16</v>
      </c>
      <c r="AJ194" s="26">
        <v>255</v>
      </c>
      <c r="AK194" s="27">
        <v>1091</v>
      </c>
      <c r="AL194" s="25">
        <v>0</v>
      </c>
      <c r="AM194" s="26">
        <v>0</v>
      </c>
      <c r="AN194" s="26">
        <v>0</v>
      </c>
      <c r="AO194" s="26">
        <v>0</v>
      </c>
      <c r="AP194" s="27">
        <v>0</v>
      </c>
    </row>
    <row r="195" spans="1:42" ht="15.75" customHeight="1">
      <c r="A195" s="23"/>
      <c r="B195" s="24" t="s">
        <v>212</v>
      </c>
      <c r="C195" s="25">
        <v>49</v>
      </c>
      <c r="D195" s="26">
        <v>5870</v>
      </c>
      <c r="E195" s="26">
        <v>405</v>
      </c>
      <c r="F195" s="26">
        <v>5465</v>
      </c>
      <c r="G195" s="27">
        <v>64476.072036743164</v>
      </c>
      <c r="H195" s="25">
        <v>0</v>
      </c>
      <c r="I195" s="26">
        <v>0</v>
      </c>
      <c r="J195" s="26">
        <v>0</v>
      </c>
      <c r="K195" s="26">
        <v>0</v>
      </c>
      <c r="L195" s="27">
        <v>0</v>
      </c>
      <c r="M195" s="25">
        <v>257</v>
      </c>
      <c r="N195" s="26">
        <v>19302</v>
      </c>
      <c r="O195" s="26">
        <v>3379.6</v>
      </c>
      <c r="P195" s="26">
        <v>15922.399999976158</v>
      </c>
      <c r="Q195" s="27">
        <v>198233.88010454178</v>
      </c>
      <c r="R195" s="26">
        <v>3</v>
      </c>
      <c r="S195" s="26">
        <v>66</v>
      </c>
      <c r="T195" s="26">
        <v>0</v>
      </c>
      <c r="U195" s="26">
        <v>66</v>
      </c>
      <c r="V195" s="27">
        <v>190</v>
      </c>
      <c r="W195" s="26">
        <v>1</v>
      </c>
      <c r="X195" s="26">
        <v>50</v>
      </c>
      <c r="Y195" s="26">
        <v>10</v>
      </c>
      <c r="Z195" s="26">
        <v>40</v>
      </c>
      <c r="AA195" s="27">
        <v>120</v>
      </c>
      <c r="AB195" s="26">
        <v>45</v>
      </c>
      <c r="AC195" s="26">
        <v>789.4</v>
      </c>
      <c r="AD195" s="26">
        <v>67</v>
      </c>
      <c r="AE195" s="26">
        <v>722.39999997615814</v>
      </c>
      <c r="AF195" s="27">
        <v>3377</v>
      </c>
      <c r="AG195" s="25">
        <v>19</v>
      </c>
      <c r="AH195" s="26">
        <v>319</v>
      </c>
      <c r="AI195" s="26">
        <v>33</v>
      </c>
      <c r="AJ195" s="26">
        <v>286</v>
      </c>
      <c r="AK195" s="27">
        <v>820</v>
      </c>
      <c r="AL195" s="25">
        <v>0</v>
      </c>
      <c r="AM195" s="26">
        <v>0</v>
      </c>
      <c r="AN195" s="26">
        <v>0</v>
      </c>
      <c r="AO195" s="26">
        <v>0</v>
      </c>
      <c r="AP195" s="27">
        <v>0</v>
      </c>
    </row>
    <row r="196" spans="1:42" ht="15.75" customHeight="1">
      <c r="A196" s="23"/>
      <c r="B196" s="24" t="s">
        <v>213</v>
      </c>
      <c r="C196" s="25">
        <v>14</v>
      </c>
      <c r="D196" s="26">
        <v>1154</v>
      </c>
      <c r="E196" s="26">
        <v>70</v>
      </c>
      <c r="F196" s="26">
        <v>1084</v>
      </c>
      <c r="G196" s="27">
        <v>12845.400085449219</v>
      </c>
      <c r="H196" s="25">
        <v>1</v>
      </c>
      <c r="I196" s="26">
        <v>20</v>
      </c>
      <c r="J196" s="26">
        <v>0</v>
      </c>
      <c r="K196" s="26">
        <v>20</v>
      </c>
      <c r="L196" s="27">
        <v>400</v>
      </c>
      <c r="M196" s="25">
        <v>253</v>
      </c>
      <c r="N196" s="26">
        <v>12912</v>
      </c>
      <c r="O196" s="26">
        <v>2382</v>
      </c>
      <c r="P196" s="26">
        <v>10530</v>
      </c>
      <c r="Q196" s="27">
        <v>108774.90045166016</v>
      </c>
      <c r="R196" s="26">
        <v>8</v>
      </c>
      <c r="S196" s="26">
        <v>215</v>
      </c>
      <c r="T196" s="26">
        <v>0</v>
      </c>
      <c r="U196" s="26">
        <v>215</v>
      </c>
      <c r="V196" s="27">
        <v>650</v>
      </c>
      <c r="W196" s="26">
        <v>5</v>
      </c>
      <c r="X196" s="26">
        <v>50</v>
      </c>
      <c r="Y196" s="26">
        <v>3</v>
      </c>
      <c r="Z196" s="26">
        <v>47</v>
      </c>
      <c r="AA196" s="27">
        <v>280</v>
      </c>
      <c r="AB196" s="26">
        <v>49</v>
      </c>
      <c r="AC196" s="26">
        <v>1069</v>
      </c>
      <c r="AD196" s="26">
        <v>27</v>
      </c>
      <c r="AE196" s="26">
        <v>1042</v>
      </c>
      <c r="AF196" s="27">
        <v>4520</v>
      </c>
      <c r="AG196" s="25">
        <v>16</v>
      </c>
      <c r="AH196" s="26">
        <v>156</v>
      </c>
      <c r="AI196" s="26">
        <v>0</v>
      </c>
      <c r="AJ196" s="26">
        <v>156</v>
      </c>
      <c r="AK196" s="27">
        <v>571</v>
      </c>
      <c r="AL196" s="25">
        <v>0</v>
      </c>
      <c r="AM196" s="26">
        <v>0</v>
      </c>
      <c r="AN196" s="26">
        <v>0</v>
      </c>
      <c r="AO196" s="26">
        <v>0</v>
      </c>
      <c r="AP196" s="27">
        <v>0</v>
      </c>
    </row>
    <row r="197" spans="1:42" ht="15.75" customHeight="1">
      <c r="A197" s="23"/>
      <c r="B197" s="24" t="s">
        <v>214</v>
      </c>
      <c r="C197" s="25">
        <v>135</v>
      </c>
      <c r="D197" s="26">
        <v>16483</v>
      </c>
      <c r="E197" s="26">
        <v>3358</v>
      </c>
      <c r="F197" s="26">
        <v>13125</v>
      </c>
      <c r="G197" s="27">
        <v>146999.99960327148</v>
      </c>
      <c r="H197" s="25">
        <v>0</v>
      </c>
      <c r="I197" s="26">
        <v>0</v>
      </c>
      <c r="J197" s="26">
        <v>0</v>
      </c>
      <c r="K197" s="26">
        <v>0</v>
      </c>
      <c r="L197" s="27">
        <v>0</v>
      </c>
      <c r="M197" s="25">
        <v>238</v>
      </c>
      <c r="N197" s="26">
        <v>26594</v>
      </c>
      <c r="O197" s="26">
        <v>10407</v>
      </c>
      <c r="P197" s="26">
        <v>16187</v>
      </c>
      <c r="Q197" s="27">
        <v>184531.79914093018</v>
      </c>
      <c r="R197" s="26">
        <v>0</v>
      </c>
      <c r="S197" s="26">
        <v>0</v>
      </c>
      <c r="T197" s="26">
        <v>0</v>
      </c>
      <c r="U197" s="26">
        <v>0</v>
      </c>
      <c r="V197" s="27">
        <v>0</v>
      </c>
      <c r="W197" s="26">
        <v>1</v>
      </c>
      <c r="X197" s="26">
        <v>50</v>
      </c>
      <c r="Y197" s="26">
        <v>0</v>
      </c>
      <c r="Z197" s="26">
        <v>50</v>
      </c>
      <c r="AA197" s="27">
        <v>60</v>
      </c>
      <c r="AB197" s="26">
        <v>58</v>
      </c>
      <c r="AC197" s="26">
        <v>1335</v>
      </c>
      <c r="AD197" s="26">
        <v>20</v>
      </c>
      <c r="AE197" s="26">
        <v>1315</v>
      </c>
      <c r="AF197" s="27">
        <v>5536</v>
      </c>
      <c r="AG197" s="25">
        <v>39</v>
      </c>
      <c r="AH197" s="26">
        <v>862</v>
      </c>
      <c r="AI197" s="26">
        <v>110</v>
      </c>
      <c r="AJ197" s="26">
        <v>752</v>
      </c>
      <c r="AK197" s="27">
        <v>2429</v>
      </c>
      <c r="AL197" s="25">
        <v>0</v>
      </c>
      <c r="AM197" s="26">
        <v>0</v>
      </c>
      <c r="AN197" s="26">
        <v>0</v>
      </c>
      <c r="AO197" s="26">
        <v>0</v>
      </c>
      <c r="AP197" s="27">
        <v>0</v>
      </c>
    </row>
    <row r="198" spans="1:42" ht="15.75" customHeight="1">
      <c r="A198" s="23"/>
      <c r="B198" s="24" t="s">
        <v>215</v>
      </c>
      <c r="C198" s="25">
        <v>60</v>
      </c>
      <c r="D198" s="26">
        <v>8886</v>
      </c>
      <c r="E198" s="26">
        <v>475</v>
      </c>
      <c r="F198" s="26">
        <v>8411</v>
      </c>
      <c r="G198" s="27">
        <v>114389.60003662109</v>
      </c>
      <c r="H198" s="25">
        <v>1</v>
      </c>
      <c r="I198" s="26">
        <v>30</v>
      </c>
      <c r="J198" s="26">
        <v>5</v>
      </c>
      <c r="K198" s="26">
        <v>25</v>
      </c>
      <c r="L198" s="27">
        <v>200</v>
      </c>
      <c r="M198" s="25">
        <v>301</v>
      </c>
      <c r="N198" s="26">
        <v>23663</v>
      </c>
      <c r="O198" s="26">
        <v>2714</v>
      </c>
      <c r="P198" s="26">
        <v>20949</v>
      </c>
      <c r="Q198" s="27">
        <v>248455.13790798187</v>
      </c>
      <c r="R198" s="26">
        <v>0</v>
      </c>
      <c r="S198" s="26">
        <v>0</v>
      </c>
      <c r="T198" s="26">
        <v>0</v>
      </c>
      <c r="U198" s="26">
        <v>0</v>
      </c>
      <c r="V198" s="27">
        <v>0</v>
      </c>
      <c r="W198" s="26">
        <v>0</v>
      </c>
      <c r="X198" s="26">
        <v>0</v>
      </c>
      <c r="Y198" s="26">
        <v>0</v>
      </c>
      <c r="Z198" s="26">
        <v>0</v>
      </c>
      <c r="AA198" s="27">
        <v>0</v>
      </c>
      <c r="AB198" s="26">
        <v>32</v>
      </c>
      <c r="AC198" s="26">
        <v>734</v>
      </c>
      <c r="AD198" s="26">
        <v>52</v>
      </c>
      <c r="AE198" s="26">
        <v>682</v>
      </c>
      <c r="AF198" s="27">
        <v>2677</v>
      </c>
      <c r="AG198" s="25">
        <v>0</v>
      </c>
      <c r="AH198" s="26">
        <v>0</v>
      </c>
      <c r="AI198" s="26">
        <v>0</v>
      </c>
      <c r="AJ198" s="26">
        <v>0</v>
      </c>
      <c r="AK198" s="27">
        <v>0</v>
      </c>
      <c r="AL198" s="25">
        <v>0</v>
      </c>
      <c r="AM198" s="26">
        <v>0</v>
      </c>
      <c r="AN198" s="26">
        <v>0</v>
      </c>
      <c r="AO198" s="26">
        <v>0</v>
      </c>
      <c r="AP198" s="27">
        <v>0</v>
      </c>
    </row>
    <row r="199" spans="1:42" ht="15.75" customHeight="1">
      <c r="A199" s="23"/>
      <c r="B199" s="24" t="s">
        <v>216</v>
      </c>
      <c r="C199" s="25">
        <v>140</v>
      </c>
      <c r="D199" s="26">
        <v>13354</v>
      </c>
      <c r="E199" s="26">
        <v>1384</v>
      </c>
      <c r="F199" s="26">
        <v>11970</v>
      </c>
      <c r="G199" s="27">
        <v>140647.5</v>
      </c>
      <c r="H199" s="25">
        <v>1</v>
      </c>
      <c r="I199" s="26">
        <v>50</v>
      </c>
      <c r="J199" s="26">
        <v>0</v>
      </c>
      <c r="K199" s="26">
        <v>50</v>
      </c>
      <c r="L199" s="27">
        <v>200</v>
      </c>
      <c r="M199" s="25">
        <v>279</v>
      </c>
      <c r="N199" s="26">
        <v>15895</v>
      </c>
      <c r="O199" s="26">
        <v>3050</v>
      </c>
      <c r="P199" s="26">
        <v>12845</v>
      </c>
      <c r="Q199" s="27">
        <v>162360.80215835571</v>
      </c>
      <c r="R199" s="26">
        <v>0</v>
      </c>
      <c r="S199" s="26">
        <v>0</v>
      </c>
      <c r="T199" s="26">
        <v>0</v>
      </c>
      <c r="U199" s="26">
        <v>0</v>
      </c>
      <c r="V199" s="27">
        <v>0</v>
      </c>
      <c r="W199" s="26">
        <v>0</v>
      </c>
      <c r="X199" s="26">
        <v>0</v>
      </c>
      <c r="Y199" s="26">
        <v>0</v>
      </c>
      <c r="Z199" s="26">
        <v>0</v>
      </c>
      <c r="AA199" s="27">
        <v>0</v>
      </c>
      <c r="AB199" s="26">
        <v>122</v>
      </c>
      <c r="AC199" s="26">
        <v>2813</v>
      </c>
      <c r="AD199" s="26">
        <v>27</v>
      </c>
      <c r="AE199" s="26">
        <v>2786</v>
      </c>
      <c r="AF199" s="27">
        <v>12145</v>
      </c>
      <c r="AG199" s="25">
        <v>21</v>
      </c>
      <c r="AH199" s="26">
        <v>346</v>
      </c>
      <c r="AI199" s="26">
        <v>12</v>
      </c>
      <c r="AJ199" s="26">
        <v>334</v>
      </c>
      <c r="AK199" s="27">
        <v>1200</v>
      </c>
      <c r="AL199" s="25">
        <v>0</v>
      </c>
      <c r="AM199" s="26">
        <v>0</v>
      </c>
      <c r="AN199" s="26">
        <v>0</v>
      </c>
      <c r="AO199" s="26">
        <v>0</v>
      </c>
      <c r="AP199" s="27">
        <v>0</v>
      </c>
    </row>
    <row r="200" spans="1:42" ht="15.75" customHeight="1">
      <c r="A200" s="23"/>
      <c r="B200" s="24" t="s">
        <v>217</v>
      </c>
      <c r="C200" s="25">
        <v>124</v>
      </c>
      <c r="D200" s="26">
        <v>15357</v>
      </c>
      <c r="E200" s="26">
        <v>797</v>
      </c>
      <c r="F200" s="26">
        <v>14560</v>
      </c>
      <c r="G200" s="27">
        <v>188551.99987792969</v>
      </c>
      <c r="H200" s="25">
        <v>0</v>
      </c>
      <c r="I200" s="26">
        <v>0</v>
      </c>
      <c r="J200" s="26">
        <v>0</v>
      </c>
      <c r="K200" s="26">
        <v>0</v>
      </c>
      <c r="L200" s="27">
        <v>0</v>
      </c>
      <c r="M200" s="25">
        <v>211</v>
      </c>
      <c r="N200" s="26">
        <v>21735</v>
      </c>
      <c r="O200" s="26">
        <v>6196</v>
      </c>
      <c r="P200" s="26">
        <v>15539</v>
      </c>
      <c r="Q200" s="27">
        <v>175279.91807746887</v>
      </c>
      <c r="R200" s="26">
        <v>10</v>
      </c>
      <c r="S200" s="26">
        <v>609</v>
      </c>
      <c r="T200" s="26">
        <v>60</v>
      </c>
      <c r="U200" s="26">
        <v>549</v>
      </c>
      <c r="V200" s="27">
        <v>1685</v>
      </c>
      <c r="W200" s="26">
        <v>6</v>
      </c>
      <c r="X200" s="26">
        <v>260</v>
      </c>
      <c r="Y200" s="26">
        <v>25</v>
      </c>
      <c r="Z200" s="26">
        <v>235</v>
      </c>
      <c r="AA200" s="27">
        <v>1275</v>
      </c>
      <c r="AB200" s="26">
        <v>54</v>
      </c>
      <c r="AC200" s="26">
        <v>1509</v>
      </c>
      <c r="AD200" s="26">
        <v>129</v>
      </c>
      <c r="AE200" s="26">
        <v>1380</v>
      </c>
      <c r="AF200" s="27">
        <v>3904</v>
      </c>
      <c r="AG200" s="25">
        <v>76</v>
      </c>
      <c r="AH200" s="26">
        <v>1879</v>
      </c>
      <c r="AI200" s="26">
        <v>220</v>
      </c>
      <c r="AJ200" s="26">
        <v>1659</v>
      </c>
      <c r="AK200" s="27">
        <v>4111</v>
      </c>
      <c r="AL200" s="25">
        <v>3</v>
      </c>
      <c r="AM200" s="26">
        <v>55</v>
      </c>
      <c r="AN200" s="26">
        <v>55</v>
      </c>
      <c r="AO200" s="26">
        <v>0</v>
      </c>
      <c r="AP200" s="27">
        <v>0</v>
      </c>
    </row>
    <row r="201" spans="1:42" ht="15.75" customHeight="1">
      <c r="A201" s="23"/>
      <c r="B201" s="24" t="s">
        <v>218</v>
      </c>
      <c r="C201" s="25">
        <v>109</v>
      </c>
      <c r="D201" s="26">
        <v>12757</v>
      </c>
      <c r="E201" s="26">
        <v>275</v>
      </c>
      <c r="F201" s="26">
        <v>12482</v>
      </c>
      <c r="G201" s="27">
        <v>158521.39942932129</v>
      </c>
      <c r="H201" s="25">
        <v>1</v>
      </c>
      <c r="I201" s="26">
        <v>70</v>
      </c>
      <c r="J201" s="26">
        <v>0</v>
      </c>
      <c r="K201" s="26">
        <v>70</v>
      </c>
      <c r="L201" s="27">
        <v>1050</v>
      </c>
      <c r="M201" s="25">
        <v>342</v>
      </c>
      <c r="N201" s="26">
        <v>24545</v>
      </c>
      <c r="O201" s="26">
        <v>2884</v>
      </c>
      <c r="P201" s="26">
        <v>21661</v>
      </c>
      <c r="Q201" s="27">
        <v>366070.89881896973</v>
      </c>
      <c r="R201" s="26">
        <v>0</v>
      </c>
      <c r="S201" s="26">
        <v>0</v>
      </c>
      <c r="T201" s="26">
        <v>0</v>
      </c>
      <c r="U201" s="26">
        <v>0</v>
      </c>
      <c r="V201" s="27">
        <v>0</v>
      </c>
      <c r="W201" s="26">
        <v>0</v>
      </c>
      <c r="X201" s="26">
        <v>0</v>
      </c>
      <c r="Y201" s="26">
        <v>0</v>
      </c>
      <c r="Z201" s="26">
        <v>0</v>
      </c>
      <c r="AA201" s="27">
        <v>0</v>
      </c>
      <c r="AB201" s="26">
        <v>19</v>
      </c>
      <c r="AC201" s="26">
        <v>366</v>
      </c>
      <c r="AD201" s="26">
        <v>22</v>
      </c>
      <c r="AE201" s="26">
        <v>344</v>
      </c>
      <c r="AF201" s="27">
        <v>1573</v>
      </c>
      <c r="AG201" s="25">
        <v>20</v>
      </c>
      <c r="AH201" s="26">
        <v>432</v>
      </c>
      <c r="AI201" s="26">
        <v>75.5</v>
      </c>
      <c r="AJ201" s="26">
        <v>356.5</v>
      </c>
      <c r="AK201" s="27">
        <v>1451</v>
      </c>
      <c r="AL201" s="25">
        <v>0</v>
      </c>
      <c r="AM201" s="26">
        <v>0</v>
      </c>
      <c r="AN201" s="26">
        <v>0</v>
      </c>
      <c r="AO201" s="26">
        <v>0</v>
      </c>
      <c r="AP201" s="27">
        <v>0</v>
      </c>
    </row>
    <row r="202" spans="1:42" ht="15.75" customHeight="1">
      <c r="A202" s="23"/>
      <c r="B202" s="24" t="s">
        <v>219</v>
      </c>
      <c r="C202" s="25">
        <v>67</v>
      </c>
      <c r="D202" s="26">
        <v>7423</v>
      </c>
      <c r="E202" s="26">
        <v>2575</v>
      </c>
      <c r="F202" s="26">
        <v>4848</v>
      </c>
      <c r="G202" s="27">
        <v>66345.900146484375</v>
      </c>
      <c r="H202" s="25">
        <v>4</v>
      </c>
      <c r="I202" s="26">
        <v>31.5</v>
      </c>
      <c r="J202" s="26">
        <v>20</v>
      </c>
      <c r="K202" s="26">
        <v>11.5</v>
      </c>
      <c r="L202" s="27">
        <v>90</v>
      </c>
      <c r="M202" s="25">
        <v>223</v>
      </c>
      <c r="N202" s="26">
        <v>16055</v>
      </c>
      <c r="O202" s="26">
        <v>10162.5</v>
      </c>
      <c r="P202" s="26">
        <v>5892.5</v>
      </c>
      <c r="Q202" s="27">
        <v>65288.900265693665</v>
      </c>
      <c r="R202" s="26">
        <v>8</v>
      </c>
      <c r="S202" s="26">
        <v>97</v>
      </c>
      <c r="T202" s="26">
        <v>10</v>
      </c>
      <c r="U202" s="26">
        <v>87</v>
      </c>
      <c r="V202" s="27">
        <v>525</v>
      </c>
      <c r="W202" s="26">
        <v>1</v>
      </c>
      <c r="X202" s="26">
        <v>10</v>
      </c>
      <c r="Y202" s="26">
        <v>0</v>
      </c>
      <c r="Z202" s="26">
        <v>10</v>
      </c>
      <c r="AA202" s="27">
        <v>40</v>
      </c>
      <c r="AB202" s="26">
        <v>69</v>
      </c>
      <c r="AC202" s="26">
        <v>1014</v>
      </c>
      <c r="AD202" s="26">
        <v>183</v>
      </c>
      <c r="AE202" s="26">
        <v>831</v>
      </c>
      <c r="AF202" s="27">
        <v>3480</v>
      </c>
      <c r="AG202" s="25">
        <v>43</v>
      </c>
      <c r="AH202" s="26">
        <v>641.5</v>
      </c>
      <c r="AI202" s="26">
        <v>205</v>
      </c>
      <c r="AJ202" s="26">
        <v>436.5</v>
      </c>
      <c r="AK202" s="27">
        <v>1243</v>
      </c>
      <c r="AL202" s="25">
        <v>0</v>
      </c>
      <c r="AM202" s="26">
        <v>0</v>
      </c>
      <c r="AN202" s="26">
        <v>0</v>
      </c>
      <c r="AO202" s="26">
        <v>0</v>
      </c>
      <c r="AP202" s="27">
        <v>0</v>
      </c>
    </row>
    <row r="203" spans="1:42" ht="15.75" customHeight="1">
      <c r="A203" s="15" t="s">
        <v>21</v>
      </c>
      <c r="B203" s="16" t="s">
        <v>42</v>
      </c>
      <c r="C203" s="17">
        <v>1712</v>
      </c>
      <c r="D203" s="18">
        <v>227424.88999938965</v>
      </c>
      <c r="E203" s="18">
        <v>13276</v>
      </c>
      <c r="F203" s="18">
        <v>214148.88999938965</v>
      </c>
      <c r="G203" s="19">
        <v>4449487.0442657471</v>
      </c>
      <c r="H203" s="17">
        <v>23</v>
      </c>
      <c r="I203" s="18">
        <v>784</v>
      </c>
      <c r="J203" s="18">
        <v>65</v>
      </c>
      <c r="K203" s="18">
        <v>719</v>
      </c>
      <c r="L203" s="19">
        <v>5424</v>
      </c>
      <c r="M203" s="17">
        <v>215</v>
      </c>
      <c r="N203" s="18">
        <v>8038</v>
      </c>
      <c r="O203" s="18">
        <v>3612.3</v>
      </c>
      <c r="P203" s="18">
        <v>4425.7000000029802</v>
      </c>
      <c r="Q203" s="19">
        <v>72417.08615231514</v>
      </c>
      <c r="R203" s="18">
        <f t="shared" ref="R203:AP203" si="18">SUM(R204:R218)</f>
        <v>761</v>
      </c>
      <c r="S203" s="18">
        <f t="shared" si="18"/>
        <v>27597</v>
      </c>
      <c r="T203" s="18">
        <f t="shared" si="18"/>
        <v>2686</v>
      </c>
      <c r="U203" s="18">
        <f t="shared" si="18"/>
        <v>24911</v>
      </c>
      <c r="V203" s="19">
        <f t="shared" si="18"/>
        <v>104381</v>
      </c>
      <c r="W203" s="18">
        <f t="shared" si="18"/>
        <v>277</v>
      </c>
      <c r="X203" s="18">
        <f t="shared" si="18"/>
        <v>7832.5</v>
      </c>
      <c r="Y203" s="18">
        <f t="shared" si="18"/>
        <v>459.5</v>
      </c>
      <c r="Z203" s="18">
        <f t="shared" si="18"/>
        <v>7373</v>
      </c>
      <c r="AA203" s="19">
        <f t="shared" si="18"/>
        <v>29261</v>
      </c>
      <c r="AB203" s="18">
        <f t="shared" si="18"/>
        <v>43</v>
      </c>
      <c r="AC203" s="18">
        <f t="shared" si="18"/>
        <v>708</v>
      </c>
      <c r="AD203" s="18">
        <f t="shared" si="18"/>
        <v>62</v>
      </c>
      <c r="AE203" s="18">
        <f t="shared" si="18"/>
        <v>646</v>
      </c>
      <c r="AF203" s="19">
        <f t="shared" si="18"/>
        <v>2559</v>
      </c>
      <c r="AG203" s="17">
        <f t="shared" si="18"/>
        <v>623</v>
      </c>
      <c r="AH203" s="18">
        <f t="shared" si="18"/>
        <v>22235</v>
      </c>
      <c r="AI203" s="18">
        <f t="shared" si="18"/>
        <v>6059</v>
      </c>
      <c r="AJ203" s="18">
        <f t="shared" si="18"/>
        <v>16176</v>
      </c>
      <c r="AK203" s="19">
        <f t="shared" si="18"/>
        <v>55661</v>
      </c>
      <c r="AL203" s="17">
        <f t="shared" si="18"/>
        <v>0</v>
      </c>
      <c r="AM203" s="18">
        <f t="shared" si="18"/>
        <v>0</v>
      </c>
      <c r="AN203" s="18">
        <f t="shared" si="18"/>
        <v>0</v>
      </c>
      <c r="AO203" s="18">
        <f t="shared" si="18"/>
        <v>0</v>
      </c>
      <c r="AP203" s="19">
        <f t="shared" si="18"/>
        <v>0</v>
      </c>
    </row>
    <row r="204" spans="1:42" ht="15.75" customHeight="1">
      <c r="A204" s="23"/>
      <c r="B204" s="24" t="s">
        <v>220</v>
      </c>
      <c r="C204" s="25">
        <v>130</v>
      </c>
      <c r="D204" s="26">
        <v>16066</v>
      </c>
      <c r="E204" s="26">
        <v>2379</v>
      </c>
      <c r="F204" s="26">
        <v>13687</v>
      </c>
      <c r="G204" s="27">
        <v>250171.66288757324</v>
      </c>
      <c r="H204" s="25">
        <v>2</v>
      </c>
      <c r="I204" s="26">
        <v>50</v>
      </c>
      <c r="J204" s="26">
        <v>0</v>
      </c>
      <c r="K204" s="26">
        <v>50</v>
      </c>
      <c r="L204" s="27">
        <v>530</v>
      </c>
      <c r="M204" s="25">
        <v>71</v>
      </c>
      <c r="N204" s="26">
        <v>4713</v>
      </c>
      <c r="O204" s="26">
        <v>1873</v>
      </c>
      <c r="P204" s="26">
        <v>2840</v>
      </c>
      <c r="Q204" s="27">
        <v>50956.92583656311</v>
      </c>
      <c r="R204" s="26">
        <v>82</v>
      </c>
      <c r="S204" s="26">
        <v>3146</v>
      </c>
      <c r="T204" s="26">
        <v>269</v>
      </c>
      <c r="U204" s="26">
        <v>2877</v>
      </c>
      <c r="V204" s="27">
        <v>13937</v>
      </c>
      <c r="W204" s="26">
        <v>0</v>
      </c>
      <c r="X204" s="26">
        <v>0</v>
      </c>
      <c r="Y204" s="26">
        <v>0</v>
      </c>
      <c r="Z204" s="26">
        <v>0</v>
      </c>
      <c r="AA204" s="27">
        <v>0</v>
      </c>
      <c r="AB204" s="26">
        <v>37</v>
      </c>
      <c r="AC204" s="26">
        <v>506</v>
      </c>
      <c r="AD204" s="26">
        <v>49</v>
      </c>
      <c r="AE204" s="26">
        <v>457</v>
      </c>
      <c r="AF204" s="27">
        <v>1971</v>
      </c>
      <c r="AG204" s="25">
        <v>68</v>
      </c>
      <c r="AH204" s="26">
        <v>3045</v>
      </c>
      <c r="AI204" s="26">
        <v>642</v>
      </c>
      <c r="AJ204" s="26">
        <v>2403</v>
      </c>
      <c r="AK204" s="27">
        <v>9559</v>
      </c>
      <c r="AL204" s="25">
        <v>0</v>
      </c>
      <c r="AM204" s="26">
        <v>0</v>
      </c>
      <c r="AN204" s="26">
        <v>0</v>
      </c>
      <c r="AO204" s="26">
        <v>0</v>
      </c>
      <c r="AP204" s="27">
        <v>0</v>
      </c>
    </row>
    <row r="205" spans="1:42" ht="15.75" customHeight="1">
      <c r="A205" s="23"/>
      <c r="B205" s="24" t="s">
        <v>221</v>
      </c>
      <c r="C205" s="25">
        <v>180</v>
      </c>
      <c r="D205" s="26">
        <v>19755.360000610352</v>
      </c>
      <c r="E205" s="26">
        <v>24</v>
      </c>
      <c r="F205" s="26">
        <v>19731.360000610352</v>
      </c>
      <c r="G205" s="27">
        <v>351218.19418334961</v>
      </c>
      <c r="H205" s="25">
        <v>1</v>
      </c>
      <c r="I205" s="26">
        <v>34</v>
      </c>
      <c r="J205" s="26">
        <v>0</v>
      </c>
      <c r="K205" s="26">
        <v>34</v>
      </c>
      <c r="L205" s="27">
        <v>102</v>
      </c>
      <c r="M205" s="25">
        <v>0</v>
      </c>
      <c r="N205" s="26">
        <v>0</v>
      </c>
      <c r="O205" s="26">
        <v>0</v>
      </c>
      <c r="P205" s="26">
        <v>0</v>
      </c>
      <c r="Q205" s="27">
        <v>0</v>
      </c>
      <c r="R205" s="26">
        <v>8</v>
      </c>
      <c r="S205" s="26">
        <v>244</v>
      </c>
      <c r="T205" s="26">
        <v>0</v>
      </c>
      <c r="U205" s="26">
        <v>244</v>
      </c>
      <c r="V205" s="27">
        <v>1279</v>
      </c>
      <c r="W205" s="26">
        <v>10</v>
      </c>
      <c r="X205" s="26">
        <v>349</v>
      </c>
      <c r="Y205" s="26">
        <v>3.5</v>
      </c>
      <c r="Z205" s="26">
        <v>345.5</v>
      </c>
      <c r="AA205" s="27">
        <v>1552</v>
      </c>
      <c r="AB205" s="26">
        <v>0</v>
      </c>
      <c r="AC205" s="26">
        <v>0</v>
      </c>
      <c r="AD205" s="26">
        <v>0</v>
      </c>
      <c r="AE205" s="26">
        <v>0</v>
      </c>
      <c r="AF205" s="27">
        <v>0</v>
      </c>
      <c r="AG205" s="25">
        <v>2</v>
      </c>
      <c r="AH205" s="26">
        <v>30</v>
      </c>
      <c r="AI205" s="26">
        <v>0</v>
      </c>
      <c r="AJ205" s="26">
        <v>30</v>
      </c>
      <c r="AK205" s="27">
        <v>132</v>
      </c>
      <c r="AL205" s="25">
        <v>0</v>
      </c>
      <c r="AM205" s="26">
        <v>0</v>
      </c>
      <c r="AN205" s="26">
        <v>0</v>
      </c>
      <c r="AO205" s="26">
        <v>0</v>
      </c>
      <c r="AP205" s="27">
        <v>0</v>
      </c>
    </row>
    <row r="206" spans="1:42" ht="15.75" customHeight="1">
      <c r="A206" s="23"/>
      <c r="B206" s="24" t="s">
        <v>222</v>
      </c>
      <c r="C206" s="25">
        <v>34</v>
      </c>
      <c r="D206" s="26">
        <v>2444</v>
      </c>
      <c r="E206" s="26">
        <v>8</v>
      </c>
      <c r="F206" s="26">
        <v>2436</v>
      </c>
      <c r="G206" s="27">
        <v>52689.776153564453</v>
      </c>
      <c r="H206" s="25">
        <v>1</v>
      </c>
      <c r="I206" s="26">
        <v>2</v>
      </c>
      <c r="J206" s="26">
        <v>0</v>
      </c>
      <c r="K206" s="26">
        <v>2</v>
      </c>
      <c r="L206" s="27">
        <v>12</v>
      </c>
      <c r="M206" s="25">
        <v>31</v>
      </c>
      <c r="N206" s="26">
        <v>128</v>
      </c>
      <c r="O206" s="26">
        <v>1</v>
      </c>
      <c r="P206" s="26">
        <v>127</v>
      </c>
      <c r="Q206" s="27">
        <v>1651</v>
      </c>
      <c r="R206" s="26">
        <v>105</v>
      </c>
      <c r="S206" s="26">
        <v>2714</v>
      </c>
      <c r="T206" s="26">
        <v>270</v>
      </c>
      <c r="U206" s="26">
        <v>2444</v>
      </c>
      <c r="V206" s="27">
        <v>8961</v>
      </c>
      <c r="W206" s="26">
        <v>92</v>
      </c>
      <c r="X206" s="26">
        <v>2115</v>
      </c>
      <c r="Y206" s="26">
        <v>0</v>
      </c>
      <c r="Z206" s="26">
        <v>2115</v>
      </c>
      <c r="AA206" s="27">
        <v>9392</v>
      </c>
      <c r="AB206" s="26">
        <v>1</v>
      </c>
      <c r="AC206" s="26">
        <v>17</v>
      </c>
      <c r="AD206" s="26">
        <v>0</v>
      </c>
      <c r="AE206" s="26">
        <v>17</v>
      </c>
      <c r="AF206" s="27">
        <v>56</v>
      </c>
      <c r="AG206" s="25">
        <v>106</v>
      </c>
      <c r="AH206" s="26">
        <v>2313</v>
      </c>
      <c r="AI206" s="26">
        <v>133</v>
      </c>
      <c r="AJ206" s="26">
        <v>2180</v>
      </c>
      <c r="AK206" s="27">
        <v>7727</v>
      </c>
      <c r="AL206" s="25">
        <v>0</v>
      </c>
      <c r="AM206" s="26">
        <v>0</v>
      </c>
      <c r="AN206" s="26">
        <v>0</v>
      </c>
      <c r="AO206" s="26">
        <v>0</v>
      </c>
      <c r="AP206" s="27">
        <v>0</v>
      </c>
    </row>
    <row r="207" spans="1:42" ht="15.75" customHeight="1">
      <c r="A207" s="23"/>
      <c r="B207" s="24" t="s">
        <v>223</v>
      </c>
      <c r="C207" s="25">
        <v>144</v>
      </c>
      <c r="D207" s="26">
        <v>27096</v>
      </c>
      <c r="E207" s="26">
        <v>2037</v>
      </c>
      <c r="F207" s="26">
        <v>25059</v>
      </c>
      <c r="G207" s="27">
        <v>401494.03784179688</v>
      </c>
      <c r="H207" s="25">
        <v>0</v>
      </c>
      <c r="I207" s="26">
        <v>0</v>
      </c>
      <c r="J207" s="26">
        <v>0</v>
      </c>
      <c r="K207" s="26">
        <v>0</v>
      </c>
      <c r="L207" s="27">
        <v>0</v>
      </c>
      <c r="M207" s="25">
        <v>5</v>
      </c>
      <c r="N207" s="26">
        <v>370</v>
      </c>
      <c r="O207" s="26">
        <v>100</v>
      </c>
      <c r="P207" s="26">
        <v>270</v>
      </c>
      <c r="Q207" s="27">
        <v>5373.26708984375</v>
      </c>
      <c r="R207" s="26">
        <v>97</v>
      </c>
      <c r="S207" s="26">
        <v>4880</v>
      </c>
      <c r="T207" s="26">
        <v>845</v>
      </c>
      <c r="U207" s="26">
        <v>4035</v>
      </c>
      <c r="V207" s="27">
        <v>15805</v>
      </c>
      <c r="W207" s="26">
        <v>11</v>
      </c>
      <c r="X207" s="26">
        <v>550</v>
      </c>
      <c r="Y207" s="26">
        <v>115</v>
      </c>
      <c r="Z207" s="26">
        <v>435</v>
      </c>
      <c r="AA207" s="27">
        <v>1455</v>
      </c>
      <c r="AB207" s="26">
        <v>2</v>
      </c>
      <c r="AC207" s="26">
        <v>120</v>
      </c>
      <c r="AD207" s="26">
        <v>0</v>
      </c>
      <c r="AE207" s="26">
        <v>120</v>
      </c>
      <c r="AF207" s="27">
        <v>260</v>
      </c>
      <c r="AG207" s="25">
        <v>61</v>
      </c>
      <c r="AH207" s="26">
        <v>3145</v>
      </c>
      <c r="AI207" s="26">
        <v>465</v>
      </c>
      <c r="AJ207" s="26">
        <v>2680</v>
      </c>
      <c r="AK207" s="27">
        <v>9748</v>
      </c>
      <c r="AL207" s="25">
        <v>0</v>
      </c>
      <c r="AM207" s="26">
        <v>0</v>
      </c>
      <c r="AN207" s="26">
        <v>0</v>
      </c>
      <c r="AO207" s="26">
        <v>0</v>
      </c>
      <c r="AP207" s="27">
        <v>0</v>
      </c>
    </row>
    <row r="208" spans="1:42" ht="15.75" customHeight="1">
      <c r="A208" s="23"/>
      <c r="B208" s="24" t="s">
        <v>224</v>
      </c>
      <c r="C208" s="25">
        <v>0</v>
      </c>
      <c r="D208" s="26">
        <v>52</v>
      </c>
      <c r="E208" s="26">
        <v>0</v>
      </c>
      <c r="F208" s="26">
        <v>52</v>
      </c>
      <c r="G208" s="27">
        <v>762.32000732421875</v>
      </c>
      <c r="H208" s="25">
        <v>0</v>
      </c>
      <c r="I208" s="26">
        <v>0</v>
      </c>
      <c r="J208" s="26">
        <v>0</v>
      </c>
      <c r="K208" s="26">
        <v>0</v>
      </c>
      <c r="L208" s="27">
        <v>0</v>
      </c>
      <c r="M208" s="25">
        <v>0</v>
      </c>
      <c r="N208" s="26">
        <v>0</v>
      </c>
      <c r="O208" s="26">
        <v>0</v>
      </c>
      <c r="P208" s="26">
        <v>0</v>
      </c>
      <c r="Q208" s="27">
        <v>0</v>
      </c>
      <c r="R208" s="26">
        <v>0</v>
      </c>
      <c r="S208" s="26">
        <v>0</v>
      </c>
      <c r="T208" s="26">
        <v>0</v>
      </c>
      <c r="U208" s="26">
        <v>0</v>
      </c>
      <c r="V208" s="27">
        <v>0</v>
      </c>
      <c r="W208" s="26">
        <v>0</v>
      </c>
      <c r="X208" s="26">
        <v>0</v>
      </c>
      <c r="Y208" s="26">
        <v>0</v>
      </c>
      <c r="Z208" s="26">
        <v>0</v>
      </c>
      <c r="AA208" s="27">
        <v>0</v>
      </c>
      <c r="AB208" s="26">
        <v>0</v>
      </c>
      <c r="AC208" s="26">
        <v>0</v>
      </c>
      <c r="AD208" s="26">
        <v>0</v>
      </c>
      <c r="AE208" s="26">
        <v>0</v>
      </c>
      <c r="AF208" s="27">
        <v>0</v>
      </c>
      <c r="AG208" s="25">
        <v>115</v>
      </c>
      <c r="AH208" s="26">
        <v>5091</v>
      </c>
      <c r="AI208" s="26">
        <v>2026</v>
      </c>
      <c r="AJ208" s="26">
        <v>3065</v>
      </c>
      <c r="AK208" s="27">
        <v>8479</v>
      </c>
      <c r="AL208" s="25">
        <v>0</v>
      </c>
      <c r="AM208" s="26">
        <v>0</v>
      </c>
      <c r="AN208" s="26">
        <v>0</v>
      </c>
      <c r="AO208" s="26">
        <v>0</v>
      </c>
      <c r="AP208" s="27">
        <v>0</v>
      </c>
    </row>
    <row r="209" spans="1:42" ht="15.75" customHeight="1">
      <c r="A209" s="23"/>
      <c r="B209" s="24" t="s">
        <v>225</v>
      </c>
      <c r="C209" s="25">
        <v>196</v>
      </c>
      <c r="D209" s="26">
        <v>27056.5</v>
      </c>
      <c r="E209" s="26">
        <v>690</v>
      </c>
      <c r="F209" s="26">
        <v>26366.5</v>
      </c>
      <c r="G209" s="27">
        <v>588002.60702514648</v>
      </c>
      <c r="H209" s="25">
        <v>0</v>
      </c>
      <c r="I209" s="26">
        <v>0</v>
      </c>
      <c r="J209" s="26">
        <v>0</v>
      </c>
      <c r="K209" s="26">
        <v>0</v>
      </c>
      <c r="L209" s="27">
        <v>0</v>
      </c>
      <c r="M209" s="25">
        <v>16</v>
      </c>
      <c r="N209" s="26">
        <v>250</v>
      </c>
      <c r="O209" s="26">
        <v>56.3</v>
      </c>
      <c r="P209" s="26">
        <v>193.70000000298023</v>
      </c>
      <c r="Q209" s="27">
        <v>2306.3819382190704</v>
      </c>
      <c r="R209" s="26">
        <v>121</v>
      </c>
      <c r="S209" s="26">
        <v>3548</v>
      </c>
      <c r="T209" s="26">
        <v>136</v>
      </c>
      <c r="U209" s="26">
        <v>3412</v>
      </c>
      <c r="V209" s="27">
        <v>14622</v>
      </c>
      <c r="W209" s="26">
        <v>50</v>
      </c>
      <c r="X209" s="26">
        <v>1518.5</v>
      </c>
      <c r="Y209" s="26">
        <v>45</v>
      </c>
      <c r="Z209" s="26">
        <v>1473.5</v>
      </c>
      <c r="AA209" s="27">
        <v>5483</v>
      </c>
      <c r="AB209" s="26">
        <v>0</v>
      </c>
      <c r="AC209" s="26">
        <v>0</v>
      </c>
      <c r="AD209" s="26">
        <v>0</v>
      </c>
      <c r="AE209" s="26">
        <v>0</v>
      </c>
      <c r="AF209" s="27">
        <v>0</v>
      </c>
      <c r="AG209" s="25">
        <v>3</v>
      </c>
      <c r="AH209" s="26">
        <v>114</v>
      </c>
      <c r="AI209" s="26">
        <v>10</v>
      </c>
      <c r="AJ209" s="26">
        <v>104</v>
      </c>
      <c r="AK209" s="27">
        <v>160</v>
      </c>
      <c r="AL209" s="25">
        <v>0</v>
      </c>
      <c r="AM209" s="26">
        <v>0</v>
      </c>
      <c r="AN209" s="26">
        <v>0</v>
      </c>
      <c r="AO209" s="26">
        <v>0</v>
      </c>
      <c r="AP209" s="27">
        <v>0</v>
      </c>
    </row>
    <row r="210" spans="1:42" ht="15.75" customHeight="1">
      <c r="A210" s="23"/>
      <c r="B210" s="24" t="s">
        <v>226</v>
      </c>
      <c r="C210" s="25">
        <v>84</v>
      </c>
      <c r="D210" s="26">
        <v>18552.5</v>
      </c>
      <c r="E210" s="26">
        <v>509.5</v>
      </c>
      <c r="F210" s="26">
        <v>18043</v>
      </c>
      <c r="G210" s="27">
        <v>495392.93780517578</v>
      </c>
      <c r="H210" s="25">
        <v>0</v>
      </c>
      <c r="I210" s="26">
        <v>0</v>
      </c>
      <c r="J210" s="26">
        <v>0</v>
      </c>
      <c r="K210" s="26">
        <v>0</v>
      </c>
      <c r="L210" s="27">
        <v>0</v>
      </c>
      <c r="M210" s="25">
        <v>12</v>
      </c>
      <c r="N210" s="26">
        <v>298</v>
      </c>
      <c r="O210" s="26">
        <v>105</v>
      </c>
      <c r="P210" s="26">
        <v>193</v>
      </c>
      <c r="Q210" s="27">
        <v>1930</v>
      </c>
      <c r="R210" s="26">
        <v>61</v>
      </c>
      <c r="S210" s="26">
        <v>1973</v>
      </c>
      <c r="T210" s="26">
        <v>39</v>
      </c>
      <c r="U210" s="26">
        <v>1934</v>
      </c>
      <c r="V210" s="27">
        <v>7974</v>
      </c>
      <c r="W210" s="26">
        <v>20</v>
      </c>
      <c r="X210" s="26">
        <v>588</v>
      </c>
      <c r="Y210" s="26">
        <v>0</v>
      </c>
      <c r="Z210" s="26">
        <v>588</v>
      </c>
      <c r="AA210" s="27">
        <v>2441</v>
      </c>
      <c r="AB210" s="26">
        <v>0</v>
      </c>
      <c r="AC210" s="26">
        <v>0</v>
      </c>
      <c r="AD210" s="26">
        <v>0</v>
      </c>
      <c r="AE210" s="26">
        <v>0</v>
      </c>
      <c r="AF210" s="27">
        <v>0</v>
      </c>
      <c r="AG210" s="25">
        <v>0</v>
      </c>
      <c r="AH210" s="26">
        <v>0</v>
      </c>
      <c r="AI210" s="26">
        <v>0</v>
      </c>
      <c r="AJ210" s="26">
        <v>0</v>
      </c>
      <c r="AK210" s="27">
        <v>0</v>
      </c>
      <c r="AL210" s="25">
        <v>0</v>
      </c>
      <c r="AM210" s="26">
        <v>0</v>
      </c>
      <c r="AN210" s="26">
        <v>0</v>
      </c>
      <c r="AO210" s="26">
        <v>0</v>
      </c>
      <c r="AP210" s="27">
        <v>0</v>
      </c>
    </row>
    <row r="211" spans="1:42" ht="15.75" customHeight="1">
      <c r="A211" s="23"/>
      <c r="B211" s="24" t="s">
        <v>227</v>
      </c>
      <c r="C211" s="25">
        <v>81</v>
      </c>
      <c r="D211" s="26">
        <v>12830</v>
      </c>
      <c r="E211" s="26">
        <v>432</v>
      </c>
      <c r="F211" s="26">
        <v>12398</v>
      </c>
      <c r="G211" s="27">
        <v>260448.39315795898</v>
      </c>
      <c r="H211" s="25">
        <v>6</v>
      </c>
      <c r="I211" s="26">
        <v>171</v>
      </c>
      <c r="J211" s="26">
        <v>20</v>
      </c>
      <c r="K211" s="26">
        <v>151</v>
      </c>
      <c r="L211" s="27">
        <v>1740</v>
      </c>
      <c r="M211" s="25">
        <v>1</v>
      </c>
      <c r="N211" s="26">
        <v>30</v>
      </c>
      <c r="O211" s="26">
        <v>0</v>
      </c>
      <c r="P211" s="26">
        <v>30</v>
      </c>
      <c r="Q211" s="27">
        <v>362.048095703125</v>
      </c>
      <c r="R211" s="26">
        <v>27</v>
      </c>
      <c r="S211" s="26">
        <v>1737</v>
      </c>
      <c r="T211" s="26">
        <v>95</v>
      </c>
      <c r="U211" s="26">
        <v>1642</v>
      </c>
      <c r="V211" s="27">
        <v>8529</v>
      </c>
      <c r="W211" s="26">
        <v>5</v>
      </c>
      <c r="X211" s="26">
        <v>130</v>
      </c>
      <c r="Y211" s="26">
        <v>0</v>
      </c>
      <c r="Z211" s="26">
        <v>130</v>
      </c>
      <c r="AA211" s="27">
        <v>500</v>
      </c>
      <c r="AB211" s="26">
        <v>0</v>
      </c>
      <c r="AC211" s="26">
        <v>0</v>
      </c>
      <c r="AD211" s="26">
        <v>0</v>
      </c>
      <c r="AE211" s="26">
        <v>0</v>
      </c>
      <c r="AF211" s="27">
        <v>0</v>
      </c>
      <c r="AG211" s="25">
        <v>7</v>
      </c>
      <c r="AH211" s="26">
        <v>238</v>
      </c>
      <c r="AI211" s="26">
        <v>35</v>
      </c>
      <c r="AJ211" s="26">
        <v>203</v>
      </c>
      <c r="AK211" s="27">
        <v>1796</v>
      </c>
      <c r="AL211" s="25">
        <v>0</v>
      </c>
      <c r="AM211" s="26">
        <v>0</v>
      </c>
      <c r="AN211" s="26">
        <v>0</v>
      </c>
      <c r="AO211" s="26">
        <v>0</v>
      </c>
      <c r="AP211" s="27">
        <v>0</v>
      </c>
    </row>
    <row r="212" spans="1:42" ht="15.75" customHeight="1">
      <c r="A212" s="23"/>
      <c r="B212" s="24" t="s">
        <v>228</v>
      </c>
      <c r="C212" s="25">
        <v>102</v>
      </c>
      <c r="D212" s="26">
        <v>13171</v>
      </c>
      <c r="E212" s="26">
        <v>300</v>
      </c>
      <c r="F212" s="26">
        <v>12871</v>
      </c>
      <c r="G212" s="27">
        <v>265817.17309570312</v>
      </c>
      <c r="H212" s="25">
        <v>1</v>
      </c>
      <c r="I212" s="26">
        <v>60</v>
      </c>
      <c r="J212" s="26">
        <v>0</v>
      </c>
      <c r="K212" s="26">
        <v>60</v>
      </c>
      <c r="L212" s="27">
        <v>300</v>
      </c>
      <c r="M212" s="25">
        <v>10</v>
      </c>
      <c r="N212" s="26">
        <v>394</v>
      </c>
      <c r="O212" s="26">
        <v>35</v>
      </c>
      <c r="P212" s="26">
        <v>359</v>
      </c>
      <c r="Q212" s="27">
        <v>4332.5089263916016</v>
      </c>
      <c r="R212" s="26">
        <v>16</v>
      </c>
      <c r="S212" s="26">
        <v>400</v>
      </c>
      <c r="T212" s="26">
        <v>15</v>
      </c>
      <c r="U212" s="26">
        <v>385</v>
      </c>
      <c r="V212" s="27">
        <v>1821</v>
      </c>
      <c r="W212" s="26">
        <v>23</v>
      </c>
      <c r="X212" s="26">
        <v>570</v>
      </c>
      <c r="Y212" s="26">
        <v>30</v>
      </c>
      <c r="Z212" s="26">
        <v>540</v>
      </c>
      <c r="AA212" s="27">
        <v>2464</v>
      </c>
      <c r="AB212" s="26">
        <v>0</v>
      </c>
      <c r="AC212" s="26">
        <v>0</v>
      </c>
      <c r="AD212" s="26">
        <v>0</v>
      </c>
      <c r="AE212" s="26">
        <v>0</v>
      </c>
      <c r="AF212" s="27">
        <v>0</v>
      </c>
      <c r="AG212" s="25">
        <v>0</v>
      </c>
      <c r="AH212" s="26">
        <v>0</v>
      </c>
      <c r="AI212" s="26">
        <v>0</v>
      </c>
      <c r="AJ212" s="26">
        <v>0</v>
      </c>
      <c r="AK212" s="27">
        <v>0</v>
      </c>
      <c r="AL212" s="25">
        <v>0</v>
      </c>
      <c r="AM212" s="26">
        <v>0</v>
      </c>
      <c r="AN212" s="26">
        <v>0</v>
      </c>
      <c r="AO212" s="26">
        <v>0</v>
      </c>
      <c r="AP212" s="27">
        <v>0</v>
      </c>
    </row>
    <row r="213" spans="1:42" ht="15.75" customHeight="1">
      <c r="A213" s="23"/>
      <c r="B213" s="24" t="s">
        <v>229</v>
      </c>
      <c r="C213" s="25">
        <v>255</v>
      </c>
      <c r="D213" s="26">
        <v>27781</v>
      </c>
      <c r="E213" s="26">
        <v>2873</v>
      </c>
      <c r="F213" s="26">
        <v>24908</v>
      </c>
      <c r="G213" s="27">
        <v>443362.38150024414</v>
      </c>
      <c r="H213" s="25">
        <v>0</v>
      </c>
      <c r="I213" s="26">
        <v>0</v>
      </c>
      <c r="J213" s="26">
        <v>0</v>
      </c>
      <c r="K213" s="26">
        <v>0</v>
      </c>
      <c r="L213" s="27">
        <v>0</v>
      </c>
      <c r="M213" s="25">
        <v>1</v>
      </c>
      <c r="N213" s="26">
        <v>7</v>
      </c>
      <c r="O213" s="26">
        <v>3</v>
      </c>
      <c r="P213" s="26">
        <v>4</v>
      </c>
      <c r="Q213" s="27">
        <v>52.656719207763672</v>
      </c>
      <c r="R213" s="26">
        <v>140</v>
      </c>
      <c r="S213" s="26">
        <v>4677</v>
      </c>
      <c r="T213" s="26">
        <v>456</v>
      </c>
      <c r="U213" s="26">
        <v>4221</v>
      </c>
      <c r="V213" s="27">
        <v>16015</v>
      </c>
      <c r="W213" s="26">
        <v>15</v>
      </c>
      <c r="X213" s="26">
        <v>444</v>
      </c>
      <c r="Y213" s="26">
        <v>45</v>
      </c>
      <c r="Z213" s="26">
        <v>399</v>
      </c>
      <c r="AA213" s="27">
        <v>1510</v>
      </c>
      <c r="AB213" s="26">
        <v>3</v>
      </c>
      <c r="AC213" s="26">
        <v>65</v>
      </c>
      <c r="AD213" s="26">
        <v>13</v>
      </c>
      <c r="AE213" s="26">
        <v>52</v>
      </c>
      <c r="AF213" s="27">
        <v>272</v>
      </c>
      <c r="AG213" s="25">
        <v>92</v>
      </c>
      <c r="AH213" s="26">
        <v>2677</v>
      </c>
      <c r="AI213" s="26">
        <v>495</v>
      </c>
      <c r="AJ213" s="26">
        <v>2182</v>
      </c>
      <c r="AK213" s="27">
        <v>8808</v>
      </c>
      <c r="AL213" s="25">
        <v>0</v>
      </c>
      <c r="AM213" s="26">
        <v>0</v>
      </c>
      <c r="AN213" s="26">
        <v>0</v>
      </c>
      <c r="AO213" s="26">
        <v>0</v>
      </c>
      <c r="AP213" s="27">
        <v>0</v>
      </c>
    </row>
    <row r="214" spans="1:42" ht="15.75" customHeight="1">
      <c r="A214" s="23"/>
      <c r="B214" s="24" t="s">
        <v>230</v>
      </c>
      <c r="C214" s="25">
        <v>88</v>
      </c>
      <c r="D214" s="26">
        <v>11224</v>
      </c>
      <c r="E214" s="26">
        <v>1858</v>
      </c>
      <c r="F214" s="26">
        <v>9366</v>
      </c>
      <c r="G214" s="27">
        <v>177954.66131591797</v>
      </c>
      <c r="H214" s="25">
        <v>0</v>
      </c>
      <c r="I214" s="26">
        <v>0</v>
      </c>
      <c r="J214" s="26">
        <v>0</v>
      </c>
      <c r="K214" s="26">
        <v>0</v>
      </c>
      <c r="L214" s="27">
        <v>0</v>
      </c>
      <c r="M214" s="25">
        <v>9</v>
      </c>
      <c r="N214" s="26">
        <v>418</v>
      </c>
      <c r="O214" s="26">
        <v>208</v>
      </c>
      <c r="P214" s="26">
        <v>210</v>
      </c>
      <c r="Q214" s="27">
        <v>2520.87158203125</v>
      </c>
      <c r="R214" s="26">
        <v>30</v>
      </c>
      <c r="S214" s="26">
        <v>1419</v>
      </c>
      <c r="T214" s="26">
        <v>422</v>
      </c>
      <c r="U214" s="26">
        <v>997</v>
      </c>
      <c r="V214" s="27">
        <v>4034</v>
      </c>
      <c r="W214" s="26">
        <v>3</v>
      </c>
      <c r="X214" s="26">
        <v>225</v>
      </c>
      <c r="Y214" s="26">
        <v>87</v>
      </c>
      <c r="Z214" s="26">
        <v>138</v>
      </c>
      <c r="AA214" s="27">
        <v>545</v>
      </c>
      <c r="AB214" s="26">
        <v>0</v>
      </c>
      <c r="AC214" s="26">
        <v>0</v>
      </c>
      <c r="AD214" s="26">
        <v>0</v>
      </c>
      <c r="AE214" s="26">
        <v>0</v>
      </c>
      <c r="AF214" s="27">
        <v>0</v>
      </c>
      <c r="AG214" s="25">
        <v>6</v>
      </c>
      <c r="AH214" s="26">
        <v>149</v>
      </c>
      <c r="AI214" s="26">
        <v>10</v>
      </c>
      <c r="AJ214" s="26">
        <v>139</v>
      </c>
      <c r="AK214" s="27">
        <v>641</v>
      </c>
      <c r="AL214" s="25">
        <v>0</v>
      </c>
      <c r="AM214" s="26">
        <v>0</v>
      </c>
      <c r="AN214" s="26">
        <v>0</v>
      </c>
      <c r="AO214" s="26">
        <v>0</v>
      </c>
      <c r="AP214" s="27">
        <v>0</v>
      </c>
    </row>
    <row r="215" spans="1:42" ht="15.75" customHeight="1">
      <c r="A215" s="23"/>
      <c r="B215" s="24" t="s">
        <v>231</v>
      </c>
      <c r="C215" s="25">
        <v>3</v>
      </c>
      <c r="D215" s="26">
        <v>133</v>
      </c>
      <c r="E215" s="26">
        <v>0</v>
      </c>
      <c r="F215" s="26">
        <v>133</v>
      </c>
      <c r="G215" s="27">
        <v>1782.199951171875</v>
      </c>
      <c r="H215" s="25">
        <v>0</v>
      </c>
      <c r="I215" s="26">
        <v>0</v>
      </c>
      <c r="J215" s="26">
        <v>0</v>
      </c>
      <c r="K215" s="26">
        <v>0</v>
      </c>
      <c r="L215" s="27">
        <v>0</v>
      </c>
      <c r="M215" s="25">
        <v>50</v>
      </c>
      <c r="N215" s="26">
        <v>1206</v>
      </c>
      <c r="O215" s="26">
        <v>1206</v>
      </c>
      <c r="P215" s="26">
        <v>0</v>
      </c>
      <c r="Q215" s="27">
        <v>0</v>
      </c>
      <c r="R215" s="26">
        <v>6</v>
      </c>
      <c r="S215" s="26">
        <v>133</v>
      </c>
      <c r="T215" s="26">
        <v>12</v>
      </c>
      <c r="U215" s="26">
        <v>121</v>
      </c>
      <c r="V215" s="27">
        <v>356</v>
      </c>
      <c r="W215" s="26">
        <v>14</v>
      </c>
      <c r="X215" s="26">
        <v>450</v>
      </c>
      <c r="Y215" s="26">
        <v>52</v>
      </c>
      <c r="Z215" s="26">
        <v>398</v>
      </c>
      <c r="AA215" s="27">
        <v>1494</v>
      </c>
      <c r="AB215" s="26">
        <v>0</v>
      </c>
      <c r="AC215" s="26">
        <v>0</v>
      </c>
      <c r="AD215" s="26">
        <v>0</v>
      </c>
      <c r="AE215" s="26">
        <v>0</v>
      </c>
      <c r="AF215" s="27">
        <v>0</v>
      </c>
      <c r="AG215" s="25">
        <v>143</v>
      </c>
      <c r="AH215" s="26">
        <v>5083</v>
      </c>
      <c r="AI215" s="26">
        <v>2227</v>
      </c>
      <c r="AJ215" s="26">
        <v>2856</v>
      </c>
      <c r="AK215" s="27">
        <v>7218</v>
      </c>
      <c r="AL215" s="25">
        <v>0</v>
      </c>
      <c r="AM215" s="26">
        <v>0</v>
      </c>
      <c r="AN215" s="26">
        <v>0</v>
      </c>
      <c r="AO215" s="26">
        <v>0</v>
      </c>
      <c r="AP215" s="27">
        <v>0</v>
      </c>
    </row>
    <row r="216" spans="1:42" ht="15.75" customHeight="1">
      <c r="A216" s="23"/>
      <c r="B216" s="24" t="s">
        <v>232</v>
      </c>
      <c r="C216" s="25">
        <v>269</v>
      </c>
      <c r="D216" s="26">
        <v>26509</v>
      </c>
      <c r="E216" s="26">
        <v>1185</v>
      </c>
      <c r="F216" s="26">
        <v>25324</v>
      </c>
      <c r="G216" s="27">
        <v>417848.80633544922</v>
      </c>
      <c r="H216" s="25">
        <v>12</v>
      </c>
      <c r="I216" s="26">
        <v>467</v>
      </c>
      <c r="J216" s="26">
        <v>45</v>
      </c>
      <c r="K216" s="26">
        <v>422</v>
      </c>
      <c r="L216" s="27">
        <v>2740</v>
      </c>
      <c r="M216" s="25">
        <v>7</v>
      </c>
      <c r="N216" s="26">
        <v>168</v>
      </c>
      <c r="O216" s="26">
        <v>25</v>
      </c>
      <c r="P216" s="26">
        <v>143</v>
      </c>
      <c r="Q216" s="27">
        <v>2359.7959136962891</v>
      </c>
      <c r="R216" s="26">
        <v>24</v>
      </c>
      <c r="S216" s="26">
        <v>643</v>
      </c>
      <c r="T216" s="26">
        <v>93</v>
      </c>
      <c r="U216" s="26">
        <v>550</v>
      </c>
      <c r="V216" s="27">
        <v>2497</v>
      </c>
      <c r="W216" s="26">
        <v>4</v>
      </c>
      <c r="X216" s="26">
        <v>69</v>
      </c>
      <c r="Y216" s="26">
        <v>25</v>
      </c>
      <c r="Z216" s="26">
        <v>44</v>
      </c>
      <c r="AA216" s="27">
        <v>240</v>
      </c>
      <c r="AB216" s="26">
        <v>0</v>
      </c>
      <c r="AC216" s="26">
        <v>0</v>
      </c>
      <c r="AD216" s="26">
        <v>0</v>
      </c>
      <c r="AE216" s="26">
        <v>0</v>
      </c>
      <c r="AF216" s="27">
        <v>0</v>
      </c>
      <c r="AG216" s="25">
        <v>0</v>
      </c>
      <c r="AH216" s="26">
        <v>0</v>
      </c>
      <c r="AI216" s="26">
        <v>0</v>
      </c>
      <c r="AJ216" s="26">
        <v>0</v>
      </c>
      <c r="AK216" s="27">
        <v>0</v>
      </c>
      <c r="AL216" s="25">
        <v>0</v>
      </c>
      <c r="AM216" s="26">
        <v>0</v>
      </c>
      <c r="AN216" s="26">
        <v>0</v>
      </c>
      <c r="AO216" s="26">
        <v>0</v>
      </c>
      <c r="AP216" s="27">
        <v>0</v>
      </c>
    </row>
    <row r="217" spans="1:42" ht="15.75" customHeight="1">
      <c r="A217" s="23"/>
      <c r="B217" s="24" t="s">
        <v>233</v>
      </c>
      <c r="C217" s="25">
        <v>0</v>
      </c>
      <c r="D217" s="26">
        <v>0</v>
      </c>
      <c r="E217" s="26">
        <v>0</v>
      </c>
      <c r="F217" s="26">
        <v>0</v>
      </c>
      <c r="G217" s="27">
        <v>0</v>
      </c>
      <c r="H217" s="25">
        <v>0</v>
      </c>
      <c r="I217" s="26">
        <v>0</v>
      </c>
      <c r="J217" s="26">
        <v>0</v>
      </c>
      <c r="K217" s="26">
        <v>0</v>
      </c>
      <c r="L217" s="27">
        <v>0</v>
      </c>
      <c r="M217" s="25">
        <v>0</v>
      </c>
      <c r="N217" s="26">
        <v>0</v>
      </c>
      <c r="O217" s="26">
        <v>0</v>
      </c>
      <c r="P217" s="26">
        <v>0</v>
      </c>
      <c r="Q217" s="27">
        <v>0</v>
      </c>
      <c r="R217" s="26">
        <v>21</v>
      </c>
      <c r="S217" s="26">
        <v>508</v>
      </c>
      <c r="T217" s="26">
        <v>34</v>
      </c>
      <c r="U217" s="26">
        <v>474</v>
      </c>
      <c r="V217" s="27">
        <v>1331</v>
      </c>
      <c r="W217" s="26">
        <v>30</v>
      </c>
      <c r="X217" s="26">
        <v>824</v>
      </c>
      <c r="Y217" s="26">
        <v>57</v>
      </c>
      <c r="Z217" s="26">
        <v>767</v>
      </c>
      <c r="AA217" s="27">
        <v>2185</v>
      </c>
      <c r="AB217" s="26">
        <v>0</v>
      </c>
      <c r="AC217" s="26">
        <v>0</v>
      </c>
      <c r="AD217" s="26">
        <v>0</v>
      </c>
      <c r="AE217" s="26">
        <v>0</v>
      </c>
      <c r="AF217" s="27">
        <v>0</v>
      </c>
      <c r="AG217" s="25">
        <v>20</v>
      </c>
      <c r="AH217" s="26">
        <v>350</v>
      </c>
      <c r="AI217" s="26">
        <v>16</v>
      </c>
      <c r="AJ217" s="26">
        <v>334</v>
      </c>
      <c r="AK217" s="27">
        <v>1393</v>
      </c>
      <c r="AL217" s="25">
        <v>0</v>
      </c>
      <c r="AM217" s="26">
        <v>0</v>
      </c>
      <c r="AN217" s="26">
        <v>0</v>
      </c>
      <c r="AO217" s="26">
        <v>0</v>
      </c>
      <c r="AP217" s="27">
        <v>0</v>
      </c>
    </row>
    <row r="218" spans="1:42" ht="15.75" customHeight="1">
      <c r="A218" s="23"/>
      <c r="B218" s="24" t="s">
        <v>234</v>
      </c>
      <c r="C218" s="25">
        <v>146</v>
      </c>
      <c r="D218" s="26">
        <v>24754.529998779297</v>
      </c>
      <c r="E218" s="26">
        <v>980.5</v>
      </c>
      <c r="F218" s="26">
        <v>23774.029998779297</v>
      </c>
      <c r="G218" s="27">
        <v>742541.89300537109</v>
      </c>
      <c r="H218" s="25">
        <v>0</v>
      </c>
      <c r="I218" s="26">
        <v>0</v>
      </c>
      <c r="J218" s="26">
        <v>0</v>
      </c>
      <c r="K218" s="26">
        <v>0</v>
      </c>
      <c r="L218" s="27">
        <v>0</v>
      </c>
      <c r="M218" s="25">
        <v>2</v>
      </c>
      <c r="N218" s="26">
        <v>56</v>
      </c>
      <c r="O218" s="26">
        <v>0</v>
      </c>
      <c r="P218" s="26">
        <v>56</v>
      </c>
      <c r="Q218" s="27">
        <v>571.63005065917969</v>
      </c>
      <c r="R218" s="26">
        <v>23</v>
      </c>
      <c r="S218" s="26">
        <v>1575</v>
      </c>
      <c r="T218" s="26">
        <v>0</v>
      </c>
      <c r="U218" s="26">
        <v>1575</v>
      </c>
      <c r="V218" s="27">
        <v>7220</v>
      </c>
      <c r="W218" s="26">
        <v>0</v>
      </c>
      <c r="X218" s="26">
        <v>0</v>
      </c>
      <c r="Y218" s="26">
        <v>0</v>
      </c>
      <c r="Z218" s="26">
        <v>0</v>
      </c>
      <c r="AA218" s="27">
        <v>0</v>
      </c>
      <c r="AB218" s="26">
        <v>0</v>
      </c>
      <c r="AC218" s="26">
        <v>0</v>
      </c>
      <c r="AD218" s="26">
        <v>0</v>
      </c>
      <c r="AE218" s="26">
        <v>0</v>
      </c>
      <c r="AF218" s="27">
        <v>0</v>
      </c>
      <c r="AG218" s="25">
        <v>0</v>
      </c>
      <c r="AH218" s="26">
        <v>0</v>
      </c>
      <c r="AI218" s="26">
        <v>0</v>
      </c>
      <c r="AJ218" s="26">
        <v>0</v>
      </c>
      <c r="AK218" s="27">
        <v>0</v>
      </c>
      <c r="AL218" s="25">
        <v>0</v>
      </c>
      <c r="AM218" s="26">
        <v>0</v>
      </c>
      <c r="AN218" s="26">
        <v>0</v>
      </c>
      <c r="AO218" s="26">
        <v>0</v>
      </c>
      <c r="AP218" s="27">
        <v>0</v>
      </c>
    </row>
    <row r="219" spans="1:42" ht="15.75" customHeight="1">
      <c r="A219" s="15" t="s">
        <v>22</v>
      </c>
      <c r="B219" s="16" t="s">
        <v>42</v>
      </c>
      <c r="C219" s="17">
        <v>720</v>
      </c>
      <c r="D219" s="18">
        <v>67142.5</v>
      </c>
      <c r="E219" s="18">
        <v>6834.6399999999994</v>
      </c>
      <c r="F219" s="18">
        <v>60307.859992980957</v>
      </c>
      <c r="G219" s="19">
        <v>708953.82718276978</v>
      </c>
      <c r="H219" s="17">
        <v>99</v>
      </c>
      <c r="I219" s="18">
        <v>4138</v>
      </c>
      <c r="J219" s="18">
        <v>670</v>
      </c>
      <c r="K219" s="18">
        <v>3468</v>
      </c>
      <c r="L219" s="19">
        <v>16814</v>
      </c>
      <c r="M219" s="17">
        <v>1391</v>
      </c>
      <c r="N219" s="18">
        <v>107305.95</v>
      </c>
      <c r="O219" s="18">
        <v>22845.899999999998</v>
      </c>
      <c r="P219" s="18">
        <v>84460.050003170967</v>
      </c>
      <c r="Q219" s="19">
        <v>945613.6769618988</v>
      </c>
      <c r="R219" s="18">
        <f t="shared" ref="R219:AP219" si="19">SUM(R220:R227)</f>
        <v>99</v>
      </c>
      <c r="S219" s="18">
        <f t="shared" si="19"/>
        <v>4510.8</v>
      </c>
      <c r="T219" s="18">
        <f t="shared" si="19"/>
        <v>404.5</v>
      </c>
      <c r="U219" s="18">
        <f t="shared" si="19"/>
        <v>4106.2999999523163</v>
      </c>
      <c r="V219" s="19">
        <f t="shared" si="19"/>
        <v>15009</v>
      </c>
      <c r="W219" s="18">
        <f t="shared" si="19"/>
        <v>32</v>
      </c>
      <c r="X219" s="18">
        <f t="shared" si="19"/>
        <v>1015</v>
      </c>
      <c r="Y219" s="18">
        <f t="shared" si="19"/>
        <v>162</v>
      </c>
      <c r="Z219" s="18">
        <f t="shared" si="19"/>
        <v>853</v>
      </c>
      <c r="AA219" s="19">
        <f t="shared" si="19"/>
        <v>4030</v>
      </c>
      <c r="AB219" s="18">
        <f t="shared" si="19"/>
        <v>190</v>
      </c>
      <c r="AC219" s="18">
        <f t="shared" si="19"/>
        <v>4193</v>
      </c>
      <c r="AD219" s="18">
        <f t="shared" si="19"/>
        <v>522.5</v>
      </c>
      <c r="AE219" s="18">
        <f t="shared" si="19"/>
        <v>3670.5</v>
      </c>
      <c r="AF219" s="19">
        <f t="shared" si="19"/>
        <v>13713</v>
      </c>
      <c r="AG219" s="17">
        <f t="shared" si="19"/>
        <v>365</v>
      </c>
      <c r="AH219" s="18">
        <f t="shared" si="19"/>
        <v>15844.3</v>
      </c>
      <c r="AI219" s="18">
        <f t="shared" si="19"/>
        <v>1766</v>
      </c>
      <c r="AJ219" s="18">
        <f t="shared" si="19"/>
        <v>14078.299999237061</v>
      </c>
      <c r="AK219" s="19">
        <f t="shared" si="19"/>
        <v>58374</v>
      </c>
      <c r="AL219" s="17">
        <f t="shared" si="19"/>
        <v>15</v>
      </c>
      <c r="AM219" s="18">
        <f t="shared" si="19"/>
        <v>45.5</v>
      </c>
      <c r="AN219" s="18">
        <f t="shared" si="19"/>
        <v>1.5</v>
      </c>
      <c r="AO219" s="18">
        <f t="shared" si="19"/>
        <v>44</v>
      </c>
      <c r="AP219" s="19">
        <f t="shared" si="19"/>
        <v>136</v>
      </c>
    </row>
    <row r="220" spans="1:42" ht="15.75" customHeight="1">
      <c r="A220" s="23"/>
      <c r="B220" s="24" t="s">
        <v>235</v>
      </c>
      <c r="C220" s="25">
        <v>161</v>
      </c>
      <c r="D220" s="26">
        <v>18305</v>
      </c>
      <c r="E220" s="26">
        <v>1969</v>
      </c>
      <c r="F220" s="26">
        <v>16336</v>
      </c>
      <c r="G220" s="27">
        <v>212368</v>
      </c>
      <c r="H220" s="25">
        <v>23</v>
      </c>
      <c r="I220" s="26">
        <v>1169</v>
      </c>
      <c r="J220" s="26">
        <v>440</v>
      </c>
      <c r="K220" s="26">
        <v>729</v>
      </c>
      <c r="L220" s="27">
        <v>3332</v>
      </c>
      <c r="M220" s="25">
        <v>291</v>
      </c>
      <c r="N220" s="26">
        <v>33054</v>
      </c>
      <c r="O220" s="26">
        <v>12110</v>
      </c>
      <c r="P220" s="26">
        <v>20944</v>
      </c>
      <c r="Q220" s="27">
        <v>272272</v>
      </c>
      <c r="R220" s="26">
        <v>46</v>
      </c>
      <c r="S220" s="26">
        <v>2839</v>
      </c>
      <c r="T220" s="26">
        <v>264</v>
      </c>
      <c r="U220" s="26">
        <v>2575</v>
      </c>
      <c r="V220" s="27">
        <v>6485</v>
      </c>
      <c r="W220" s="26">
        <v>1</v>
      </c>
      <c r="X220" s="26">
        <v>50</v>
      </c>
      <c r="Y220" s="26">
        <v>20</v>
      </c>
      <c r="Z220" s="26">
        <v>30</v>
      </c>
      <c r="AA220" s="27">
        <v>40</v>
      </c>
      <c r="AB220" s="26">
        <v>11</v>
      </c>
      <c r="AC220" s="26">
        <v>131</v>
      </c>
      <c r="AD220" s="26">
        <v>19</v>
      </c>
      <c r="AE220" s="26">
        <v>112</v>
      </c>
      <c r="AF220" s="27">
        <v>358</v>
      </c>
      <c r="AG220" s="25">
        <v>98</v>
      </c>
      <c r="AH220" s="26">
        <v>5713.5</v>
      </c>
      <c r="AI220" s="26">
        <v>872</v>
      </c>
      <c r="AJ220" s="26">
        <v>4841.5</v>
      </c>
      <c r="AK220" s="27">
        <v>16960</v>
      </c>
      <c r="AL220" s="25">
        <v>0</v>
      </c>
      <c r="AM220" s="26">
        <v>0</v>
      </c>
      <c r="AN220" s="26">
        <v>0</v>
      </c>
      <c r="AO220" s="26">
        <v>0</v>
      </c>
      <c r="AP220" s="27">
        <v>0</v>
      </c>
    </row>
    <row r="221" spans="1:42" ht="15.75" customHeight="1">
      <c r="A221" s="23"/>
      <c r="B221" s="24" t="s">
        <v>236</v>
      </c>
      <c r="C221" s="25">
        <v>8</v>
      </c>
      <c r="D221" s="26">
        <v>810</v>
      </c>
      <c r="E221" s="26">
        <v>17</v>
      </c>
      <c r="F221" s="26">
        <v>793</v>
      </c>
      <c r="G221" s="27">
        <v>8881.5999908447266</v>
      </c>
      <c r="H221" s="25">
        <v>0</v>
      </c>
      <c r="I221" s="26">
        <v>0</v>
      </c>
      <c r="J221" s="26">
        <v>0</v>
      </c>
      <c r="K221" s="26">
        <v>0</v>
      </c>
      <c r="L221" s="27">
        <v>0</v>
      </c>
      <c r="M221" s="25">
        <v>145</v>
      </c>
      <c r="N221" s="26">
        <v>19217</v>
      </c>
      <c r="O221" s="26">
        <v>998</v>
      </c>
      <c r="P221" s="26">
        <v>18219</v>
      </c>
      <c r="Q221" s="27">
        <v>174902.40720367432</v>
      </c>
      <c r="R221" s="26">
        <v>10</v>
      </c>
      <c r="S221" s="26">
        <v>505</v>
      </c>
      <c r="T221" s="26">
        <v>39</v>
      </c>
      <c r="U221" s="26">
        <v>466</v>
      </c>
      <c r="V221" s="27">
        <v>2170</v>
      </c>
      <c r="W221" s="26">
        <v>0</v>
      </c>
      <c r="X221" s="26">
        <v>0</v>
      </c>
      <c r="Y221" s="26">
        <v>0</v>
      </c>
      <c r="Z221" s="26">
        <v>0</v>
      </c>
      <c r="AA221" s="27">
        <v>0</v>
      </c>
      <c r="AB221" s="26">
        <v>20</v>
      </c>
      <c r="AC221" s="26">
        <v>553</v>
      </c>
      <c r="AD221" s="26">
        <v>31</v>
      </c>
      <c r="AE221" s="26">
        <v>522</v>
      </c>
      <c r="AF221" s="27">
        <v>2233</v>
      </c>
      <c r="AG221" s="25">
        <v>23</v>
      </c>
      <c r="AH221" s="26">
        <v>584</v>
      </c>
      <c r="AI221" s="26">
        <v>22</v>
      </c>
      <c r="AJ221" s="26">
        <v>562</v>
      </c>
      <c r="AK221" s="27">
        <v>2004</v>
      </c>
      <c r="AL221" s="25">
        <v>0</v>
      </c>
      <c r="AM221" s="26">
        <v>0</v>
      </c>
      <c r="AN221" s="26">
        <v>0</v>
      </c>
      <c r="AO221" s="26">
        <v>0</v>
      </c>
      <c r="AP221" s="27">
        <v>0</v>
      </c>
    </row>
    <row r="222" spans="1:42" ht="15.75" customHeight="1">
      <c r="A222" s="23"/>
      <c r="B222" s="24" t="s">
        <v>237</v>
      </c>
      <c r="C222" s="25">
        <v>19</v>
      </c>
      <c r="D222" s="26">
        <v>1906</v>
      </c>
      <c r="E222" s="26">
        <v>3</v>
      </c>
      <c r="F222" s="26">
        <v>1903</v>
      </c>
      <c r="G222" s="27">
        <v>26071.100006103516</v>
      </c>
      <c r="H222" s="25">
        <v>54</v>
      </c>
      <c r="I222" s="26">
        <v>1918</v>
      </c>
      <c r="J222" s="26">
        <v>158</v>
      </c>
      <c r="K222" s="26">
        <v>1760</v>
      </c>
      <c r="L222" s="27">
        <v>4015</v>
      </c>
      <c r="M222" s="25">
        <v>209</v>
      </c>
      <c r="N222" s="26">
        <v>14317</v>
      </c>
      <c r="O222" s="26">
        <v>1130</v>
      </c>
      <c r="P222" s="26">
        <v>13187</v>
      </c>
      <c r="Q222" s="27">
        <v>158244</v>
      </c>
      <c r="R222" s="26">
        <v>0</v>
      </c>
      <c r="S222" s="26">
        <v>0</v>
      </c>
      <c r="T222" s="26">
        <v>0</v>
      </c>
      <c r="U222" s="26">
        <v>0</v>
      </c>
      <c r="V222" s="27">
        <v>0</v>
      </c>
      <c r="W222" s="26">
        <v>2</v>
      </c>
      <c r="X222" s="26">
        <v>50</v>
      </c>
      <c r="Y222" s="26">
        <v>0</v>
      </c>
      <c r="Z222" s="26">
        <v>50</v>
      </c>
      <c r="AA222" s="27">
        <v>165</v>
      </c>
      <c r="AB222" s="26">
        <v>60</v>
      </c>
      <c r="AC222" s="26">
        <v>1380</v>
      </c>
      <c r="AD222" s="26">
        <v>33</v>
      </c>
      <c r="AE222" s="26">
        <v>1347</v>
      </c>
      <c r="AF222" s="27">
        <v>4075</v>
      </c>
      <c r="AG222" s="25">
        <v>74</v>
      </c>
      <c r="AH222" s="26">
        <v>1663</v>
      </c>
      <c r="AI222" s="26">
        <v>61</v>
      </c>
      <c r="AJ222" s="26">
        <v>1602</v>
      </c>
      <c r="AK222" s="27">
        <v>5111</v>
      </c>
      <c r="AL222" s="25">
        <v>3</v>
      </c>
      <c r="AM222" s="26">
        <v>20</v>
      </c>
      <c r="AN222" s="26">
        <v>0</v>
      </c>
      <c r="AO222" s="26">
        <v>20</v>
      </c>
      <c r="AP222" s="27">
        <v>65</v>
      </c>
    </row>
    <row r="223" spans="1:42" ht="15.75" customHeight="1">
      <c r="A223" s="23"/>
      <c r="B223" s="24" t="s">
        <v>238</v>
      </c>
      <c r="C223" s="25">
        <v>195</v>
      </c>
      <c r="D223" s="26">
        <v>19584</v>
      </c>
      <c r="E223" s="26">
        <v>2569.9</v>
      </c>
      <c r="F223" s="26">
        <v>17014.099998474121</v>
      </c>
      <c r="G223" s="27">
        <v>144619.84997558594</v>
      </c>
      <c r="H223" s="25">
        <v>8</v>
      </c>
      <c r="I223" s="26">
        <v>165</v>
      </c>
      <c r="J223" s="26">
        <v>11</v>
      </c>
      <c r="K223" s="26">
        <v>154</v>
      </c>
      <c r="L223" s="27">
        <v>1108</v>
      </c>
      <c r="M223" s="25">
        <v>166</v>
      </c>
      <c r="N223" s="26">
        <v>8299</v>
      </c>
      <c r="O223" s="26">
        <v>1854.3</v>
      </c>
      <c r="P223" s="26">
        <v>6444.7000017166138</v>
      </c>
      <c r="Q223" s="27">
        <v>38668.200010299683</v>
      </c>
      <c r="R223" s="26">
        <v>3</v>
      </c>
      <c r="S223" s="26">
        <v>115</v>
      </c>
      <c r="T223" s="26">
        <v>15</v>
      </c>
      <c r="U223" s="26">
        <v>100</v>
      </c>
      <c r="V223" s="27">
        <v>605</v>
      </c>
      <c r="W223" s="26">
        <v>5</v>
      </c>
      <c r="X223" s="26">
        <v>219</v>
      </c>
      <c r="Y223" s="26">
        <v>50</v>
      </c>
      <c r="Z223" s="26">
        <v>169</v>
      </c>
      <c r="AA223" s="27">
        <v>685</v>
      </c>
      <c r="AB223" s="26">
        <v>5</v>
      </c>
      <c r="AC223" s="26">
        <v>123</v>
      </c>
      <c r="AD223" s="26">
        <v>9</v>
      </c>
      <c r="AE223" s="26">
        <v>114</v>
      </c>
      <c r="AF223" s="27">
        <v>650</v>
      </c>
      <c r="AG223" s="25">
        <v>39</v>
      </c>
      <c r="AH223" s="26">
        <v>3105</v>
      </c>
      <c r="AI223" s="26">
        <v>198</v>
      </c>
      <c r="AJ223" s="26">
        <v>2907</v>
      </c>
      <c r="AK223" s="27">
        <v>13213</v>
      </c>
      <c r="AL223" s="25">
        <v>1</v>
      </c>
      <c r="AM223" s="26">
        <v>1</v>
      </c>
      <c r="AN223" s="26">
        <v>0</v>
      </c>
      <c r="AO223" s="26">
        <v>1</v>
      </c>
      <c r="AP223" s="27">
        <v>5</v>
      </c>
    </row>
    <row r="224" spans="1:42" ht="15.75" customHeight="1">
      <c r="A224" s="23"/>
      <c r="B224" s="24" t="s">
        <v>239</v>
      </c>
      <c r="C224" s="25">
        <v>37</v>
      </c>
      <c r="D224" s="26">
        <v>3264</v>
      </c>
      <c r="E224" s="26">
        <v>46</v>
      </c>
      <c r="F224" s="26">
        <v>3218</v>
      </c>
      <c r="G224" s="27">
        <v>45245.08060836792</v>
      </c>
      <c r="H224" s="25">
        <v>0</v>
      </c>
      <c r="I224" s="26">
        <v>0</v>
      </c>
      <c r="J224" s="26">
        <v>0</v>
      </c>
      <c r="K224" s="26">
        <v>0</v>
      </c>
      <c r="L224" s="27">
        <v>0</v>
      </c>
      <c r="M224" s="25">
        <v>148</v>
      </c>
      <c r="N224" s="26">
        <v>9293</v>
      </c>
      <c r="O224" s="26">
        <v>1482</v>
      </c>
      <c r="P224" s="26">
        <v>7811</v>
      </c>
      <c r="Q224" s="27">
        <v>89826.5</v>
      </c>
      <c r="R224" s="26">
        <v>1</v>
      </c>
      <c r="S224" s="26">
        <v>50</v>
      </c>
      <c r="T224" s="26">
        <v>20</v>
      </c>
      <c r="U224" s="26">
        <v>30</v>
      </c>
      <c r="V224" s="27">
        <v>100</v>
      </c>
      <c r="W224" s="26">
        <v>5</v>
      </c>
      <c r="X224" s="26">
        <v>100</v>
      </c>
      <c r="Y224" s="26">
        <v>33</v>
      </c>
      <c r="Z224" s="26">
        <v>67</v>
      </c>
      <c r="AA224" s="27">
        <v>276</v>
      </c>
      <c r="AB224" s="26">
        <v>29</v>
      </c>
      <c r="AC224" s="26">
        <v>800</v>
      </c>
      <c r="AD224" s="26">
        <v>94</v>
      </c>
      <c r="AE224" s="26">
        <v>706</v>
      </c>
      <c r="AF224" s="27">
        <v>3177</v>
      </c>
      <c r="AG224" s="25">
        <v>11</v>
      </c>
      <c r="AH224" s="26">
        <v>561</v>
      </c>
      <c r="AI224" s="26">
        <v>0</v>
      </c>
      <c r="AJ224" s="26">
        <v>561</v>
      </c>
      <c r="AK224" s="27">
        <v>3240</v>
      </c>
      <c r="AL224" s="25">
        <v>0</v>
      </c>
      <c r="AM224" s="26">
        <v>0</v>
      </c>
      <c r="AN224" s="26">
        <v>0</v>
      </c>
      <c r="AO224" s="26">
        <v>0</v>
      </c>
      <c r="AP224" s="27">
        <v>0</v>
      </c>
    </row>
    <row r="225" spans="1:42" ht="15.75" customHeight="1">
      <c r="A225" s="23"/>
      <c r="B225" s="24" t="s">
        <v>240</v>
      </c>
      <c r="C225" s="25">
        <v>12</v>
      </c>
      <c r="D225" s="26">
        <v>989</v>
      </c>
      <c r="E225" s="26">
        <v>54.24</v>
      </c>
      <c r="F225" s="26">
        <v>934.75999450683594</v>
      </c>
      <c r="G225" s="27">
        <v>11871.451919555664</v>
      </c>
      <c r="H225" s="25">
        <v>2</v>
      </c>
      <c r="I225" s="26">
        <v>130</v>
      </c>
      <c r="J225" s="26">
        <v>50</v>
      </c>
      <c r="K225" s="26">
        <v>80</v>
      </c>
      <c r="L225" s="27">
        <v>288</v>
      </c>
      <c r="M225" s="25">
        <v>168</v>
      </c>
      <c r="N225" s="26">
        <v>13793</v>
      </c>
      <c r="O225" s="26">
        <v>3345</v>
      </c>
      <c r="P225" s="26">
        <v>10448</v>
      </c>
      <c r="Q225" s="27">
        <v>114928</v>
      </c>
      <c r="R225" s="26">
        <v>1</v>
      </c>
      <c r="S225" s="26">
        <v>10</v>
      </c>
      <c r="T225" s="26">
        <v>3</v>
      </c>
      <c r="U225" s="26">
        <v>7</v>
      </c>
      <c r="V225" s="27">
        <v>10</v>
      </c>
      <c r="W225" s="26">
        <v>3</v>
      </c>
      <c r="X225" s="26">
        <v>68</v>
      </c>
      <c r="Y225" s="26">
        <v>20</v>
      </c>
      <c r="Z225" s="26">
        <v>48</v>
      </c>
      <c r="AA225" s="27">
        <v>185</v>
      </c>
      <c r="AB225" s="26">
        <v>47</v>
      </c>
      <c r="AC225" s="26">
        <v>946</v>
      </c>
      <c r="AD225" s="26">
        <v>292</v>
      </c>
      <c r="AE225" s="26">
        <v>654</v>
      </c>
      <c r="AF225" s="27">
        <v>2183</v>
      </c>
      <c r="AG225" s="25">
        <v>40</v>
      </c>
      <c r="AH225" s="26">
        <v>933</v>
      </c>
      <c r="AI225" s="26">
        <v>277</v>
      </c>
      <c r="AJ225" s="26">
        <v>656</v>
      </c>
      <c r="AK225" s="27">
        <v>2537</v>
      </c>
      <c r="AL225" s="25">
        <v>1</v>
      </c>
      <c r="AM225" s="26">
        <v>10</v>
      </c>
      <c r="AN225" s="26">
        <v>1</v>
      </c>
      <c r="AO225" s="26">
        <v>9</v>
      </c>
      <c r="AP225" s="27">
        <v>15</v>
      </c>
    </row>
    <row r="226" spans="1:42" ht="15.75" customHeight="1">
      <c r="A226" s="23"/>
      <c r="B226" s="24" t="s">
        <v>241</v>
      </c>
      <c r="C226" s="25">
        <v>153</v>
      </c>
      <c r="D226" s="26">
        <v>6602.5</v>
      </c>
      <c r="E226" s="26">
        <v>470</v>
      </c>
      <c r="F226" s="26">
        <v>6132.5</v>
      </c>
      <c r="G226" s="27">
        <v>73590</v>
      </c>
      <c r="H226" s="25">
        <v>9</v>
      </c>
      <c r="I226" s="26">
        <v>660</v>
      </c>
      <c r="J226" s="26">
        <v>1</v>
      </c>
      <c r="K226" s="26">
        <v>659</v>
      </c>
      <c r="L226" s="27">
        <v>7641</v>
      </c>
      <c r="M226" s="25">
        <v>149</v>
      </c>
      <c r="N226" s="26">
        <v>3769.95</v>
      </c>
      <c r="O226" s="26">
        <v>447.1</v>
      </c>
      <c r="P226" s="26">
        <v>3322.8500014543533</v>
      </c>
      <c r="Q226" s="27">
        <v>43197.050026893616</v>
      </c>
      <c r="R226" s="26">
        <v>31</v>
      </c>
      <c r="S226" s="26">
        <v>719.8</v>
      </c>
      <c r="T226" s="26">
        <v>10.5</v>
      </c>
      <c r="U226" s="26">
        <v>709.29999995231628</v>
      </c>
      <c r="V226" s="27">
        <v>4259</v>
      </c>
      <c r="W226" s="26">
        <v>12</v>
      </c>
      <c r="X226" s="26">
        <v>411</v>
      </c>
      <c r="Y226" s="26">
        <v>9</v>
      </c>
      <c r="Z226" s="26">
        <v>402</v>
      </c>
      <c r="AA226" s="27">
        <v>2179</v>
      </c>
      <c r="AB226" s="26">
        <v>0</v>
      </c>
      <c r="AC226" s="26">
        <v>0</v>
      </c>
      <c r="AD226" s="26">
        <v>0</v>
      </c>
      <c r="AE226" s="26">
        <v>0</v>
      </c>
      <c r="AF226" s="27">
        <v>0</v>
      </c>
      <c r="AG226" s="25">
        <v>54</v>
      </c>
      <c r="AH226" s="26">
        <v>2182.8000000000002</v>
      </c>
      <c r="AI226" s="26">
        <v>208</v>
      </c>
      <c r="AJ226" s="26">
        <v>1974.7999992370605</v>
      </c>
      <c r="AK226" s="27">
        <v>11051</v>
      </c>
      <c r="AL226" s="25">
        <v>0</v>
      </c>
      <c r="AM226" s="26">
        <v>0</v>
      </c>
      <c r="AN226" s="26">
        <v>0</v>
      </c>
      <c r="AO226" s="26">
        <v>0</v>
      </c>
      <c r="AP226" s="27">
        <v>0</v>
      </c>
    </row>
    <row r="227" spans="1:42" ht="15.75" customHeight="1">
      <c r="A227" s="23"/>
      <c r="B227" s="24" t="s">
        <v>242</v>
      </c>
      <c r="C227" s="25">
        <v>135</v>
      </c>
      <c r="D227" s="26">
        <v>15682</v>
      </c>
      <c r="E227" s="26">
        <v>1705.5</v>
      </c>
      <c r="F227" s="26">
        <v>13976.5</v>
      </c>
      <c r="G227" s="27">
        <v>186306.74468231201</v>
      </c>
      <c r="H227" s="25">
        <v>3</v>
      </c>
      <c r="I227" s="26">
        <v>96</v>
      </c>
      <c r="J227" s="26">
        <v>10</v>
      </c>
      <c r="K227" s="26">
        <v>86</v>
      </c>
      <c r="L227" s="27">
        <v>430</v>
      </c>
      <c r="M227" s="25">
        <v>115</v>
      </c>
      <c r="N227" s="26">
        <v>5563</v>
      </c>
      <c r="O227" s="26">
        <v>1479.5</v>
      </c>
      <c r="P227" s="26">
        <v>4083.5</v>
      </c>
      <c r="Q227" s="27">
        <v>53575.519721031189</v>
      </c>
      <c r="R227" s="26">
        <v>7</v>
      </c>
      <c r="S227" s="26">
        <v>272</v>
      </c>
      <c r="T227" s="26">
        <v>53</v>
      </c>
      <c r="U227" s="26">
        <v>219</v>
      </c>
      <c r="V227" s="27">
        <v>1380</v>
      </c>
      <c r="W227" s="26">
        <v>4</v>
      </c>
      <c r="X227" s="26">
        <v>117</v>
      </c>
      <c r="Y227" s="26">
        <v>30</v>
      </c>
      <c r="Z227" s="26">
        <v>87</v>
      </c>
      <c r="AA227" s="27">
        <v>500</v>
      </c>
      <c r="AB227" s="26">
        <v>18</v>
      </c>
      <c r="AC227" s="26">
        <v>260</v>
      </c>
      <c r="AD227" s="26">
        <v>44.5</v>
      </c>
      <c r="AE227" s="26">
        <v>215.5</v>
      </c>
      <c r="AF227" s="27">
        <v>1037</v>
      </c>
      <c r="AG227" s="25">
        <v>26</v>
      </c>
      <c r="AH227" s="26">
        <v>1102</v>
      </c>
      <c r="AI227" s="26">
        <v>128</v>
      </c>
      <c r="AJ227" s="26">
        <v>974</v>
      </c>
      <c r="AK227" s="27">
        <v>4258</v>
      </c>
      <c r="AL227" s="25">
        <v>10</v>
      </c>
      <c r="AM227" s="26">
        <v>14.5</v>
      </c>
      <c r="AN227" s="26">
        <v>0.5</v>
      </c>
      <c r="AO227" s="26">
        <v>14</v>
      </c>
      <c r="AP227" s="27">
        <v>51</v>
      </c>
    </row>
    <row r="228" spans="1:42" ht="15.75" customHeight="1">
      <c r="A228" s="15" t="s">
        <v>243</v>
      </c>
      <c r="B228" s="16"/>
      <c r="C228" s="17">
        <v>0</v>
      </c>
      <c r="D228" s="18">
        <v>9370</v>
      </c>
      <c r="E228" s="18">
        <v>0</v>
      </c>
      <c r="F228" s="18">
        <v>9370</v>
      </c>
      <c r="G228" s="19">
        <v>49135.93</v>
      </c>
      <c r="H228" s="17">
        <v>0</v>
      </c>
      <c r="I228" s="18">
        <v>0</v>
      </c>
      <c r="J228" s="18">
        <v>0</v>
      </c>
      <c r="K228" s="18">
        <v>0</v>
      </c>
      <c r="L228" s="19">
        <v>0</v>
      </c>
      <c r="M228" s="18">
        <v>0</v>
      </c>
      <c r="N228" s="18">
        <v>0</v>
      </c>
      <c r="O228" s="18">
        <v>0</v>
      </c>
      <c r="P228" s="18">
        <v>0</v>
      </c>
      <c r="Q228" s="19">
        <v>0</v>
      </c>
      <c r="R228" s="18">
        <v>0</v>
      </c>
      <c r="S228" s="18">
        <v>0</v>
      </c>
      <c r="T228" s="18">
        <v>0</v>
      </c>
      <c r="U228" s="18">
        <v>0</v>
      </c>
      <c r="V228" s="19">
        <v>0</v>
      </c>
      <c r="W228" s="18">
        <v>0</v>
      </c>
      <c r="X228" s="18">
        <v>0</v>
      </c>
      <c r="Y228" s="18">
        <v>0</v>
      </c>
      <c r="Z228" s="18">
        <v>0</v>
      </c>
      <c r="AA228" s="19">
        <v>0</v>
      </c>
      <c r="AB228" s="18">
        <v>0</v>
      </c>
      <c r="AC228" s="18">
        <v>0</v>
      </c>
      <c r="AD228" s="18">
        <v>0</v>
      </c>
      <c r="AE228" s="18">
        <v>0</v>
      </c>
      <c r="AF228" s="19">
        <v>0</v>
      </c>
      <c r="AG228" s="17">
        <v>0</v>
      </c>
      <c r="AH228" s="18">
        <v>0</v>
      </c>
      <c r="AI228" s="18">
        <v>0</v>
      </c>
      <c r="AJ228" s="18">
        <v>0</v>
      </c>
      <c r="AK228" s="19">
        <v>0</v>
      </c>
      <c r="AL228" s="17">
        <v>0</v>
      </c>
      <c r="AM228" s="18">
        <v>0</v>
      </c>
      <c r="AN228" s="18">
        <v>0</v>
      </c>
      <c r="AO228" s="18">
        <v>0</v>
      </c>
      <c r="AP228" s="19">
        <v>0</v>
      </c>
    </row>
    <row r="229" spans="1:42" ht="15.75" customHeight="1">
      <c r="A229" s="28" t="s">
        <v>2</v>
      </c>
      <c r="B229" s="29" t="s">
        <v>42</v>
      </c>
      <c r="C229" s="30">
        <f t="shared" ref="C229:AP229" si="20">C228+C219+C203+C190+C184+C175+C159+C150+C137+C121+C109+C97+C85+C74+C56+C47+C40+C35+C20+C8+C3</f>
        <v>21891</v>
      </c>
      <c r="D229" s="30">
        <f t="shared" si="20"/>
        <v>2420605.6900110245</v>
      </c>
      <c r="E229" s="30">
        <f t="shared" si="20"/>
        <v>122133.64000000001</v>
      </c>
      <c r="F229" s="30">
        <f t="shared" si="20"/>
        <v>2298472.0500049591</v>
      </c>
      <c r="G229" s="31">
        <f t="shared" si="20"/>
        <v>40562647.434518509</v>
      </c>
      <c r="H229" s="30">
        <f t="shared" si="20"/>
        <v>1069</v>
      </c>
      <c r="I229" s="30">
        <f t="shared" si="20"/>
        <v>35078</v>
      </c>
      <c r="J229" s="30">
        <f t="shared" si="20"/>
        <v>4590.97</v>
      </c>
      <c r="K229" s="30">
        <f t="shared" si="20"/>
        <v>30487.03000164032</v>
      </c>
      <c r="L229" s="31">
        <f t="shared" si="20"/>
        <v>241361</v>
      </c>
      <c r="M229" s="30">
        <f t="shared" si="20"/>
        <v>38456</v>
      </c>
      <c r="N229" s="30">
        <f t="shared" si="20"/>
        <v>2103076.8199999998</v>
      </c>
      <c r="O229" s="30">
        <f t="shared" si="20"/>
        <v>389005.63</v>
      </c>
      <c r="P229" s="30">
        <f t="shared" si="20"/>
        <v>1714071.1900075153</v>
      </c>
      <c r="Q229" s="31">
        <f t="shared" si="20"/>
        <v>25118220.217324037</v>
      </c>
      <c r="R229" s="30">
        <f t="shared" si="20"/>
        <v>4342</v>
      </c>
      <c r="S229" s="30">
        <f t="shared" si="20"/>
        <v>200210.3</v>
      </c>
      <c r="T229" s="30">
        <f t="shared" si="20"/>
        <v>19676.5</v>
      </c>
      <c r="U229" s="30">
        <f t="shared" si="20"/>
        <v>180533.80000090599</v>
      </c>
      <c r="V229" s="31">
        <f t="shared" si="20"/>
        <v>837007</v>
      </c>
      <c r="W229" s="30">
        <f t="shared" si="20"/>
        <v>3317</v>
      </c>
      <c r="X229" s="30">
        <f t="shared" si="20"/>
        <v>127653.8</v>
      </c>
      <c r="Y229" s="30">
        <f t="shared" si="20"/>
        <v>13323.5</v>
      </c>
      <c r="Z229" s="30">
        <f t="shared" si="20"/>
        <v>114330.29999995232</v>
      </c>
      <c r="AA229" s="31">
        <f t="shared" si="20"/>
        <v>518132.04000000004</v>
      </c>
      <c r="AB229" s="30">
        <f t="shared" si="20"/>
        <v>6010</v>
      </c>
      <c r="AC229" s="30">
        <f t="shared" si="20"/>
        <v>128382.7</v>
      </c>
      <c r="AD229" s="30">
        <f t="shared" si="20"/>
        <v>12347.4</v>
      </c>
      <c r="AE229" s="30">
        <f t="shared" si="20"/>
        <v>116035.29999953508</v>
      </c>
      <c r="AF229" s="31">
        <f t="shared" si="20"/>
        <v>530256</v>
      </c>
      <c r="AG229" s="30">
        <f t="shared" si="20"/>
        <v>7044</v>
      </c>
      <c r="AH229" s="30">
        <f t="shared" si="20"/>
        <v>269936.59999999998</v>
      </c>
      <c r="AI229" s="30">
        <f t="shared" si="20"/>
        <v>35678.5</v>
      </c>
      <c r="AJ229" s="30">
        <f t="shared" si="20"/>
        <v>234258.09999895096</v>
      </c>
      <c r="AK229" s="31">
        <f t="shared" si="20"/>
        <v>965507</v>
      </c>
      <c r="AL229" s="30">
        <f t="shared" si="20"/>
        <v>223</v>
      </c>
      <c r="AM229" s="30">
        <f t="shared" si="20"/>
        <v>2828</v>
      </c>
      <c r="AN229" s="30">
        <f t="shared" si="20"/>
        <v>463.1</v>
      </c>
      <c r="AO229" s="30">
        <f t="shared" si="20"/>
        <v>2364.8999999761581</v>
      </c>
      <c r="AP229" s="31">
        <f t="shared" si="20"/>
        <v>12873</v>
      </c>
    </row>
    <row r="230" spans="1:42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</row>
    <row r="231" spans="1:42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</row>
    <row r="232" spans="1:42" ht="15.75" customHeight="1">
      <c r="A232" s="23"/>
      <c r="B232" s="23"/>
      <c r="C232" s="23"/>
      <c r="D232" s="23"/>
      <c r="E232" s="23"/>
      <c r="F232" s="32"/>
      <c r="G232" s="32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</row>
    <row r="233" spans="1:42" ht="15.75" customHeight="1">
      <c r="A233" s="23"/>
      <c r="B233" s="33"/>
      <c r="C233" s="33"/>
      <c r="D233" s="33"/>
      <c r="E233" s="33"/>
      <c r="F233" s="33"/>
      <c r="G233" s="34"/>
      <c r="H233" s="34"/>
      <c r="I233" s="34"/>
      <c r="J233" s="34"/>
      <c r="K233" s="34"/>
      <c r="L233" s="34"/>
      <c r="M233" s="34"/>
      <c r="N233" s="33"/>
      <c r="O233" s="33"/>
      <c r="P233" s="33"/>
      <c r="Q233" s="3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</row>
    <row r="234" spans="1:42" ht="15.75" customHeight="1">
      <c r="A234" s="23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</row>
    <row r="235" spans="1:42" ht="15.75" customHeight="1">
      <c r="A235" s="23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</row>
    <row r="236" spans="1:42" ht="15.75" customHeight="1">
      <c r="A236" s="23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</row>
    <row r="237" spans="1:42" ht="15.75" customHeight="1">
      <c r="A237" s="23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</row>
    <row r="238" spans="1:42" ht="15.75" customHeight="1">
      <c r="A238" s="23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</row>
    <row r="239" spans="1:42" ht="15.75" customHeight="1">
      <c r="A239" s="23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</row>
    <row r="240" spans="1:42" ht="15.75" customHeight="1">
      <c r="A240" s="23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</row>
    <row r="241" spans="1:42" ht="15.75" customHeight="1">
      <c r="A241" s="23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</row>
    <row r="242" spans="1:42" ht="15.75" customHeight="1">
      <c r="A242" s="23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</row>
    <row r="243" spans="1:42" ht="15.75" customHeight="1">
      <c r="A243" s="23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</row>
    <row r="244" spans="1:42" ht="15.75" customHeight="1">
      <c r="A244" s="23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</row>
    <row r="245" spans="1:42" ht="15.75" customHeight="1">
      <c r="A245" s="23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</row>
    <row r="246" spans="1:42" ht="15.75" customHeight="1">
      <c r="A246" s="23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</row>
    <row r="247" spans="1:42" ht="15.75" customHeight="1">
      <c r="A247" s="23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</row>
    <row r="248" spans="1:42" ht="15.75" customHeight="1">
      <c r="A248" s="23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</row>
    <row r="249" spans="1:42" ht="15.75" customHeight="1">
      <c r="A249" s="23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</row>
    <row r="250" spans="1:42" ht="15.75" customHeight="1">
      <c r="A250" s="23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</row>
    <row r="251" spans="1:42" ht="15.75" customHeight="1">
      <c r="A251" s="23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</row>
    <row r="252" spans="1:42" ht="15.75" customHeight="1">
      <c r="A252" s="23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</row>
    <row r="253" spans="1:42" ht="15.75" customHeight="1">
      <c r="A253" s="23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</row>
    <row r="254" spans="1:42" ht="15.75" customHeight="1">
      <c r="A254" s="23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</row>
    <row r="255" spans="1:42" ht="15.75" customHeight="1">
      <c r="A255" s="23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</row>
    <row r="256" spans="1:42" ht="15.75" customHeight="1">
      <c r="A256" s="23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</row>
    <row r="257" spans="1:42" ht="15.75" customHeight="1">
      <c r="A257" s="23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</row>
    <row r="258" spans="1:42" ht="15.75" customHeight="1">
      <c r="A258" s="23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</row>
    <row r="259" spans="1:42" ht="15.75" customHeight="1">
      <c r="A259" s="23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</row>
    <row r="260" spans="1:42" ht="15.75" customHeight="1">
      <c r="A260" s="23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</row>
    <row r="261" spans="1:42" ht="15.75" customHeight="1">
      <c r="A261" s="23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</row>
    <row r="262" spans="1:42" ht="15.75" customHeight="1">
      <c r="A262" s="23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</row>
    <row r="263" spans="1:42" ht="15.75" customHeight="1">
      <c r="A263" s="23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</row>
    <row r="264" spans="1:42" ht="15.75" customHeight="1">
      <c r="A264" s="23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</row>
    <row r="265" spans="1:42" ht="15.75" customHeight="1">
      <c r="A265" s="23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</row>
    <row r="266" spans="1:42" ht="15.75" customHeight="1">
      <c r="A266" s="23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</row>
    <row r="267" spans="1:42" ht="15.75" customHeight="1">
      <c r="A267" s="23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</row>
    <row r="268" spans="1:42" ht="15.75" customHeight="1">
      <c r="A268" s="23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</row>
    <row r="269" spans="1:42" ht="15.75" customHeight="1">
      <c r="A269" s="23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</row>
    <row r="270" spans="1:42" ht="15.75" customHeight="1">
      <c r="A270" s="23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</row>
    <row r="271" spans="1:42" ht="15.75" customHeight="1">
      <c r="A271" s="23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</row>
    <row r="272" spans="1:42" ht="15.75" customHeight="1">
      <c r="A272" s="23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</row>
    <row r="273" spans="1:42" ht="15.75" customHeight="1">
      <c r="A273" s="23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</row>
    <row r="274" spans="1:42" ht="15.75" customHeight="1">
      <c r="A274" s="23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</row>
    <row r="275" spans="1:42" ht="15.75" customHeight="1">
      <c r="A275" s="23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</row>
    <row r="276" spans="1:42" ht="15.75" customHeight="1">
      <c r="A276" s="23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</row>
    <row r="277" spans="1:42" ht="15.75" customHeight="1">
      <c r="A277" s="23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</row>
    <row r="278" spans="1:42" ht="15.75" customHeight="1">
      <c r="A278" s="23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</row>
    <row r="279" spans="1:42" ht="15.75" customHeight="1">
      <c r="A279" s="23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</row>
    <row r="280" spans="1:42" ht="15.75" customHeight="1">
      <c r="A280" s="23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</row>
    <row r="281" spans="1:42" ht="15.75" customHeight="1">
      <c r="A281" s="23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</row>
    <row r="282" spans="1:42" ht="15.75" customHeight="1">
      <c r="A282" s="23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</row>
    <row r="283" spans="1:42" ht="15.75" customHeight="1">
      <c r="A283" s="23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</row>
    <row r="284" spans="1:42" ht="15.75" customHeight="1">
      <c r="A284" s="23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</row>
    <row r="285" spans="1:42" ht="15.75" customHeight="1">
      <c r="A285" s="23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</row>
    <row r="286" spans="1:42" ht="15.75" customHeight="1">
      <c r="A286" s="23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</row>
    <row r="287" spans="1:42" ht="15.75" customHeight="1">
      <c r="A287" s="23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</row>
    <row r="288" spans="1:42" ht="15.75" customHeight="1">
      <c r="A288" s="23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</row>
    <row r="289" spans="1:42" ht="15.75" customHeight="1">
      <c r="A289" s="23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</row>
    <row r="290" spans="1:42" ht="15.75" customHeight="1">
      <c r="A290" s="23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</row>
    <row r="291" spans="1:42" ht="15.75" customHeight="1">
      <c r="A291" s="23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</row>
    <row r="292" spans="1:42" ht="15.75" customHeight="1">
      <c r="A292" s="23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</row>
    <row r="293" spans="1:42" ht="15.75" customHeight="1">
      <c r="A293" s="23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</row>
    <row r="294" spans="1:42" ht="15.75" customHeight="1">
      <c r="A294" s="23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</row>
    <row r="295" spans="1:42" ht="15.75" customHeight="1">
      <c r="A295" s="23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</row>
    <row r="296" spans="1:42" ht="15.75" customHeight="1">
      <c r="A296" s="23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</row>
    <row r="297" spans="1:42" ht="15.75" customHeight="1">
      <c r="A297" s="23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</row>
    <row r="298" spans="1:42" ht="15.75" customHeight="1">
      <c r="A298" s="23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</row>
    <row r="299" spans="1:42" ht="15.75" customHeight="1">
      <c r="A299" s="23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</row>
    <row r="300" spans="1:42" ht="15.75" customHeight="1">
      <c r="A300" s="23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</row>
    <row r="301" spans="1:42" ht="15.75" customHeight="1">
      <c r="A301" s="23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</row>
    <row r="302" spans="1:42" ht="15.75" customHeight="1">
      <c r="A302" s="23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</row>
    <row r="303" spans="1:42" ht="15.75" customHeight="1">
      <c r="A303" s="23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</row>
    <row r="304" spans="1:42" ht="15.75" customHeight="1">
      <c r="A304" s="23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</row>
    <row r="305" spans="1:42" ht="15.75" customHeight="1">
      <c r="A305" s="23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</row>
    <row r="306" spans="1:42" ht="15.75" customHeight="1">
      <c r="A306" s="23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</row>
    <row r="307" spans="1:42" ht="15.75" customHeight="1">
      <c r="A307" s="23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</row>
    <row r="308" spans="1:42" ht="15.75" customHeight="1">
      <c r="A308" s="23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</row>
    <row r="309" spans="1:42" ht="15.75" customHeight="1">
      <c r="A309" s="23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</row>
    <row r="310" spans="1:42" ht="15.75" customHeight="1">
      <c r="A310" s="23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</row>
    <row r="311" spans="1:42" ht="15.75" customHeight="1">
      <c r="A311" s="23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</row>
    <row r="312" spans="1:42" ht="15.75" customHeight="1">
      <c r="A312" s="23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</row>
    <row r="313" spans="1:42" ht="15.75" customHeight="1">
      <c r="A313" s="23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</row>
    <row r="314" spans="1:42" ht="15.75" customHeight="1">
      <c r="A314" s="23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</row>
    <row r="315" spans="1:42" ht="15.75" customHeight="1">
      <c r="A315" s="23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</row>
    <row r="316" spans="1:42" ht="15.75" customHeight="1">
      <c r="A316" s="23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</row>
    <row r="317" spans="1:42" ht="15.75" customHeight="1">
      <c r="A317" s="23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</row>
    <row r="318" spans="1:42" ht="15.75" customHeight="1">
      <c r="A318" s="23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</row>
    <row r="319" spans="1:42" ht="15.75" customHeight="1">
      <c r="A319" s="23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</row>
    <row r="320" spans="1:42" ht="15.75" customHeight="1">
      <c r="A320" s="23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</row>
    <row r="321" spans="1:42" ht="15.75" customHeight="1">
      <c r="A321" s="23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</row>
    <row r="322" spans="1:42" ht="15.75" customHeight="1">
      <c r="A322" s="23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</row>
    <row r="323" spans="1:42" ht="15.75" customHeight="1">
      <c r="A323" s="23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</row>
    <row r="324" spans="1:42" ht="15.75" customHeight="1">
      <c r="A324" s="23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</row>
    <row r="325" spans="1:42" ht="15.75" customHeight="1">
      <c r="A325" s="23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</row>
    <row r="326" spans="1:42" ht="15.75" customHeight="1">
      <c r="A326" s="23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</row>
    <row r="327" spans="1:42" ht="15.75" customHeight="1">
      <c r="A327" s="23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</row>
    <row r="328" spans="1:42" ht="15.75" customHeight="1">
      <c r="A328" s="23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</row>
    <row r="329" spans="1:42" ht="15.75" customHeight="1">
      <c r="A329" s="23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</row>
    <row r="330" spans="1:42" ht="15.75" customHeight="1">
      <c r="A330" s="23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</row>
    <row r="331" spans="1:42" ht="15.75" customHeight="1">
      <c r="A331" s="23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</row>
    <row r="332" spans="1:42" ht="15.75" customHeight="1">
      <c r="A332" s="23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</row>
    <row r="333" spans="1:42" ht="15.75" customHeight="1">
      <c r="A333" s="23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</row>
    <row r="334" spans="1:42" ht="15.75" customHeight="1">
      <c r="A334" s="23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</row>
    <row r="335" spans="1:42" ht="15.75" customHeight="1">
      <c r="A335" s="23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</row>
    <row r="336" spans="1:42" ht="15.75" customHeight="1">
      <c r="A336" s="23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</row>
    <row r="337" spans="1:42" ht="15.75" customHeight="1">
      <c r="A337" s="23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</row>
    <row r="338" spans="1:42" ht="15.75" customHeight="1">
      <c r="A338" s="23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</row>
    <row r="339" spans="1:42" ht="15.75" customHeight="1">
      <c r="A339" s="23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</row>
    <row r="340" spans="1:42" ht="15.75" customHeight="1">
      <c r="A340" s="23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</row>
    <row r="341" spans="1:42" ht="15.75" customHeight="1">
      <c r="A341" s="23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</row>
    <row r="342" spans="1:42" ht="15.75" customHeight="1">
      <c r="A342" s="23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</row>
    <row r="343" spans="1:42" ht="15.75" customHeight="1">
      <c r="A343" s="23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</row>
    <row r="344" spans="1:42" ht="15.75" customHeight="1">
      <c r="A344" s="23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</row>
    <row r="345" spans="1:42" ht="15.75" customHeight="1">
      <c r="A345" s="23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</row>
    <row r="346" spans="1:42" ht="15.75" customHeight="1">
      <c r="A346" s="23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</row>
    <row r="347" spans="1:42" ht="15.75" customHeight="1">
      <c r="A347" s="23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</row>
    <row r="348" spans="1:42" ht="15.75" customHeight="1">
      <c r="A348" s="23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</row>
    <row r="349" spans="1:42" ht="15.75" customHeight="1">
      <c r="A349" s="23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</row>
    <row r="350" spans="1:42" ht="15.75" customHeight="1">
      <c r="A350" s="23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</row>
    <row r="351" spans="1:42" ht="15.75" customHeight="1">
      <c r="A351" s="23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</row>
    <row r="352" spans="1:42" ht="15.75" customHeight="1">
      <c r="A352" s="23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</row>
    <row r="353" spans="1:42" ht="15.75" customHeight="1">
      <c r="A353" s="23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</row>
    <row r="354" spans="1:42" ht="15.75" customHeight="1">
      <c r="A354" s="23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</row>
    <row r="355" spans="1:42" ht="15.75" customHeight="1">
      <c r="A355" s="23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</row>
    <row r="356" spans="1:42" ht="15.75" customHeight="1">
      <c r="A356" s="23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</row>
    <row r="357" spans="1:42" ht="15.75" customHeight="1">
      <c r="A357" s="23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</row>
    <row r="358" spans="1:42" ht="15.75" customHeight="1">
      <c r="A358" s="23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</row>
    <row r="359" spans="1:42" ht="15.75" customHeight="1">
      <c r="A359" s="23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</row>
    <row r="360" spans="1:42" ht="15.75" customHeight="1">
      <c r="A360" s="23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</row>
    <row r="361" spans="1:42" ht="15.75" customHeight="1">
      <c r="A361" s="23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</row>
    <row r="362" spans="1:42" ht="15.75" customHeight="1">
      <c r="A362" s="23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</row>
    <row r="363" spans="1:42" ht="15.75" customHeight="1">
      <c r="A363" s="23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</row>
    <row r="364" spans="1:42" ht="15.75" customHeight="1">
      <c r="A364" s="23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</row>
    <row r="365" spans="1:42" ht="15.75" customHeight="1">
      <c r="A365" s="23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</row>
    <row r="366" spans="1:42" ht="15.75" customHeight="1">
      <c r="A366" s="23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</row>
    <row r="367" spans="1:42" ht="15.75" customHeight="1">
      <c r="A367" s="23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</row>
    <row r="368" spans="1:42" ht="15.75" customHeight="1">
      <c r="A368" s="23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</row>
    <row r="369" spans="1:42" ht="15.75" customHeight="1">
      <c r="A369" s="23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</row>
    <row r="370" spans="1:42" ht="15.75" customHeight="1">
      <c r="A370" s="23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</row>
    <row r="371" spans="1:42" ht="15.75" customHeight="1">
      <c r="A371" s="23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</row>
    <row r="372" spans="1:42" ht="15.75" customHeight="1">
      <c r="A372" s="23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</row>
    <row r="373" spans="1:42" ht="15.75" customHeight="1">
      <c r="A373" s="23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</row>
    <row r="374" spans="1:42" ht="15.75" customHeight="1">
      <c r="A374" s="23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</row>
    <row r="375" spans="1:42" ht="15.75" customHeight="1">
      <c r="A375" s="23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</row>
    <row r="376" spans="1:42" ht="15.75" customHeight="1">
      <c r="A376" s="23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</row>
    <row r="377" spans="1:42" ht="15.75" customHeight="1">
      <c r="A377" s="23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</row>
    <row r="378" spans="1:42" ht="15.75" customHeight="1">
      <c r="A378" s="23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</row>
    <row r="379" spans="1:42" ht="15.75" customHeight="1">
      <c r="A379" s="23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</row>
    <row r="380" spans="1:42" ht="15.75" customHeight="1">
      <c r="A380" s="23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</row>
    <row r="381" spans="1:42" ht="15.75" customHeight="1">
      <c r="A381" s="23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</row>
    <row r="382" spans="1:42" ht="15.75" customHeight="1">
      <c r="A382" s="23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</row>
    <row r="383" spans="1:42" ht="15.75" customHeight="1">
      <c r="A383" s="23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</row>
    <row r="384" spans="1:42" ht="15.75" customHeight="1">
      <c r="A384" s="23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</row>
    <row r="385" spans="1:42" ht="15.75" customHeight="1">
      <c r="A385" s="23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</row>
    <row r="386" spans="1:42" ht="15.75" customHeight="1">
      <c r="A386" s="23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</row>
    <row r="387" spans="1:42" ht="15.75" customHeight="1">
      <c r="A387" s="23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</row>
    <row r="388" spans="1:42" ht="15.75" customHeight="1">
      <c r="A388" s="23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</row>
    <row r="389" spans="1:42" ht="15.75" customHeight="1">
      <c r="A389" s="23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</row>
    <row r="390" spans="1:42" ht="15.75" customHeight="1">
      <c r="A390" s="23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</row>
    <row r="391" spans="1:42" ht="15.75" customHeight="1">
      <c r="A391" s="23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</row>
    <row r="392" spans="1:42" ht="15.75" customHeight="1">
      <c r="A392" s="23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</row>
    <row r="393" spans="1:42" ht="15.75" customHeight="1">
      <c r="A393" s="23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</row>
    <row r="394" spans="1:42" ht="15.75" customHeight="1">
      <c r="A394" s="23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</row>
    <row r="395" spans="1:42" ht="15.75" customHeight="1">
      <c r="A395" s="23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</row>
    <row r="396" spans="1:42" ht="15.75" customHeight="1">
      <c r="A396" s="23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</row>
    <row r="397" spans="1:42" ht="15.75" customHeight="1">
      <c r="A397" s="23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</row>
    <row r="398" spans="1:42" ht="15.75" customHeight="1">
      <c r="A398" s="23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</row>
    <row r="399" spans="1:42" ht="15.75" customHeight="1">
      <c r="A399" s="23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</row>
    <row r="400" spans="1:42" ht="15.75" customHeight="1">
      <c r="A400" s="23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</row>
    <row r="401" spans="1:42" ht="15.75" customHeight="1">
      <c r="A401" s="23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</row>
    <row r="402" spans="1:42" ht="15.75" customHeight="1">
      <c r="A402" s="23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</row>
    <row r="403" spans="1:42" ht="15.75" customHeight="1">
      <c r="A403" s="23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</row>
    <row r="404" spans="1:42" ht="15.75" customHeight="1">
      <c r="A404" s="23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</row>
    <row r="405" spans="1:42" ht="15.75" customHeight="1">
      <c r="A405" s="23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</row>
    <row r="406" spans="1:42" ht="15.75" customHeight="1">
      <c r="A406" s="23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</row>
    <row r="407" spans="1:42" ht="15.75" customHeight="1">
      <c r="A407" s="23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</row>
    <row r="408" spans="1:42" ht="15.75" customHeight="1">
      <c r="A408" s="23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</row>
    <row r="409" spans="1:42" ht="15.75" customHeight="1">
      <c r="A409" s="23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</row>
    <row r="410" spans="1:42" ht="15.75" customHeight="1">
      <c r="A410" s="23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</row>
    <row r="411" spans="1:42" ht="15.75" customHeight="1">
      <c r="A411" s="23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</row>
    <row r="412" spans="1:42" ht="15.75" customHeight="1">
      <c r="A412" s="23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</row>
    <row r="413" spans="1:42" ht="15.75" customHeight="1">
      <c r="A413" s="23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</row>
    <row r="414" spans="1:42" ht="15.75" customHeight="1">
      <c r="A414" s="23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</row>
    <row r="415" spans="1:42" ht="15.75" customHeight="1">
      <c r="A415" s="23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</row>
    <row r="416" spans="1:42" ht="15.75" customHeight="1">
      <c r="A416" s="23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</row>
    <row r="417" spans="1:42" ht="15.75" customHeight="1">
      <c r="A417" s="23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</row>
    <row r="418" spans="1:42" ht="15.75" customHeight="1">
      <c r="A418" s="23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</row>
    <row r="419" spans="1:42" ht="15.75" customHeight="1">
      <c r="A419" s="23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</row>
    <row r="420" spans="1:42" ht="15.75" customHeight="1">
      <c r="A420" s="23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</row>
    <row r="421" spans="1:42" ht="15.75" customHeight="1">
      <c r="A421" s="23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</row>
    <row r="422" spans="1:42" ht="15.75" customHeight="1">
      <c r="A422" s="23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</row>
    <row r="423" spans="1:42" ht="15.75" customHeight="1">
      <c r="A423" s="23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</row>
    <row r="424" spans="1:42" ht="15.75" customHeight="1">
      <c r="A424" s="23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</row>
    <row r="425" spans="1:42" ht="15.75" customHeight="1">
      <c r="A425" s="23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</row>
    <row r="426" spans="1:42" ht="15.75" customHeight="1">
      <c r="A426" s="23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</row>
    <row r="427" spans="1:42" ht="15.75" customHeight="1">
      <c r="A427" s="23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</row>
    <row r="428" spans="1:42" ht="15.75" customHeight="1">
      <c r="A428" s="23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</row>
    <row r="429" spans="1:42" ht="15.75" customHeight="1">
      <c r="A429" s="23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</row>
    <row r="430" spans="1:42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</row>
    <row r="431" spans="1:42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</row>
    <row r="432" spans="1:42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</row>
    <row r="433" spans="1:42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</row>
    <row r="434" spans="1:42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</row>
    <row r="435" spans="1:42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</row>
    <row r="436" spans="1:42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</row>
    <row r="437" spans="1:42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</row>
    <row r="438" spans="1:42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</row>
    <row r="439" spans="1:42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</row>
    <row r="440" spans="1:42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</row>
    <row r="441" spans="1:42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</row>
    <row r="442" spans="1:42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</row>
    <row r="443" spans="1:42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</row>
    <row r="444" spans="1:42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</row>
    <row r="445" spans="1:42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</row>
    <row r="446" spans="1:42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</row>
    <row r="447" spans="1:42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</row>
    <row r="448" spans="1:42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</row>
    <row r="449" spans="1:42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</row>
    <row r="450" spans="1:42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</row>
    <row r="451" spans="1:42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</row>
    <row r="452" spans="1:42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</row>
    <row r="453" spans="1:42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</row>
    <row r="454" spans="1:42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</row>
    <row r="455" spans="1:42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</row>
    <row r="456" spans="1:42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</row>
    <row r="457" spans="1:42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</row>
    <row r="458" spans="1:42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</row>
    <row r="459" spans="1:42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</row>
    <row r="460" spans="1:42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</row>
    <row r="461" spans="1:42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</row>
    <row r="462" spans="1:42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</row>
    <row r="463" spans="1:42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</row>
    <row r="464" spans="1:42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</row>
    <row r="465" spans="1:42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</row>
    <row r="466" spans="1:42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</row>
    <row r="467" spans="1:42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</row>
    <row r="468" spans="1:42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</row>
    <row r="469" spans="1:42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</row>
    <row r="470" spans="1:42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</row>
    <row r="471" spans="1:42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</row>
    <row r="472" spans="1:42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</row>
    <row r="473" spans="1:42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</row>
    <row r="474" spans="1:42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</row>
    <row r="475" spans="1:42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</row>
    <row r="476" spans="1:42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</row>
    <row r="477" spans="1:42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</row>
    <row r="478" spans="1:42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</row>
    <row r="479" spans="1:42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</row>
    <row r="480" spans="1:42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</row>
    <row r="481" spans="1:42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</row>
    <row r="482" spans="1:42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</row>
    <row r="483" spans="1:42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</row>
    <row r="484" spans="1:42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</row>
    <row r="485" spans="1:42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</row>
    <row r="486" spans="1:42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</row>
    <row r="487" spans="1:42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</row>
    <row r="488" spans="1:42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</row>
    <row r="489" spans="1:42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</row>
    <row r="490" spans="1:42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</row>
    <row r="491" spans="1:42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</row>
    <row r="492" spans="1:42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</row>
    <row r="493" spans="1:42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</row>
    <row r="494" spans="1:42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</row>
    <row r="495" spans="1:42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</row>
    <row r="496" spans="1:42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</row>
    <row r="497" spans="1:42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</row>
    <row r="498" spans="1:42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</row>
    <row r="499" spans="1:42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</row>
    <row r="500" spans="1:42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</row>
    <row r="501" spans="1:42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</row>
    <row r="502" spans="1:42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</row>
    <row r="503" spans="1:42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</row>
    <row r="504" spans="1:42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</row>
    <row r="505" spans="1:42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</row>
    <row r="506" spans="1:42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</row>
    <row r="507" spans="1:42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</row>
    <row r="508" spans="1:42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</row>
    <row r="509" spans="1:42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</row>
    <row r="510" spans="1:42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</row>
    <row r="511" spans="1:42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</row>
    <row r="512" spans="1:42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</row>
    <row r="513" spans="1:42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</row>
    <row r="514" spans="1:42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</row>
    <row r="515" spans="1:42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</row>
    <row r="516" spans="1:42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</row>
    <row r="517" spans="1:42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</row>
    <row r="518" spans="1:42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</row>
    <row r="519" spans="1:42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</row>
    <row r="520" spans="1:42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</row>
    <row r="521" spans="1:42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</row>
    <row r="522" spans="1:42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</row>
    <row r="523" spans="1:42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</row>
    <row r="524" spans="1:42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</row>
    <row r="525" spans="1:42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</row>
    <row r="526" spans="1:42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</row>
    <row r="527" spans="1:42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</row>
    <row r="528" spans="1:42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</row>
    <row r="529" spans="1:42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</row>
    <row r="530" spans="1:42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</row>
    <row r="531" spans="1:42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</row>
    <row r="532" spans="1:42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</row>
    <row r="533" spans="1:42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</row>
    <row r="534" spans="1:42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</row>
    <row r="535" spans="1:42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</row>
    <row r="536" spans="1:42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</row>
    <row r="537" spans="1:42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</row>
    <row r="538" spans="1:42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</row>
    <row r="539" spans="1:42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</row>
    <row r="540" spans="1:42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</row>
    <row r="541" spans="1:42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</row>
    <row r="542" spans="1:42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</row>
    <row r="543" spans="1:42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</row>
    <row r="544" spans="1:42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</row>
    <row r="545" spans="1:42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</row>
    <row r="546" spans="1:42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</row>
    <row r="547" spans="1:42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</row>
    <row r="548" spans="1:42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</row>
    <row r="549" spans="1:42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</row>
    <row r="550" spans="1:42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</row>
    <row r="551" spans="1:42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</row>
    <row r="552" spans="1:42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</row>
    <row r="553" spans="1:42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</row>
    <row r="554" spans="1:42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</row>
    <row r="555" spans="1:42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</row>
    <row r="556" spans="1:42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</row>
    <row r="557" spans="1:42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</row>
    <row r="558" spans="1:42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</row>
    <row r="559" spans="1:42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</row>
    <row r="560" spans="1:42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</row>
    <row r="561" spans="1:42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</row>
    <row r="562" spans="1:42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</row>
    <row r="563" spans="1:42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</row>
    <row r="564" spans="1:42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</row>
    <row r="565" spans="1:42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</row>
    <row r="566" spans="1:42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</row>
    <row r="567" spans="1:42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</row>
    <row r="568" spans="1:42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</row>
    <row r="569" spans="1:42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</row>
    <row r="570" spans="1:42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</row>
    <row r="571" spans="1:42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</row>
    <row r="572" spans="1:42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</row>
    <row r="573" spans="1:42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</row>
    <row r="574" spans="1:42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</row>
    <row r="575" spans="1:42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</row>
    <row r="576" spans="1:42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</row>
    <row r="577" spans="1:42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</row>
    <row r="578" spans="1:42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</row>
    <row r="579" spans="1:42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</row>
    <row r="580" spans="1:42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</row>
    <row r="581" spans="1:42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</row>
    <row r="582" spans="1:42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</row>
    <row r="583" spans="1:42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</row>
    <row r="584" spans="1:42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</row>
    <row r="585" spans="1:42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</row>
    <row r="586" spans="1:42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</row>
    <row r="587" spans="1:42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</row>
    <row r="588" spans="1:42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</row>
    <row r="589" spans="1:42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</row>
    <row r="590" spans="1:42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</row>
    <row r="591" spans="1:42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</row>
    <row r="592" spans="1:42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</row>
    <row r="593" spans="1:42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</row>
    <row r="594" spans="1:42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</row>
    <row r="595" spans="1:42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</row>
    <row r="596" spans="1:42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</row>
    <row r="597" spans="1:42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</row>
    <row r="598" spans="1:42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</row>
    <row r="599" spans="1:42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</row>
    <row r="600" spans="1:42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</row>
    <row r="601" spans="1:42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</row>
    <row r="602" spans="1:42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</row>
    <row r="603" spans="1:42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</row>
    <row r="604" spans="1:42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</row>
    <row r="605" spans="1:42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</row>
    <row r="606" spans="1:42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</row>
    <row r="607" spans="1:42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</row>
    <row r="608" spans="1:42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</row>
    <row r="609" spans="1:42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</row>
    <row r="610" spans="1:42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</row>
    <row r="611" spans="1:42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</row>
    <row r="612" spans="1:42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</row>
    <row r="613" spans="1:42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</row>
    <row r="614" spans="1:42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</row>
    <row r="615" spans="1:42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</row>
    <row r="616" spans="1:42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</row>
    <row r="617" spans="1:42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</row>
    <row r="618" spans="1:42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</row>
    <row r="619" spans="1:42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</row>
    <row r="620" spans="1:42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</row>
    <row r="621" spans="1:42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</row>
    <row r="622" spans="1:42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</row>
    <row r="623" spans="1:42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</row>
    <row r="624" spans="1:42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</row>
    <row r="625" spans="1:42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</row>
    <row r="626" spans="1:42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</row>
    <row r="627" spans="1:42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</row>
    <row r="628" spans="1:42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</row>
    <row r="629" spans="1:42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</row>
    <row r="630" spans="1:42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</row>
    <row r="631" spans="1:42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</row>
    <row r="632" spans="1:42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</row>
    <row r="633" spans="1:42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</row>
    <row r="634" spans="1:42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</row>
    <row r="635" spans="1:42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</row>
    <row r="636" spans="1:42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</row>
    <row r="637" spans="1:42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</row>
    <row r="638" spans="1:42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</row>
    <row r="639" spans="1:42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</row>
    <row r="640" spans="1:42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</row>
    <row r="641" spans="1:42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</row>
    <row r="642" spans="1:42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</row>
    <row r="643" spans="1:42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</row>
    <row r="644" spans="1:42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</row>
    <row r="645" spans="1:42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</row>
    <row r="646" spans="1:42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</row>
    <row r="647" spans="1:42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</row>
    <row r="648" spans="1:42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</row>
    <row r="649" spans="1:42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</row>
    <row r="650" spans="1:42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</row>
    <row r="651" spans="1:42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</row>
    <row r="652" spans="1:42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</row>
    <row r="653" spans="1:42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</row>
    <row r="654" spans="1:42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</row>
    <row r="655" spans="1:42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</row>
    <row r="656" spans="1:42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</row>
    <row r="657" spans="1:42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</row>
    <row r="658" spans="1:42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</row>
    <row r="659" spans="1:42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</row>
    <row r="660" spans="1:42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</row>
    <row r="661" spans="1:42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</row>
    <row r="662" spans="1:42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</row>
    <row r="663" spans="1:42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</row>
    <row r="664" spans="1:42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</row>
    <row r="665" spans="1:42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</row>
    <row r="666" spans="1:42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</row>
    <row r="667" spans="1:42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</row>
    <row r="668" spans="1:42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</row>
    <row r="669" spans="1:42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</row>
    <row r="670" spans="1:42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</row>
    <row r="671" spans="1:42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</row>
    <row r="672" spans="1:42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</row>
    <row r="673" spans="1:42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</row>
    <row r="674" spans="1:42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</row>
    <row r="675" spans="1:42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</row>
    <row r="676" spans="1:42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</row>
    <row r="677" spans="1:42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</row>
    <row r="678" spans="1:42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</row>
    <row r="679" spans="1:42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</row>
    <row r="680" spans="1:42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</row>
    <row r="681" spans="1:42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</row>
    <row r="682" spans="1:42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</row>
    <row r="683" spans="1:42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</row>
    <row r="684" spans="1:42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</row>
    <row r="685" spans="1:42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</row>
    <row r="686" spans="1:42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</row>
    <row r="687" spans="1:42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</row>
    <row r="688" spans="1:42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</row>
    <row r="689" spans="1:42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</row>
    <row r="690" spans="1:42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</row>
    <row r="691" spans="1:42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</row>
    <row r="692" spans="1:42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</row>
    <row r="693" spans="1:42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</row>
    <row r="694" spans="1:42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</row>
    <row r="695" spans="1:42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</row>
    <row r="696" spans="1:42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</row>
    <row r="697" spans="1:42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</row>
    <row r="698" spans="1:42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</row>
    <row r="699" spans="1:42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</row>
    <row r="700" spans="1:42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</row>
    <row r="701" spans="1:42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</row>
    <row r="702" spans="1:42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</row>
    <row r="703" spans="1:42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</row>
    <row r="704" spans="1:42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</row>
    <row r="705" spans="1:42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</row>
    <row r="706" spans="1:42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</row>
    <row r="707" spans="1:42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</row>
    <row r="708" spans="1:42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</row>
    <row r="709" spans="1:42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</row>
    <row r="710" spans="1:42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</row>
    <row r="711" spans="1:42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</row>
    <row r="712" spans="1:42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</row>
    <row r="713" spans="1:42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</row>
    <row r="714" spans="1:42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</row>
    <row r="715" spans="1:42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</row>
    <row r="716" spans="1:42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</row>
    <row r="717" spans="1:42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</row>
    <row r="718" spans="1:42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</row>
    <row r="719" spans="1:42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</row>
    <row r="720" spans="1:42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</row>
    <row r="721" spans="1:42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</row>
    <row r="722" spans="1:42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</row>
    <row r="723" spans="1:42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</row>
    <row r="724" spans="1:42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</row>
    <row r="725" spans="1:42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</row>
    <row r="726" spans="1:42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</row>
    <row r="727" spans="1:42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</row>
    <row r="728" spans="1:42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</row>
    <row r="729" spans="1:42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</row>
    <row r="730" spans="1:42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</row>
    <row r="731" spans="1:42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</row>
    <row r="732" spans="1:42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</row>
    <row r="733" spans="1:42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</row>
    <row r="734" spans="1:42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</row>
    <row r="735" spans="1:42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</row>
    <row r="736" spans="1:42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</row>
    <row r="737" spans="1:42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</row>
    <row r="738" spans="1:42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</row>
    <row r="739" spans="1:42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</row>
    <row r="740" spans="1:42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</row>
    <row r="741" spans="1:42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</row>
    <row r="742" spans="1:42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</row>
    <row r="743" spans="1:42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</row>
    <row r="744" spans="1:42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</row>
    <row r="745" spans="1:42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</row>
    <row r="746" spans="1:42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</row>
    <row r="747" spans="1:42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</row>
    <row r="748" spans="1:42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</row>
    <row r="749" spans="1:42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</row>
    <row r="750" spans="1:42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</row>
    <row r="751" spans="1:42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</row>
    <row r="752" spans="1:42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</row>
    <row r="753" spans="1:42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</row>
    <row r="754" spans="1:42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</row>
    <row r="755" spans="1:42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</row>
    <row r="756" spans="1:42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</row>
    <row r="757" spans="1:42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</row>
    <row r="758" spans="1:42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</row>
    <row r="759" spans="1:42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</row>
    <row r="760" spans="1:42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</row>
    <row r="761" spans="1:42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</row>
    <row r="762" spans="1:42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</row>
    <row r="763" spans="1:42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</row>
    <row r="764" spans="1:42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</row>
    <row r="765" spans="1:42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</row>
    <row r="766" spans="1:42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</row>
    <row r="767" spans="1:42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</row>
    <row r="768" spans="1:42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</row>
    <row r="769" spans="1:42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</row>
    <row r="770" spans="1:42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</row>
    <row r="771" spans="1:42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</row>
    <row r="772" spans="1:42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</row>
    <row r="773" spans="1:42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</row>
    <row r="774" spans="1:42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</row>
    <row r="775" spans="1:42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</row>
    <row r="776" spans="1:42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</row>
    <row r="777" spans="1:42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</row>
    <row r="778" spans="1:42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</row>
    <row r="779" spans="1:42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</row>
    <row r="780" spans="1:42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</row>
    <row r="781" spans="1:42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</row>
    <row r="782" spans="1:42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</row>
    <row r="783" spans="1:42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</row>
    <row r="784" spans="1:42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</row>
    <row r="785" spans="1:42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</row>
    <row r="786" spans="1:42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</row>
    <row r="787" spans="1:42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</row>
    <row r="788" spans="1:42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</row>
    <row r="789" spans="1:42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</row>
    <row r="790" spans="1:42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</row>
    <row r="791" spans="1:42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</row>
    <row r="792" spans="1:42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</row>
    <row r="793" spans="1:42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</row>
    <row r="794" spans="1:42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</row>
    <row r="795" spans="1:42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</row>
    <row r="796" spans="1:42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</row>
    <row r="797" spans="1:42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</row>
    <row r="798" spans="1:42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</row>
    <row r="799" spans="1:42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</row>
    <row r="800" spans="1:42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</row>
    <row r="801" spans="1:42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</row>
    <row r="802" spans="1:42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</row>
    <row r="803" spans="1:42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</row>
    <row r="804" spans="1:42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</row>
    <row r="805" spans="1:42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</row>
    <row r="806" spans="1:42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</row>
    <row r="807" spans="1:42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</row>
    <row r="808" spans="1:42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</row>
    <row r="809" spans="1:42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</row>
    <row r="810" spans="1:42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</row>
    <row r="811" spans="1:42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</row>
    <row r="812" spans="1:42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</row>
    <row r="813" spans="1:42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</row>
    <row r="814" spans="1:42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</row>
    <row r="815" spans="1:42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</row>
    <row r="816" spans="1:42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</row>
    <row r="817" spans="1:42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</row>
    <row r="818" spans="1:42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</row>
    <row r="819" spans="1:42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</row>
    <row r="820" spans="1:42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</row>
    <row r="821" spans="1:42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</row>
    <row r="822" spans="1:42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</row>
    <row r="823" spans="1:42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</row>
    <row r="824" spans="1:42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</row>
    <row r="825" spans="1:42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</row>
    <row r="826" spans="1:42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</row>
    <row r="827" spans="1:42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</row>
    <row r="828" spans="1:42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</row>
    <row r="829" spans="1:42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</row>
    <row r="830" spans="1:42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</row>
    <row r="831" spans="1:42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</row>
    <row r="832" spans="1:42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</row>
    <row r="833" spans="1:42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</row>
    <row r="834" spans="1:42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</row>
    <row r="835" spans="1:42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</row>
    <row r="836" spans="1:42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</row>
    <row r="837" spans="1:42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</row>
    <row r="838" spans="1:42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</row>
    <row r="839" spans="1:42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</row>
    <row r="840" spans="1:42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</row>
    <row r="841" spans="1:42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</row>
    <row r="842" spans="1:42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</row>
    <row r="843" spans="1:42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</row>
    <row r="844" spans="1:42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</row>
    <row r="845" spans="1:42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</row>
    <row r="846" spans="1:42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</row>
    <row r="847" spans="1:42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</row>
    <row r="848" spans="1:42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</row>
    <row r="849" spans="1:42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</row>
    <row r="850" spans="1:42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</row>
    <row r="851" spans="1:42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</row>
    <row r="852" spans="1:42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</row>
    <row r="853" spans="1:42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</row>
    <row r="854" spans="1:42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</row>
    <row r="855" spans="1:42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</row>
    <row r="856" spans="1:42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</row>
    <row r="857" spans="1:42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</row>
    <row r="858" spans="1:42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</row>
    <row r="859" spans="1:42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</row>
    <row r="860" spans="1:42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</row>
    <row r="861" spans="1:42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</row>
    <row r="862" spans="1:42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</row>
    <row r="863" spans="1:42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</row>
    <row r="864" spans="1:42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</row>
    <row r="865" spans="1:42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</row>
    <row r="866" spans="1:42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</row>
    <row r="867" spans="1:42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</row>
    <row r="868" spans="1:42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</row>
    <row r="869" spans="1:42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</row>
    <row r="870" spans="1:42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</row>
    <row r="871" spans="1:42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</row>
    <row r="872" spans="1:42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</row>
    <row r="873" spans="1:42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</row>
    <row r="874" spans="1:42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</row>
    <row r="875" spans="1:42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</row>
    <row r="876" spans="1:42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</row>
    <row r="877" spans="1:42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</row>
    <row r="878" spans="1:42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</row>
    <row r="879" spans="1:42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</row>
    <row r="880" spans="1:42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</row>
    <row r="881" spans="1:42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</row>
    <row r="882" spans="1:42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</row>
    <row r="883" spans="1:42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</row>
    <row r="884" spans="1:42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</row>
    <row r="885" spans="1:42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</row>
    <row r="886" spans="1:42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</row>
    <row r="887" spans="1:42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</row>
    <row r="888" spans="1:42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</row>
    <row r="889" spans="1:42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</row>
    <row r="890" spans="1:42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</row>
    <row r="891" spans="1:42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</row>
    <row r="892" spans="1:42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</row>
    <row r="893" spans="1:42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</row>
    <row r="894" spans="1:42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</row>
    <row r="895" spans="1:42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</row>
    <row r="896" spans="1:42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</row>
    <row r="897" spans="1:42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</row>
    <row r="898" spans="1:42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</row>
    <row r="899" spans="1:42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</row>
    <row r="900" spans="1:42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</row>
    <row r="901" spans="1:42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</row>
    <row r="902" spans="1:42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</row>
    <row r="903" spans="1:42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</row>
    <row r="904" spans="1:42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</row>
    <row r="905" spans="1:42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</row>
    <row r="906" spans="1:42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</row>
    <row r="907" spans="1:42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</row>
    <row r="908" spans="1:42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</row>
    <row r="909" spans="1:42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</row>
    <row r="910" spans="1:42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</row>
    <row r="911" spans="1:42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</row>
    <row r="912" spans="1:42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</row>
    <row r="913" spans="1:42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</row>
    <row r="914" spans="1:42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</row>
    <row r="915" spans="1:42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</row>
    <row r="916" spans="1:42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</row>
    <row r="917" spans="1:42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</row>
    <row r="918" spans="1:42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</row>
    <row r="919" spans="1:42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</row>
    <row r="920" spans="1:42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</row>
    <row r="921" spans="1:42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</row>
    <row r="922" spans="1:42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</row>
    <row r="923" spans="1:42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</row>
    <row r="924" spans="1:42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</row>
    <row r="925" spans="1:42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</row>
    <row r="926" spans="1:42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</row>
    <row r="927" spans="1:42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</row>
    <row r="928" spans="1:42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</row>
    <row r="929" spans="1:42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</row>
    <row r="930" spans="1:42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</row>
    <row r="931" spans="1:42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</row>
    <row r="932" spans="1:42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</row>
    <row r="933" spans="1:42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</row>
    <row r="934" spans="1:42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</row>
    <row r="935" spans="1:42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</row>
    <row r="936" spans="1:42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</row>
    <row r="937" spans="1:42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</row>
    <row r="938" spans="1:42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</row>
    <row r="939" spans="1:42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</row>
    <row r="940" spans="1:42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</row>
    <row r="941" spans="1:42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</row>
    <row r="942" spans="1:42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</row>
    <row r="943" spans="1:42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</row>
    <row r="944" spans="1:42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</row>
    <row r="945" spans="1:42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</row>
    <row r="946" spans="1:42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</row>
    <row r="947" spans="1:42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</row>
    <row r="948" spans="1:42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</row>
    <row r="949" spans="1:42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</row>
    <row r="950" spans="1:42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</row>
    <row r="951" spans="1:42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</row>
    <row r="952" spans="1:42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</row>
    <row r="953" spans="1:42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</row>
    <row r="954" spans="1:42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</row>
    <row r="955" spans="1:42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</row>
    <row r="956" spans="1:42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</row>
    <row r="957" spans="1:42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</row>
    <row r="958" spans="1:42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</row>
    <row r="959" spans="1:42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</row>
    <row r="960" spans="1:42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</row>
    <row r="961" spans="1:42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</row>
    <row r="962" spans="1:42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</row>
    <row r="963" spans="1:42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</row>
    <row r="964" spans="1:42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</row>
    <row r="965" spans="1:42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</row>
    <row r="966" spans="1:42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</row>
    <row r="967" spans="1:42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</row>
    <row r="968" spans="1:42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</row>
    <row r="969" spans="1:42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</row>
    <row r="970" spans="1:42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</row>
    <row r="971" spans="1:42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</row>
    <row r="972" spans="1:42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</row>
    <row r="973" spans="1:42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</row>
    <row r="974" spans="1:42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</row>
    <row r="975" spans="1:42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</row>
    <row r="976" spans="1:42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</row>
    <row r="977" spans="1:42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</row>
    <row r="978" spans="1:42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</row>
    <row r="979" spans="1:42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</row>
    <row r="980" spans="1:42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</row>
    <row r="981" spans="1:42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</row>
    <row r="982" spans="1:42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</row>
    <row r="983" spans="1:42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</row>
    <row r="984" spans="1:42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</row>
    <row r="985" spans="1:42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</row>
    <row r="986" spans="1:42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</row>
    <row r="987" spans="1:42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</row>
    <row r="988" spans="1:42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</row>
    <row r="989" spans="1:42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</row>
    <row r="990" spans="1:42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</row>
    <row r="991" spans="1:42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</row>
    <row r="992" spans="1:42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</row>
    <row r="993" spans="1:42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</row>
    <row r="994" spans="1:42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</row>
    <row r="995" spans="1:42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</row>
    <row r="996" spans="1:42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</row>
    <row r="997" spans="1:42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</row>
    <row r="998" spans="1:42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</row>
    <row r="999" spans="1:42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</row>
    <row r="1000" spans="1:42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</row>
  </sheetData>
  <mergeCells count="8">
    <mergeCell ref="AB1:AF1"/>
    <mergeCell ref="AG1:AK1"/>
    <mergeCell ref="AL1:AP1"/>
    <mergeCell ref="C1:G1"/>
    <mergeCell ref="H1:L1"/>
    <mergeCell ref="M1:Q1"/>
    <mergeCell ref="R1:V1"/>
    <mergeCell ref="W1:AA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2" width="16.33203125" customWidth="1"/>
    <col min="3" max="3" width="11.5" customWidth="1"/>
    <col min="4" max="5" width="10.5" customWidth="1"/>
    <col min="6" max="6" width="13.1640625" customWidth="1"/>
    <col min="7" max="7" width="11.5" customWidth="1"/>
    <col min="8" max="8" width="11.6640625" customWidth="1"/>
    <col min="9" max="10" width="11.5" customWidth="1"/>
    <col min="11" max="11" width="13.1640625" customWidth="1"/>
    <col min="12" max="12" width="12.5" customWidth="1"/>
    <col min="13" max="20" width="10.5" customWidth="1"/>
    <col min="21" max="21" width="13.6640625" customWidth="1"/>
    <col min="22" max="27" width="10.5" customWidth="1"/>
  </cols>
  <sheetData>
    <row r="1" spans="1:27" ht="15.75" customHeight="1">
      <c r="A1" s="7"/>
      <c r="B1" s="8"/>
      <c r="C1" s="82" t="s">
        <v>244</v>
      </c>
      <c r="D1" s="83"/>
      <c r="E1" s="83"/>
      <c r="F1" s="83"/>
      <c r="G1" s="81"/>
      <c r="H1" s="82" t="s">
        <v>245</v>
      </c>
      <c r="I1" s="83"/>
      <c r="J1" s="83"/>
      <c r="K1" s="83"/>
      <c r="L1" s="81"/>
      <c r="M1" s="82" t="s">
        <v>246</v>
      </c>
      <c r="N1" s="83"/>
      <c r="O1" s="83"/>
      <c r="P1" s="83"/>
      <c r="Q1" s="81"/>
      <c r="R1" s="82" t="s">
        <v>247</v>
      </c>
      <c r="S1" s="83"/>
      <c r="T1" s="83"/>
      <c r="U1" s="83"/>
      <c r="V1" s="81"/>
      <c r="W1" s="82" t="s">
        <v>248</v>
      </c>
      <c r="X1" s="83"/>
      <c r="Y1" s="83"/>
      <c r="Z1" s="83"/>
      <c r="AA1" s="81"/>
    </row>
    <row r="2" spans="1:27" ht="39.75" customHeight="1">
      <c r="A2" s="9" t="s">
        <v>1</v>
      </c>
      <c r="B2" s="10" t="s">
        <v>32</v>
      </c>
      <c r="C2" s="11" t="s">
        <v>33</v>
      </c>
      <c r="D2" s="12" t="s">
        <v>34</v>
      </c>
      <c r="E2" s="12" t="s">
        <v>35</v>
      </c>
      <c r="F2" s="13" t="s">
        <v>36</v>
      </c>
      <c r="G2" s="14" t="s">
        <v>37</v>
      </c>
      <c r="H2" s="11" t="s">
        <v>33</v>
      </c>
      <c r="I2" s="12" t="s">
        <v>34</v>
      </c>
      <c r="J2" s="12" t="s">
        <v>35</v>
      </c>
      <c r="K2" s="13" t="s">
        <v>36</v>
      </c>
      <c r="L2" s="14" t="s">
        <v>37</v>
      </c>
      <c r="M2" s="11" t="s">
        <v>33</v>
      </c>
      <c r="N2" s="12" t="s">
        <v>34</v>
      </c>
      <c r="O2" s="12" t="s">
        <v>35</v>
      </c>
      <c r="P2" s="13" t="s">
        <v>36</v>
      </c>
      <c r="Q2" s="14" t="s">
        <v>37</v>
      </c>
      <c r="R2" s="11" t="s">
        <v>33</v>
      </c>
      <c r="S2" s="12" t="s">
        <v>34</v>
      </c>
      <c r="T2" s="12" t="s">
        <v>35</v>
      </c>
      <c r="U2" s="13" t="s">
        <v>36</v>
      </c>
      <c r="V2" s="14" t="s">
        <v>37</v>
      </c>
      <c r="W2" s="11" t="s">
        <v>33</v>
      </c>
      <c r="X2" s="12" t="s">
        <v>34</v>
      </c>
      <c r="Y2" s="12" t="s">
        <v>35</v>
      </c>
      <c r="Z2" s="13" t="s">
        <v>36</v>
      </c>
      <c r="AA2" s="14" t="s">
        <v>37</v>
      </c>
    </row>
    <row r="3" spans="1:27" ht="15.75" customHeight="1">
      <c r="A3" s="15" t="s">
        <v>3</v>
      </c>
      <c r="B3" s="16"/>
      <c r="C3" s="18">
        <v>74</v>
      </c>
      <c r="D3" s="18">
        <v>3104.8</v>
      </c>
      <c r="E3" s="18">
        <v>1168</v>
      </c>
      <c r="F3" s="18">
        <v>1936.8000000119209</v>
      </c>
      <c r="G3" s="22">
        <v>3549</v>
      </c>
      <c r="H3" s="18">
        <v>9</v>
      </c>
      <c r="I3" s="18">
        <v>480</v>
      </c>
      <c r="J3" s="18">
        <v>0</v>
      </c>
      <c r="K3" s="18">
        <v>480</v>
      </c>
      <c r="L3" s="19">
        <v>2870</v>
      </c>
      <c r="M3" s="18">
        <v>1</v>
      </c>
      <c r="N3" s="18">
        <v>30</v>
      </c>
      <c r="O3" s="18">
        <v>0</v>
      </c>
      <c r="P3" s="18">
        <v>30</v>
      </c>
      <c r="Q3" s="19">
        <v>50</v>
      </c>
      <c r="R3" s="17">
        <v>0</v>
      </c>
      <c r="S3" s="18">
        <v>0</v>
      </c>
      <c r="T3" s="18">
        <v>0</v>
      </c>
      <c r="U3" s="18">
        <v>0</v>
      </c>
      <c r="V3" s="19">
        <v>0</v>
      </c>
      <c r="W3" s="17">
        <v>1</v>
      </c>
      <c r="X3" s="18">
        <v>0.5</v>
      </c>
      <c r="Y3" s="18">
        <v>0</v>
      </c>
      <c r="Z3" s="18">
        <v>0.5</v>
      </c>
      <c r="AA3" s="19">
        <v>1</v>
      </c>
    </row>
    <row r="4" spans="1:27" ht="15.75" customHeight="1">
      <c r="A4" s="23"/>
      <c r="B4" s="24" t="s">
        <v>38</v>
      </c>
      <c r="C4" s="25">
        <v>14</v>
      </c>
      <c r="D4" s="26">
        <v>558</v>
      </c>
      <c r="E4" s="26">
        <v>246</v>
      </c>
      <c r="F4" s="26">
        <v>312</v>
      </c>
      <c r="G4" s="27">
        <v>969</v>
      </c>
      <c r="H4" s="26">
        <v>9</v>
      </c>
      <c r="I4" s="26">
        <v>480</v>
      </c>
      <c r="J4" s="26">
        <v>0</v>
      </c>
      <c r="K4" s="26">
        <v>480</v>
      </c>
      <c r="L4" s="27">
        <v>2870</v>
      </c>
      <c r="M4" s="26">
        <v>1</v>
      </c>
      <c r="N4" s="26">
        <v>30</v>
      </c>
      <c r="O4" s="26">
        <v>0</v>
      </c>
      <c r="P4" s="26">
        <v>30</v>
      </c>
      <c r="Q4" s="27">
        <v>50</v>
      </c>
      <c r="R4" s="25">
        <v>0</v>
      </c>
      <c r="S4" s="26">
        <v>0</v>
      </c>
      <c r="T4" s="26">
        <v>0</v>
      </c>
      <c r="U4" s="26">
        <v>0</v>
      </c>
      <c r="V4" s="27">
        <v>0</v>
      </c>
      <c r="W4" s="25">
        <v>1</v>
      </c>
      <c r="X4" s="26">
        <v>0.5</v>
      </c>
      <c r="Y4" s="26">
        <v>0</v>
      </c>
      <c r="Z4" s="26">
        <v>0.5</v>
      </c>
      <c r="AA4" s="27">
        <v>1</v>
      </c>
    </row>
    <row r="5" spans="1:27" ht="15.75" customHeight="1">
      <c r="A5" s="23"/>
      <c r="B5" s="24" t="s">
        <v>39</v>
      </c>
      <c r="C5" s="25">
        <v>9</v>
      </c>
      <c r="D5" s="26">
        <v>410</v>
      </c>
      <c r="E5" s="26">
        <v>115</v>
      </c>
      <c r="F5" s="26">
        <v>295</v>
      </c>
      <c r="G5" s="27">
        <v>530</v>
      </c>
      <c r="H5" s="26">
        <v>0</v>
      </c>
      <c r="I5" s="26">
        <v>0</v>
      </c>
      <c r="J5" s="26">
        <v>0</v>
      </c>
      <c r="K5" s="26">
        <v>0</v>
      </c>
      <c r="L5" s="27">
        <v>0</v>
      </c>
      <c r="M5" s="26">
        <v>0</v>
      </c>
      <c r="N5" s="26">
        <v>0</v>
      </c>
      <c r="O5" s="26">
        <v>0</v>
      </c>
      <c r="P5" s="26">
        <v>0</v>
      </c>
      <c r="Q5" s="27">
        <v>0</v>
      </c>
      <c r="R5" s="25">
        <v>0</v>
      </c>
      <c r="S5" s="26">
        <v>0</v>
      </c>
      <c r="T5" s="26">
        <v>0</v>
      </c>
      <c r="U5" s="26">
        <v>0</v>
      </c>
      <c r="V5" s="27">
        <v>0</v>
      </c>
      <c r="W5" s="25">
        <v>0</v>
      </c>
      <c r="X5" s="26">
        <v>0</v>
      </c>
      <c r="Y5" s="26">
        <v>0</v>
      </c>
      <c r="Z5" s="26">
        <v>0</v>
      </c>
      <c r="AA5" s="27">
        <v>0</v>
      </c>
    </row>
    <row r="6" spans="1:27" ht="15.75" customHeight="1">
      <c r="A6" s="23"/>
      <c r="B6" s="24" t="s">
        <v>40</v>
      </c>
      <c r="C6" s="25">
        <v>49</v>
      </c>
      <c r="D6" s="26">
        <v>2086.8000000000002</v>
      </c>
      <c r="E6" s="26">
        <v>807</v>
      </c>
      <c r="F6" s="26">
        <v>1279.8000000119209</v>
      </c>
      <c r="G6" s="27">
        <v>1920</v>
      </c>
      <c r="H6" s="26">
        <v>0</v>
      </c>
      <c r="I6" s="26">
        <v>0</v>
      </c>
      <c r="J6" s="26">
        <v>0</v>
      </c>
      <c r="K6" s="26">
        <v>0</v>
      </c>
      <c r="L6" s="27">
        <v>0</v>
      </c>
      <c r="M6" s="26">
        <v>0</v>
      </c>
      <c r="N6" s="26">
        <v>0</v>
      </c>
      <c r="O6" s="26">
        <v>0</v>
      </c>
      <c r="P6" s="26">
        <v>0</v>
      </c>
      <c r="Q6" s="27">
        <v>0</v>
      </c>
      <c r="R6" s="25">
        <v>0</v>
      </c>
      <c r="S6" s="26">
        <v>0</v>
      </c>
      <c r="T6" s="26">
        <v>0</v>
      </c>
      <c r="U6" s="26">
        <v>0</v>
      </c>
      <c r="V6" s="27">
        <v>0</v>
      </c>
      <c r="W6" s="25">
        <v>0</v>
      </c>
      <c r="X6" s="26">
        <v>0</v>
      </c>
      <c r="Y6" s="26">
        <v>0</v>
      </c>
      <c r="Z6" s="26">
        <v>0</v>
      </c>
      <c r="AA6" s="27">
        <v>0</v>
      </c>
    </row>
    <row r="7" spans="1:27" ht="15.75" customHeight="1">
      <c r="A7" s="23"/>
      <c r="B7" s="24" t="s">
        <v>41</v>
      </c>
      <c r="C7" s="25">
        <v>2</v>
      </c>
      <c r="D7" s="26">
        <v>50</v>
      </c>
      <c r="E7" s="26">
        <v>0</v>
      </c>
      <c r="F7" s="26">
        <v>50</v>
      </c>
      <c r="G7" s="27">
        <v>130</v>
      </c>
      <c r="H7" s="26">
        <v>0</v>
      </c>
      <c r="I7" s="26">
        <v>0</v>
      </c>
      <c r="J7" s="26">
        <v>0</v>
      </c>
      <c r="K7" s="26">
        <v>0</v>
      </c>
      <c r="L7" s="27">
        <v>0</v>
      </c>
      <c r="M7" s="26">
        <v>0</v>
      </c>
      <c r="N7" s="26">
        <v>0</v>
      </c>
      <c r="O7" s="26">
        <v>0</v>
      </c>
      <c r="P7" s="26">
        <v>0</v>
      </c>
      <c r="Q7" s="27">
        <v>0</v>
      </c>
      <c r="R7" s="25">
        <v>0</v>
      </c>
      <c r="S7" s="26">
        <v>0</v>
      </c>
      <c r="T7" s="26">
        <v>0</v>
      </c>
      <c r="U7" s="26">
        <v>0</v>
      </c>
      <c r="V7" s="27">
        <v>0</v>
      </c>
      <c r="W7" s="25">
        <v>0</v>
      </c>
      <c r="X7" s="26">
        <v>0</v>
      </c>
      <c r="Y7" s="26">
        <v>0</v>
      </c>
      <c r="Z7" s="26">
        <v>0</v>
      </c>
      <c r="AA7" s="27">
        <v>0</v>
      </c>
    </row>
    <row r="8" spans="1:27" ht="15.75" customHeight="1">
      <c r="A8" s="15" t="s">
        <v>4</v>
      </c>
      <c r="B8" s="24" t="s">
        <v>42</v>
      </c>
      <c r="C8" s="18">
        <v>445</v>
      </c>
      <c r="D8" s="18">
        <v>8365</v>
      </c>
      <c r="E8" s="18">
        <v>607</v>
      </c>
      <c r="F8" s="18">
        <v>7758</v>
      </c>
      <c r="G8" s="19">
        <v>24520</v>
      </c>
      <c r="H8" s="18">
        <v>1</v>
      </c>
      <c r="I8" s="18">
        <v>10</v>
      </c>
      <c r="J8" s="18">
        <v>10</v>
      </c>
      <c r="K8" s="18">
        <v>0</v>
      </c>
      <c r="L8" s="19">
        <v>0</v>
      </c>
      <c r="M8" s="18">
        <v>50</v>
      </c>
      <c r="N8" s="18">
        <v>218</v>
      </c>
      <c r="O8" s="18">
        <v>13</v>
      </c>
      <c r="P8" s="18">
        <v>205</v>
      </c>
      <c r="Q8" s="19">
        <v>779</v>
      </c>
      <c r="R8" s="17">
        <v>2</v>
      </c>
      <c r="S8" s="18">
        <v>10</v>
      </c>
      <c r="T8" s="18">
        <v>0</v>
      </c>
      <c r="U8" s="18">
        <v>10</v>
      </c>
      <c r="V8" s="19">
        <v>53</v>
      </c>
      <c r="W8" s="17">
        <v>16</v>
      </c>
      <c r="X8" s="18">
        <v>296</v>
      </c>
      <c r="Y8" s="18">
        <v>169</v>
      </c>
      <c r="Z8" s="18">
        <v>127</v>
      </c>
      <c r="AA8" s="19">
        <v>170</v>
      </c>
    </row>
    <row r="9" spans="1:27" ht="15.75" customHeight="1">
      <c r="A9" s="23"/>
      <c r="B9" s="24" t="s">
        <v>43</v>
      </c>
      <c r="C9" s="25">
        <v>18</v>
      </c>
      <c r="D9" s="26">
        <v>413</v>
      </c>
      <c r="E9" s="26">
        <v>30</v>
      </c>
      <c r="F9" s="26">
        <v>383</v>
      </c>
      <c r="G9" s="27">
        <v>2276</v>
      </c>
      <c r="H9" s="26">
        <v>1</v>
      </c>
      <c r="I9" s="26">
        <v>10</v>
      </c>
      <c r="J9" s="26">
        <v>10</v>
      </c>
      <c r="K9" s="26">
        <v>0</v>
      </c>
      <c r="L9" s="27">
        <v>0</v>
      </c>
      <c r="M9" s="26">
        <v>0</v>
      </c>
      <c r="N9" s="26">
        <v>0</v>
      </c>
      <c r="O9" s="26">
        <v>0</v>
      </c>
      <c r="P9" s="26">
        <v>0</v>
      </c>
      <c r="Q9" s="27">
        <v>0</v>
      </c>
      <c r="R9" s="25">
        <v>0</v>
      </c>
      <c r="S9" s="26">
        <v>0</v>
      </c>
      <c r="T9" s="26">
        <v>0</v>
      </c>
      <c r="U9" s="26">
        <v>0</v>
      </c>
      <c r="V9" s="27">
        <v>0</v>
      </c>
      <c r="W9" s="25">
        <v>1</v>
      </c>
      <c r="X9" s="26">
        <v>10</v>
      </c>
      <c r="Y9" s="26">
        <v>0</v>
      </c>
      <c r="Z9" s="26">
        <v>10</v>
      </c>
      <c r="AA9" s="27">
        <v>2</v>
      </c>
    </row>
    <row r="10" spans="1:27" ht="15.75" customHeight="1">
      <c r="A10" s="23"/>
      <c r="B10" s="24" t="s">
        <v>44</v>
      </c>
      <c r="C10" s="25">
        <v>26</v>
      </c>
      <c r="D10" s="26">
        <v>395</v>
      </c>
      <c r="E10" s="26">
        <v>43</v>
      </c>
      <c r="F10" s="26">
        <v>352</v>
      </c>
      <c r="G10" s="27">
        <v>1132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6">
        <v>0</v>
      </c>
      <c r="N10" s="26">
        <v>0</v>
      </c>
      <c r="O10" s="26">
        <v>0</v>
      </c>
      <c r="P10" s="26">
        <v>0</v>
      </c>
      <c r="Q10" s="27">
        <v>0</v>
      </c>
      <c r="R10" s="25">
        <v>0</v>
      </c>
      <c r="S10" s="26">
        <v>0</v>
      </c>
      <c r="T10" s="26">
        <v>0</v>
      </c>
      <c r="U10" s="26">
        <v>0</v>
      </c>
      <c r="V10" s="27">
        <v>0</v>
      </c>
      <c r="W10" s="25">
        <v>0</v>
      </c>
      <c r="X10" s="26">
        <v>0</v>
      </c>
      <c r="Y10" s="26">
        <v>0</v>
      </c>
      <c r="Z10" s="26">
        <v>0</v>
      </c>
      <c r="AA10" s="27">
        <v>0</v>
      </c>
    </row>
    <row r="11" spans="1:27" ht="15.75" customHeight="1">
      <c r="A11" s="23"/>
      <c r="B11" s="24" t="s">
        <v>45</v>
      </c>
      <c r="C11" s="25">
        <v>30</v>
      </c>
      <c r="D11" s="26">
        <v>687</v>
      </c>
      <c r="E11" s="26">
        <v>0</v>
      </c>
      <c r="F11" s="26">
        <v>687</v>
      </c>
      <c r="G11" s="27">
        <v>1472</v>
      </c>
      <c r="H11" s="26">
        <v>0</v>
      </c>
      <c r="I11" s="26">
        <v>0</v>
      </c>
      <c r="J11" s="26">
        <v>0</v>
      </c>
      <c r="K11" s="26">
        <v>0</v>
      </c>
      <c r="L11" s="27">
        <v>0</v>
      </c>
      <c r="M11" s="26">
        <v>0</v>
      </c>
      <c r="N11" s="26">
        <v>0</v>
      </c>
      <c r="O11" s="26">
        <v>0</v>
      </c>
      <c r="P11" s="26">
        <v>0</v>
      </c>
      <c r="Q11" s="27">
        <v>0</v>
      </c>
      <c r="R11" s="25">
        <v>0</v>
      </c>
      <c r="S11" s="26">
        <v>0</v>
      </c>
      <c r="T11" s="26">
        <v>0</v>
      </c>
      <c r="U11" s="26">
        <v>0</v>
      </c>
      <c r="V11" s="27">
        <v>0</v>
      </c>
      <c r="W11" s="25">
        <v>0</v>
      </c>
      <c r="X11" s="26">
        <v>0</v>
      </c>
      <c r="Y11" s="26">
        <v>0</v>
      </c>
      <c r="Z11" s="26">
        <v>0</v>
      </c>
      <c r="AA11" s="27">
        <v>0</v>
      </c>
    </row>
    <row r="12" spans="1:27" ht="15.75" customHeight="1">
      <c r="A12" s="23"/>
      <c r="B12" s="24" t="s">
        <v>46</v>
      </c>
      <c r="C12" s="25">
        <v>26</v>
      </c>
      <c r="D12" s="26">
        <v>365</v>
      </c>
      <c r="E12" s="26">
        <v>0</v>
      </c>
      <c r="F12" s="26">
        <v>365</v>
      </c>
      <c r="G12" s="27">
        <v>1042</v>
      </c>
      <c r="H12" s="26">
        <v>0</v>
      </c>
      <c r="I12" s="26">
        <v>0</v>
      </c>
      <c r="J12" s="26">
        <v>0</v>
      </c>
      <c r="K12" s="26">
        <v>0</v>
      </c>
      <c r="L12" s="27">
        <v>0</v>
      </c>
      <c r="M12" s="26">
        <v>8</v>
      </c>
      <c r="N12" s="26">
        <v>29</v>
      </c>
      <c r="O12" s="26">
        <v>0</v>
      </c>
      <c r="P12" s="26">
        <v>29</v>
      </c>
      <c r="Q12" s="27">
        <v>120</v>
      </c>
      <c r="R12" s="25">
        <v>0</v>
      </c>
      <c r="S12" s="26">
        <v>0</v>
      </c>
      <c r="T12" s="26">
        <v>0</v>
      </c>
      <c r="U12" s="26">
        <v>0</v>
      </c>
      <c r="V12" s="27">
        <v>0</v>
      </c>
      <c r="W12" s="25">
        <v>0</v>
      </c>
      <c r="X12" s="26">
        <v>0</v>
      </c>
      <c r="Y12" s="26">
        <v>0</v>
      </c>
      <c r="Z12" s="26">
        <v>0</v>
      </c>
      <c r="AA12" s="27">
        <v>0</v>
      </c>
    </row>
    <row r="13" spans="1:27" ht="15.75" customHeight="1">
      <c r="A13" s="23"/>
      <c r="B13" s="24" t="s">
        <v>47</v>
      </c>
      <c r="C13" s="25">
        <v>8</v>
      </c>
      <c r="D13" s="26">
        <v>153</v>
      </c>
      <c r="E13" s="26">
        <v>0</v>
      </c>
      <c r="F13" s="26">
        <v>153</v>
      </c>
      <c r="G13" s="27">
        <v>575</v>
      </c>
      <c r="H13" s="26">
        <v>0</v>
      </c>
      <c r="I13" s="26">
        <v>0</v>
      </c>
      <c r="J13" s="26">
        <v>0</v>
      </c>
      <c r="K13" s="26">
        <v>0</v>
      </c>
      <c r="L13" s="27">
        <v>0</v>
      </c>
      <c r="M13" s="26">
        <v>0</v>
      </c>
      <c r="N13" s="26">
        <v>0</v>
      </c>
      <c r="O13" s="26">
        <v>0</v>
      </c>
      <c r="P13" s="26">
        <v>0</v>
      </c>
      <c r="Q13" s="27">
        <v>0</v>
      </c>
      <c r="R13" s="25">
        <v>0</v>
      </c>
      <c r="S13" s="26">
        <v>0</v>
      </c>
      <c r="T13" s="26">
        <v>0</v>
      </c>
      <c r="U13" s="26">
        <v>0</v>
      </c>
      <c r="V13" s="27">
        <v>0</v>
      </c>
      <c r="W13" s="25">
        <v>0</v>
      </c>
      <c r="X13" s="26">
        <v>0</v>
      </c>
      <c r="Y13" s="26">
        <v>0</v>
      </c>
      <c r="Z13" s="26">
        <v>0</v>
      </c>
      <c r="AA13" s="27">
        <v>0</v>
      </c>
    </row>
    <row r="14" spans="1:27" ht="15.75" customHeight="1">
      <c r="A14" s="23"/>
      <c r="B14" s="24" t="s">
        <v>48</v>
      </c>
      <c r="C14" s="25">
        <v>23</v>
      </c>
      <c r="D14" s="26">
        <v>983</v>
      </c>
      <c r="E14" s="26">
        <v>130</v>
      </c>
      <c r="F14" s="26">
        <v>853</v>
      </c>
      <c r="G14" s="27">
        <v>1920</v>
      </c>
      <c r="H14" s="26">
        <v>0</v>
      </c>
      <c r="I14" s="26">
        <v>0</v>
      </c>
      <c r="J14" s="26">
        <v>0</v>
      </c>
      <c r="K14" s="26">
        <v>0</v>
      </c>
      <c r="L14" s="27">
        <v>0</v>
      </c>
      <c r="M14" s="26">
        <v>0</v>
      </c>
      <c r="N14" s="26">
        <v>0</v>
      </c>
      <c r="O14" s="26">
        <v>0</v>
      </c>
      <c r="P14" s="26">
        <v>0</v>
      </c>
      <c r="Q14" s="27">
        <v>0</v>
      </c>
      <c r="R14" s="25">
        <v>0</v>
      </c>
      <c r="S14" s="26">
        <v>0</v>
      </c>
      <c r="T14" s="26">
        <v>0</v>
      </c>
      <c r="U14" s="26">
        <v>0</v>
      </c>
      <c r="V14" s="27">
        <v>0</v>
      </c>
      <c r="W14" s="25">
        <v>0</v>
      </c>
      <c r="X14" s="26">
        <v>0</v>
      </c>
      <c r="Y14" s="26">
        <v>0</v>
      </c>
      <c r="Z14" s="26">
        <v>0</v>
      </c>
      <c r="AA14" s="27">
        <v>0</v>
      </c>
    </row>
    <row r="15" spans="1:27" ht="15.75" customHeight="1">
      <c r="A15" s="23"/>
      <c r="B15" s="24" t="s">
        <v>49</v>
      </c>
      <c r="C15" s="25">
        <v>6</v>
      </c>
      <c r="D15" s="26">
        <v>129</v>
      </c>
      <c r="E15" s="26">
        <v>0</v>
      </c>
      <c r="F15" s="26">
        <v>129</v>
      </c>
      <c r="G15" s="27">
        <v>225</v>
      </c>
      <c r="H15" s="26">
        <v>0</v>
      </c>
      <c r="I15" s="26">
        <v>0</v>
      </c>
      <c r="J15" s="26">
        <v>0</v>
      </c>
      <c r="K15" s="26">
        <v>0</v>
      </c>
      <c r="L15" s="27">
        <v>0</v>
      </c>
      <c r="M15" s="26">
        <v>0</v>
      </c>
      <c r="N15" s="26">
        <v>0</v>
      </c>
      <c r="O15" s="26">
        <v>0</v>
      </c>
      <c r="P15" s="26">
        <v>0</v>
      </c>
      <c r="Q15" s="27">
        <v>0</v>
      </c>
      <c r="R15" s="25">
        <v>1</v>
      </c>
      <c r="S15" s="26">
        <v>5</v>
      </c>
      <c r="T15" s="26">
        <v>0</v>
      </c>
      <c r="U15" s="26">
        <v>5</v>
      </c>
      <c r="V15" s="27">
        <v>20</v>
      </c>
      <c r="W15" s="25">
        <v>0</v>
      </c>
      <c r="X15" s="26">
        <v>0</v>
      </c>
      <c r="Y15" s="26">
        <v>0</v>
      </c>
      <c r="Z15" s="26">
        <v>0</v>
      </c>
      <c r="AA15" s="27">
        <v>0</v>
      </c>
    </row>
    <row r="16" spans="1:27" ht="15.75" customHeight="1">
      <c r="A16" s="23"/>
      <c r="B16" s="24" t="s">
        <v>50</v>
      </c>
      <c r="C16" s="25">
        <v>199</v>
      </c>
      <c r="D16" s="26">
        <v>3032</v>
      </c>
      <c r="E16" s="26">
        <v>0</v>
      </c>
      <c r="F16" s="26">
        <v>3032</v>
      </c>
      <c r="G16" s="27">
        <v>11369</v>
      </c>
      <c r="H16" s="26">
        <v>0</v>
      </c>
      <c r="I16" s="26">
        <v>0</v>
      </c>
      <c r="J16" s="26">
        <v>0</v>
      </c>
      <c r="K16" s="26">
        <v>0</v>
      </c>
      <c r="L16" s="27">
        <v>0</v>
      </c>
      <c r="M16" s="26">
        <v>1</v>
      </c>
      <c r="N16" s="26">
        <v>5</v>
      </c>
      <c r="O16" s="26">
        <v>0</v>
      </c>
      <c r="P16" s="26">
        <v>5</v>
      </c>
      <c r="Q16" s="27">
        <v>20</v>
      </c>
      <c r="R16" s="25">
        <v>1</v>
      </c>
      <c r="S16" s="26">
        <v>5</v>
      </c>
      <c r="T16" s="26">
        <v>0</v>
      </c>
      <c r="U16" s="26">
        <v>5</v>
      </c>
      <c r="V16" s="27">
        <v>33</v>
      </c>
      <c r="W16" s="25">
        <v>0</v>
      </c>
      <c r="X16" s="26">
        <v>0</v>
      </c>
      <c r="Y16" s="26">
        <v>0</v>
      </c>
      <c r="Z16" s="26">
        <v>0</v>
      </c>
      <c r="AA16" s="27">
        <v>0</v>
      </c>
    </row>
    <row r="17" spans="1:27" ht="15.75" customHeight="1">
      <c r="A17" s="23"/>
      <c r="B17" s="24" t="s">
        <v>51</v>
      </c>
      <c r="C17" s="25">
        <v>29</v>
      </c>
      <c r="D17" s="26">
        <v>818</v>
      </c>
      <c r="E17" s="26">
        <v>257</v>
      </c>
      <c r="F17" s="26">
        <v>561</v>
      </c>
      <c r="G17" s="27">
        <v>1275</v>
      </c>
      <c r="H17" s="26">
        <v>0</v>
      </c>
      <c r="I17" s="26">
        <v>0</v>
      </c>
      <c r="J17" s="26">
        <v>0</v>
      </c>
      <c r="K17" s="26">
        <v>0</v>
      </c>
      <c r="L17" s="27">
        <v>0</v>
      </c>
      <c r="M17" s="26">
        <v>0</v>
      </c>
      <c r="N17" s="26">
        <v>0</v>
      </c>
      <c r="O17" s="26">
        <v>0</v>
      </c>
      <c r="P17" s="26">
        <v>0</v>
      </c>
      <c r="Q17" s="27">
        <v>0</v>
      </c>
      <c r="R17" s="25">
        <v>0</v>
      </c>
      <c r="S17" s="26">
        <v>0</v>
      </c>
      <c r="T17" s="26">
        <v>0</v>
      </c>
      <c r="U17" s="26">
        <v>0</v>
      </c>
      <c r="V17" s="27">
        <v>0</v>
      </c>
      <c r="W17" s="25">
        <v>14</v>
      </c>
      <c r="X17" s="26">
        <v>285</v>
      </c>
      <c r="Y17" s="26">
        <v>169</v>
      </c>
      <c r="Z17" s="26">
        <v>116</v>
      </c>
      <c r="AA17" s="27">
        <v>165</v>
      </c>
    </row>
    <row r="18" spans="1:27" ht="15.75" customHeight="1">
      <c r="A18" s="23"/>
      <c r="B18" s="24" t="s">
        <v>52</v>
      </c>
      <c r="C18" s="25">
        <v>69</v>
      </c>
      <c r="D18" s="26">
        <v>1162</v>
      </c>
      <c r="E18" s="26">
        <v>144</v>
      </c>
      <c r="F18" s="26">
        <v>1018</v>
      </c>
      <c r="G18" s="27">
        <v>2670</v>
      </c>
      <c r="H18" s="26">
        <v>0</v>
      </c>
      <c r="I18" s="26">
        <v>0</v>
      </c>
      <c r="J18" s="26">
        <v>0</v>
      </c>
      <c r="K18" s="26">
        <v>0</v>
      </c>
      <c r="L18" s="27">
        <v>0</v>
      </c>
      <c r="M18" s="26">
        <v>40</v>
      </c>
      <c r="N18" s="26">
        <v>169</v>
      </c>
      <c r="O18" s="26">
        <v>13</v>
      </c>
      <c r="P18" s="26">
        <v>156</v>
      </c>
      <c r="Q18" s="27">
        <v>589</v>
      </c>
      <c r="R18" s="25">
        <v>0</v>
      </c>
      <c r="S18" s="26">
        <v>0</v>
      </c>
      <c r="T18" s="26">
        <v>0</v>
      </c>
      <c r="U18" s="26">
        <v>0</v>
      </c>
      <c r="V18" s="27">
        <v>0</v>
      </c>
      <c r="W18" s="25">
        <v>1</v>
      </c>
      <c r="X18" s="26">
        <v>1</v>
      </c>
      <c r="Y18" s="26">
        <v>0</v>
      </c>
      <c r="Z18" s="26">
        <v>1</v>
      </c>
      <c r="AA18" s="27">
        <v>3</v>
      </c>
    </row>
    <row r="19" spans="1:27" ht="15.75" customHeight="1">
      <c r="A19" s="23"/>
      <c r="B19" s="24" t="s">
        <v>53</v>
      </c>
      <c r="C19" s="25">
        <v>11</v>
      </c>
      <c r="D19" s="26">
        <v>228</v>
      </c>
      <c r="E19" s="26">
        <v>3</v>
      </c>
      <c r="F19" s="26">
        <v>225</v>
      </c>
      <c r="G19" s="27">
        <v>564</v>
      </c>
      <c r="H19" s="26">
        <v>0</v>
      </c>
      <c r="I19" s="26">
        <v>0</v>
      </c>
      <c r="J19" s="26">
        <v>0</v>
      </c>
      <c r="K19" s="26">
        <v>0</v>
      </c>
      <c r="L19" s="27">
        <v>0</v>
      </c>
      <c r="M19" s="26">
        <v>1</v>
      </c>
      <c r="N19" s="26">
        <v>15</v>
      </c>
      <c r="O19" s="26">
        <v>0</v>
      </c>
      <c r="P19" s="26">
        <v>15</v>
      </c>
      <c r="Q19" s="27">
        <v>50</v>
      </c>
      <c r="R19" s="25">
        <v>0</v>
      </c>
      <c r="S19" s="26">
        <v>0</v>
      </c>
      <c r="T19" s="26">
        <v>0</v>
      </c>
      <c r="U19" s="26">
        <v>0</v>
      </c>
      <c r="V19" s="27">
        <v>0</v>
      </c>
      <c r="W19" s="25">
        <v>0</v>
      </c>
      <c r="X19" s="26">
        <v>0</v>
      </c>
      <c r="Y19" s="26">
        <v>0</v>
      </c>
      <c r="Z19" s="26">
        <v>0</v>
      </c>
      <c r="AA19" s="27">
        <v>0</v>
      </c>
    </row>
    <row r="20" spans="1:27" ht="15.75" customHeight="1">
      <c r="A20" s="15" t="s">
        <v>5</v>
      </c>
      <c r="B20" s="24" t="s">
        <v>42</v>
      </c>
      <c r="C20" s="18">
        <v>242</v>
      </c>
      <c r="D20" s="18">
        <v>8354</v>
      </c>
      <c r="E20" s="18">
        <v>712</v>
      </c>
      <c r="F20" s="18">
        <v>7642</v>
      </c>
      <c r="G20" s="19">
        <v>20097</v>
      </c>
      <c r="H20" s="18">
        <v>2</v>
      </c>
      <c r="I20" s="18">
        <v>15.5</v>
      </c>
      <c r="J20" s="18">
        <v>2</v>
      </c>
      <c r="K20" s="18">
        <v>13.5</v>
      </c>
      <c r="L20" s="19">
        <v>51</v>
      </c>
      <c r="M20" s="18">
        <v>109</v>
      </c>
      <c r="N20" s="18">
        <v>1106.8</v>
      </c>
      <c r="O20" s="18">
        <v>87</v>
      </c>
      <c r="P20" s="18">
        <v>1019.8000000119209</v>
      </c>
      <c r="Q20" s="19">
        <v>2260</v>
      </c>
      <c r="R20" s="17">
        <v>22</v>
      </c>
      <c r="S20" s="18">
        <v>113.3</v>
      </c>
      <c r="T20" s="18">
        <v>33</v>
      </c>
      <c r="U20" s="18">
        <v>80.3</v>
      </c>
      <c r="V20" s="19">
        <v>396</v>
      </c>
      <c r="W20" s="17">
        <v>18</v>
      </c>
      <c r="X20" s="18">
        <v>35.1</v>
      </c>
      <c r="Y20" s="18">
        <v>13</v>
      </c>
      <c r="Z20" s="18">
        <v>22.100000008940697</v>
      </c>
      <c r="AA20" s="19">
        <v>48</v>
      </c>
    </row>
    <row r="21" spans="1:27" ht="15.75" customHeight="1">
      <c r="A21" s="23"/>
      <c r="B21" s="24" t="s">
        <v>54</v>
      </c>
      <c r="C21" s="25">
        <v>5</v>
      </c>
      <c r="D21" s="26">
        <v>130</v>
      </c>
      <c r="E21" s="26">
        <v>7</v>
      </c>
      <c r="F21" s="26">
        <v>123</v>
      </c>
      <c r="G21" s="27">
        <v>385</v>
      </c>
      <c r="H21" s="26">
        <v>0</v>
      </c>
      <c r="I21" s="26">
        <v>0</v>
      </c>
      <c r="J21" s="26">
        <v>0</v>
      </c>
      <c r="K21" s="26">
        <v>0</v>
      </c>
      <c r="L21" s="27">
        <v>0</v>
      </c>
      <c r="M21" s="26">
        <v>21</v>
      </c>
      <c r="N21" s="26">
        <v>85</v>
      </c>
      <c r="O21" s="26">
        <v>8</v>
      </c>
      <c r="P21" s="26">
        <v>77</v>
      </c>
      <c r="Q21" s="27">
        <v>277</v>
      </c>
      <c r="R21" s="25">
        <v>0</v>
      </c>
      <c r="S21" s="26">
        <v>0</v>
      </c>
      <c r="T21" s="26">
        <v>0</v>
      </c>
      <c r="U21" s="26">
        <v>0</v>
      </c>
      <c r="V21" s="27">
        <v>0</v>
      </c>
      <c r="W21" s="25">
        <v>1</v>
      </c>
      <c r="X21" s="26">
        <v>2</v>
      </c>
      <c r="Y21" s="26">
        <v>0</v>
      </c>
      <c r="Z21" s="26">
        <v>2</v>
      </c>
      <c r="AA21" s="27">
        <v>2</v>
      </c>
    </row>
    <row r="22" spans="1:27" ht="15.75" customHeight="1">
      <c r="A22" s="23"/>
      <c r="B22" s="24" t="s">
        <v>55</v>
      </c>
      <c r="C22" s="25">
        <v>27</v>
      </c>
      <c r="D22" s="26">
        <v>1332</v>
      </c>
      <c r="E22" s="26">
        <v>153</v>
      </c>
      <c r="F22" s="26">
        <v>1179</v>
      </c>
      <c r="G22" s="27">
        <v>1652</v>
      </c>
      <c r="H22" s="26">
        <v>1</v>
      </c>
      <c r="I22" s="26">
        <v>0.5</v>
      </c>
      <c r="J22" s="26">
        <v>0</v>
      </c>
      <c r="K22" s="26">
        <v>0.5</v>
      </c>
      <c r="L22" s="27">
        <v>1</v>
      </c>
      <c r="M22" s="26">
        <v>10</v>
      </c>
      <c r="N22" s="26">
        <v>119</v>
      </c>
      <c r="O22" s="26">
        <v>6</v>
      </c>
      <c r="P22" s="26">
        <v>113</v>
      </c>
      <c r="Q22" s="27">
        <v>201</v>
      </c>
      <c r="R22" s="25">
        <v>1</v>
      </c>
      <c r="S22" s="26">
        <v>0.5</v>
      </c>
      <c r="T22" s="26">
        <v>0</v>
      </c>
      <c r="U22" s="26">
        <v>0.5</v>
      </c>
      <c r="V22" s="27">
        <v>2</v>
      </c>
      <c r="W22" s="25">
        <v>6</v>
      </c>
      <c r="X22" s="26">
        <v>12.4</v>
      </c>
      <c r="Y22" s="26">
        <v>10</v>
      </c>
      <c r="Z22" s="26">
        <v>2.4000000059604645</v>
      </c>
      <c r="AA22" s="27">
        <v>8</v>
      </c>
    </row>
    <row r="23" spans="1:27" ht="15.75" customHeight="1">
      <c r="A23" s="23"/>
      <c r="B23" s="24" t="s">
        <v>56</v>
      </c>
      <c r="C23" s="25">
        <v>6</v>
      </c>
      <c r="D23" s="26">
        <v>58</v>
      </c>
      <c r="E23" s="26">
        <v>8</v>
      </c>
      <c r="F23" s="26">
        <v>50</v>
      </c>
      <c r="G23" s="27">
        <v>154</v>
      </c>
      <c r="H23" s="26">
        <v>1</v>
      </c>
      <c r="I23" s="26">
        <v>15</v>
      </c>
      <c r="J23" s="26">
        <v>2</v>
      </c>
      <c r="K23" s="26">
        <v>13</v>
      </c>
      <c r="L23" s="27">
        <v>50</v>
      </c>
      <c r="M23" s="26">
        <v>5</v>
      </c>
      <c r="N23" s="26">
        <v>30</v>
      </c>
      <c r="O23" s="26">
        <v>9</v>
      </c>
      <c r="P23" s="26">
        <v>21</v>
      </c>
      <c r="Q23" s="27">
        <v>57</v>
      </c>
      <c r="R23" s="25">
        <v>1</v>
      </c>
      <c r="S23" s="26">
        <v>2</v>
      </c>
      <c r="T23" s="26">
        <v>2</v>
      </c>
      <c r="U23" s="26">
        <v>0</v>
      </c>
      <c r="V23" s="27">
        <v>0</v>
      </c>
      <c r="W23" s="25">
        <v>0</v>
      </c>
      <c r="X23" s="26">
        <v>0</v>
      </c>
      <c r="Y23" s="26">
        <v>0</v>
      </c>
      <c r="Z23" s="26">
        <v>0</v>
      </c>
      <c r="AA23" s="27">
        <v>0</v>
      </c>
    </row>
    <row r="24" spans="1:27" ht="15.75" customHeight="1">
      <c r="A24" s="23"/>
      <c r="B24" s="24" t="s">
        <v>57</v>
      </c>
      <c r="C24" s="25">
        <v>9</v>
      </c>
      <c r="D24" s="26">
        <v>105</v>
      </c>
      <c r="E24" s="26">
        <v>6</v>
      </c>
      <c r="F24" s="26">
        <v>99</v>
      </c>
      <c r="G24" s="27">
        <v>337</v>
      </c>
      <c r="H24" s="26">
        <v>0</v>
      </c>
      <c r="I24" s="26">
        <v>0</v>
      </c>
      <c r="J24" s="26">
        <v>0</v>
      </c>
      <c r="K24" s="26">
        <v>0</v>
      </c>
      <c r="L24" s="27">
        <v>0</v>
      </c>
      <c r="M24" s="26">
        <v>1</v>
      </c>
      <c r="N24" s="26">
        <v>0.3</v>
      </c>
      <c r="O24" s="26">
        <v>0</v>
      </c>
      <c r="P24" s="26">
        <v>0.30000001192092896</v>
      </c>
      <c r="Q24" s="27">
        <v>2</v>
      </c>
      <c r="R24" s="25">
        <v>1</v>
      </c>
      <c r="S24" s="26">
        <v>0.3</v>
      </c>
      <c r="T24" s="26">
        <v>0</v>
      </c>
      <c r="U24" s="26">
        <v>0.3</v>
      </c>
      <c r="V24" s="27">
        <v>2</v>
      </c>
      <c r="W24" s="25">
        <v>0</v>
      </c>
      <c r="X24" s="26">
        <v>0</v>
      </c>
      <c r="Y24" s="26">
        <v>0</v>
      </c>
      <c r="Z24" s="26">
        <v>0</v>
      </c>
      <c r="AA24" s="27">
        <v>0</v>
      </c>
    </row>
    <row r="25" spans="1:27" ht="15.75" customHeight="1">
      <c r="A25" s="23"/>
      <c r="B25" s="24" t="s">
        <v>58</v>
      </c>
      <c r="C25" s="25">
        <v>10</v>
      </c>
      <c r="D25" s="26">
        <v>122</v>
      </c>
      <c r="E25" s="26">
        <v>7</v>
      </c>
      <c r="F25" s="26">
        <v>115</v>
      </c>
      <c r="G25" s="27">
        <v>217</v>
      </c>
      <c r="H25" s="26">
        <v>0</v>
      </c>
      <c r="I25" s="26">
        <v>0</v>
      </c>
      <c r="J25" s="26">
        <v>0</v>
      </c>
      <c r="K25" s="26">
        <v>0</v>
      </c>
      <c r="L25" s="27">
        <v>0</v>
      </c>
      <c r="M25" s="26">
        <v>2</v>
      </c>
      <c r="N25" s="26">
        <v>33</v>
      </c>
      <c r="O25" s="26">
        <v>1</v>
      </c>
      <c r="P25" s="26">
        <v>32</v>
      </c>
      <c r="Q25" s="27">
        <v>90</v>
      </c>
      <c r="R25" s="25">
        <v>0</v>
      </c>
      <c r="S25" s="26">
        <v>0</v>
      </c>
      <c r="T25" s="26">
        <v>0</v>
      </c>
      <c r="U25" s="26">
        <v>0</v>
      </c>
      <c r="V25" s="27">
        <v>0</v>
      </c>
      <c r="W25" s="25">
        <v>0</v>
      </c>
      <c r="X25" s="26">
        <v>0</v>
      </c>
      <c r="Y25" s="26">
        <v>0</v>
      </c>
      <c r="Z25" s="26">
        <v>0</v>
      </c>
      <c r="AA25" s="27">
        <v>0</v>
      </c>
    </row>
    <row r="26" spans="1:27" ht="15.75" customHeight="1">
      <c r="A26" s="23"/>
      <c r="B26" s="24" t="s">
        <v>59</v>
      </c>
      <c r="C26" s="25">
        <v>40</v>
      </c>
      <c r="D26" s="26">
        <v>1111</v>
      </c>
      <c r="E26" s="26">
        <v>20</v>
      </c>
      <c r="F26" s="26">
        <v>1091</v>
      </c>
      <c r="G26" s="27">
        <v>5286</v>
      </c>
      <c r="H26" s="26">
        <v>0</v>
      </c>
      <c r="I26" s="26">
        <v>0</v>
      </c>
      <c r="J26" s="26">
        <v>0</v>
      </c>
      <c r="K26" s="26">
        <v>0</v>
      </c>
      <c r="L26" s="27">
        <v>0</v>
      </c>
      <c r="M26" s="26">
        <v>13</v>
      </c>
      <c r="N26" s="26">
        <v>40</v>
      </c>
      <c r="O26" s="26">
        <v>0</v>
      </c>
      <c r="P26" s="26">
        <v>40</v>
      </c>
      <c r="Q26" s="27">
        <v>251</v>
      </c>
      <c r="R26" s="25">
        <v>0</v>
      </c>
      <c r="S26" s="26">
        <v>0</v>
      </c>
      <c r="T26" s="26">
        <v>0</v>
      </c>
      <c r="U26" s="26">
        <v>0</v>
      </c>
      <c r="V26" s="27">
        <v>0</v>
      </c>
      <c r="W26" s="25">
        <v>9</v>
      </c>
      <c r="X26" s="26">
        <v>9.6999999999999993</v>
      </c>
      <c r="Y26" s="26">
        <v>0</v>
      </c>
      <c r="Z26" s="26">
        <v>9.7000000029802322</v>
      </c>
      <c r="AA26" s="27">
        <v>29</v>
      </c>
    </row>
    <row r="27" spans="1:27" ht="15.75" customHeight="1">
      <c r="A27" s="23"/>
      <c r="B27" s="24" t="s">
        <v>60</v>
      </c>
      <c r="C27" s="25">
        <v>68</v>
      </c>
      <c r="D27" s="26">
        <v>3834</v>
      </c>
      <c r="E27" s="26">
        <v>245</v>
      </c>
      <c r="F27" s="26">
        <v>3589</v>
      </c>
      <c r="G27" s="27">
        <v>8948</v>
      </c>
      <c r="H27" s="26">
        <v>0</v>
      </c>
      <c r="I27" s="26">
        <v>0</v>
      </c>
      <c r="J27" s="26">
        <v>0</v>
      </c>
      <c r="K27" s="26">
        <v>0</v>
      </c>
      <c r="L27" s="27">
        <v>0</v>
      </c>
      <c r="M27" s="26">
        <v>0</v>
      </c>
      <c r="N27" s="26">
        <v>0</v>
      </c>
      <c r="O27" s="26">
        <v>0</v>
      </c>
      <c r="P27" s="26">
        <v>0</v>
      </c>
      <c r="Q27" s="27">
        <v>0</v>
      </c>
      <c r="R27" s="25">
        <v>0</v>
      </c>
      <c r="S27" s="26">
        <v>0</v>
      </c>
      <c r="T27" s="26">
        <v>0</v>
      </c>
      <c r="U27" s="26">
        <v>0</v>
      </c>
      <c r="V27" s="27">
        <v>0</v>
      </c>
      <c r="W27" s="25">
        <v>0</v>
      </c>
      <c r="X27" s="26">
        <v>0</v>
      </c>
      <c r="Y27" s="26">
        <v>0</v>
      </c>
      <c r="Z27" s="26">
        <v>0</v>
      </c>
      <c r="AA27" s="27">
        <v>0</v>
      </c>
    </row>
    <row r="28" spans="1:27" ht="15.75" customHeight="1">
      <c r="A28" s="23"/>
      <c r="B28" s="24" t="s">
        <v>61</v>
      </c>
      <c r="C28" s="25">
        <v>7</v>
      </c>
      <c r="D28" s="26">
        <v>358</v>
      </c>
      <c r="E28" s="26">
        <v>85</v>
      </c>
      <c r="F28" s="26">
        <v>273</v>
      </c>
      <c r="G28" s="27">
        <v>355</v>
      </c>
      <c r="H28" s="26">
        <v>0</v>
      </c>
      <c r="I28" s="26">
        <v>0</v>
      </c>
      <c r="J28" s="26">
        <v>0</v>
      </c>
      <c r="K28" s="26">
        <v>0</v>
      </c>
      <c r="L28" s="27">
        <v>0</v>
      </c>
      <c r="M28" s="26">
        <v>0</v>
      </c>
      <c r="N28" s="26">
        <v>0</v>
      </c>
      <c r="O28" s="26">
        <v>0</v>
      </c>
      <c r="P28" s="26">
        <v>0</v>
      </c>
      <c r="Q28" s="27">
        <v>0</v>
      </c>
      <c r="R28" s="25">
        <v>0</v>
      </c>
      <c r="S28" s="26">
        <v>0</v>
      </c>
      <c r="T28" s="26">
        <v>0</v>
      </c>
      <c r="U28" s="26">
        <v>0</v>
      </c>
      <c r="V28" s="27">
        <v>0</v>
      </c>
      <c r="W28" s="25">
        <v>0</v>
      </c>
      <c r="X28" s="26">
        <v>0</v>
      </c>
      <c r="Y28" s="26">
        <v>0</v>
      </c>
      <c r="Z28" s="26">
        <v>0</v>
      </c>
      <c r="AA28" s="27">
        <v>0</v>
      </c>
    </row>
    <row r="29" spans="1:27" ht="15.75" customHeight="1">
      <c r="A29" s="23"/>
      <c r="B29" s="24" t="s">
        <v>62</v>
      </c>
      <c r="C29" s="25">
        <v>9</v>
      </c>
      <c r="D29" s="26">
        <v>137</v>
      </c>
      <c r="E29" s="26">
        <v>13</v>
      </c>
      <c r="F29" s="26">
        <v>124</v>
      </c>
      <c r="G29" s="27">
        <v>180</v>
      </c>
      <c r="H29" s="26">
        <v>0</v>
      </c>
      <c r="I29" s="26">
        <v>0</v>
      </c>
      <c r="J29" s="26">
        <v>0</v>
      </c>
      <c r="K29" s="26">
        <v>0</v>
      </c>
      <c r="L29" s="27">
        <v>0</v>
      </c>
      <c r="M29" s="26">
        <v>0</v>
      </c>
      <c r="N29" s="26">
        <v>0</v>
      </c>
      <c r="O29" s="26">
        <v>0</v>
      </c>
      <c r="P29" s="26">
        <v>0</v>
      </c>
      <c r="Q29" s="27">
        <v>0</v>
      </c>
      <c r="R29" s="25">
        <v>0</v>
      </c>
      <c r="S29" s="26">
        <v>0</v>
      </c>
      <c r="T29" s="26">
        <v>0</v>
      </c>
      <c r="U29" s="26">
        <v>0</v>
      </c>
      <c r="V29" s="27">
        <v>0</v>
      </c>
      <c r="W29" s="25">
        <v>0</v>
      </c>
      <c r="X29" s="26">
        <v>0</v>
      </c>
      <c r="Y29" s="26">
        <v>0</v>
      </c>
      <c r="Z29" s="26">
        <v>0</v>
      </c>
      <c r="AA29" s="27">
        <v>0</v>
      </c>
    </row>
    <row r="30" spans="1:27" ht="15.75" customHeight="1">
      <c r="A30" s="23"/>
      <c r="B30" s="24" t="s">
        <v>63</v>
      </c>
      <c r="C30" s="25">
        <v>5</v>
      </c>
      <c r="D30" s="26">
        <v>51</v>
      </c>
      <c r="E30" s="26">
        <v>26</v>
      </c>
      <c r="F30" s="26">
        <v>25</v>
      </c>
      <c r="G30" s="27">
        <v>74</v>
      </c>
      <c r="H30" s="26">
        <v>0</v>
      </c>
      <c r="I30" s="26">
        <v>0</v>
      </c>
      <c r="J30" s="26">
        <v>0</v>
      </c>
      <c r="K30" s="26">
        <v>0</v>
      </c>
      <c r="L30" s="27">
        <v>0</v>
      </c>
      <c r="M30" s="26">
        <v>0</v>
      </c>
      <c r="N30" s="26">
        <v>0</v>
      </c>
      <c r="O30" s="26">
        <v>0</v>
      </c>
      <c r="P30" s="26">
        <v>0</v>
      </c>
      <c r="Q30" s="27">
        <v>0</v>
      </c>
      <c r="R30" s="25">
        <v>0</v>
      </c>
      <c r="S30" s="26">
        <v>0</v>
      </c>
      <c r="T30" s="26">
        <v>0</v>
      </c>
      <c r="U30" s="26">
        <v>0</v>
      </c>
      <c r="V30" s="27">
        <v>0</v>
      </c>
      <c r="W30" s="25">
        <v>0</v>
      </c>
      <c r="X30" s="26">
        <v>0</v>
      </c>
      <c r="Y30" s="26">
        <v>0</v>
      </c>
      <c r="Z30" s="26">
        <v>0</v>
      </c>
      <c r="AA30" s="27">
        <v>0</v>
      </c>
    </row>
    <row r="31" spans="1:27" ht="15.75" customHeight="1">
      <c r="A31" s="23"/>
      <c r="B31" s="24" t="s">
        <v>64</v>
      </c>
      <c r="C31" s="25">
        <v>28</v>
      </c>
      <c r="D31" s="26">
        <v>619</v>
      </c>
      <c r="E31" s="26">
        <v>38</v>
      </c>
      <c r="F31" s="26">
        <v>581</v>
      </c>
      <c r="G31" s="27">
        <v>1491</v>
      </c>
      <c r="H31" s="26">
        <v>0</v>
      </c>
      <c r="I31" s="26">
        <v>0</v>
      </c>
      <c r="J31" s="26">
        <v>0</v>
      </c>
      <c r="K31" s="26">
        <v>0</v>
      </c>
      <c r="L31" s="27">
        <v>0</v>
      </c>
      <c r="M31" s="26">
        <v>34</v>
      </c>
      <c r="N31" s="26">
        <v>371</v>
      </c>
      <c r="O31" s="26">
        <v>33</v>
      </c>
      <c r="P31" s="26">
        <v>338</v>
      </c>
      <c r="Q31" s="27">
        <v>487</v>
      </c>
      <c r="R31" s="25">
        <v>3</v>
      </c>
      <c r="S31" s="26">
        <v>48</v>
      </c>
      <c r="T31" s="26">
        <v>20</v>
      </c>
      <c r="U31" s="26">
        <v>28</v>
      </c>
      <c r="V31" s="27">
        <v>105</v>
      </c>
      <c r="W31" s="25">
        <v>1</v>
      </c>
      <c r="X31" s="26">
        <v>5</v>
      </c>
      <c r="Y31" s="26">
        <v>3</v>
      </c>
      <c r="Z31" s="26">
        <v>2</v>
      </c>
      <c r="AA31" s="27">
        <v>2</v>
      </c>
    </row>
    <row r="32" spans="1:27" ht="15.75" customHeight="1">
      <c r="A32" s="23"/>
      <c r="B32" s="24" t="s">
        <v>65</v>
      </c>
      <c r="C32" s="25">
        <v>16</v>
      </c>
      <c r="D32" s="26">
        <v>205</v>
      </c>
      <c r="E32" s="26">
        <v>21</v>
      </c>
      <c r="F32" s="26">
        <v>184</v>
      </c>
      <c r="G32" s="27">
        <v>559</v>
      </c>
      <c r="H32" s="26">
        <v>0</v>
      </c>
      <c r="I32" s="26">
        <v>0</v>
      </c>
      <c r="J32" s="26">
        <v>0</v>
      </c>
      <c r="K32" s="26">
        <v>0</v>
      </c>
      <c r="L32" s="27">
        <v>0</v>
      </c>
      <c r="M32" s="26">
        <v>23</v>
      </c>
      <c r="N32" s="26">
        <v>428.5</v>
      </c>
      <c r="O32" s="26">
        <v>30</v>
      </c>
      <c r="P32" s="26">
        <v>398.5</v>
      </c>
      <c r="Q32" s="27">
        <v>895</v>
      </c>
      <c r="R32" s="25">
        <v>15</v>
      </c>
      <c r="S32" s="26">
        <v>60.5</v>
      </c>
      <c r="T32" s="26">
        <v>11</v>
      </c>
      <c r="U32" s="26">
        <v>49.5</v>
      </c>
      <c r="V32" s="27">
        <v>272</v>
      </c>
      <c r="W32" s="25">
        <v>1</v>
      </c>
      <c r="X32" s="26">
        <v>6</v>
      </c>
      <c r="Y32" s="26">
        <v>0</v>
      </c>
      <c r="Z32" s="26">
        <v>6</v>
      </c>
      <c r="AA32" s="27">
        <v>7</v>
      </c>
    </row>
    <row r="33" spans="1:27" ht="15.75" customHeight="1">
      <c r="A33" s="23"/>
      <c r="B33" s="24" t="s">
        <v>66</v>
      </c>
      <c r="C33" s="25">
        <v>11</v>
      </c>
      <c r="D33" s="26">
        <v>242</v>
      </c>
      <c r="E33" s="26">
        <v>80</v>
      </c>
      <c r="F33" s="26">
        <v>162</v>
      </c>
      <c r="G33" s="27">
        <v>399</v>
      </c>
      <c r="H33" s="26">
        <v>0</v>
      </c>
      <c r="I33" s="26">
        <v>0</v>
      </c>
      <c r="J33" s="26">
        <v>0</v>
      </c>
      <c r="K33" s="26">
        <v>0</v>
      </c>
      <c r="L33" s="27">
        <v>0</v>
      </c>
      <c r="M33" s="26">
        <v>0</v>
      </c>
      <c r="N33" s="26">
        <v>0</v>
      </c>
      <c r="O33" s="26">
        <v>0</v>
      </c>
      <c r="P33" s="26">
        <v>0</v>
      </c>
      <c r="Q33" s="27">
        <v>0</v>
      </c>
      <c r="R33" s="25">
        <v>1</v>
      </c>
      <c r="S33" s="26">
        <v>2</v>
      </c>
      <c r="T33" s="26">
        <v>0</v>
      </c>
      <c r="U33" s="26">
        <v>2</v>
      </c>
      <c r="V33" s="27">
        <v>15</v>
      </c>
      <c r="W33" s="25">
        <v>0</v>
      </c>
      <c r="X33" s="26">
        <v>0</v>
      </c>
      <c r="Y33" s="26">
        <v>0</v>
      </c>
      <c r="Z33" s="26">
        <v>0</v>
      </c>
      <c r="AA33" s="27">
        <v>0</v>
      </c>
    </row>
    <row r="34" spans="1:27" ht="15.75" customHeight="1">
      <c r="A34" s="23"/>
      <c r="B34" s="24" t="s">
        <v>67</v>
      </c>
      <c r="C34" s="25">
        <v>1</v>
      </c>
      <c r="D34" s="26">
        <v>50</v>
      </c>
      <c r="E34" s="26">
        <v>3</v>
      </c>
      <c r="F34" s="26">
        <v>47</v>
      </c>
      <c r="G34" s="27">
        <v>60</v>
      </c>
      <c r="H34" s="26">
        <v>0</v>
      </c>
      <c r="I34" s="26">
        <v>0</v>
      </c>
      <c r="J34" s="26">
        <v>0</v>
      </c>
      <c r="K34" s="26">
        <v>0</v>
      </c>
      <c r="L34" s="27">
        <v>0</v>
      </c>
      <c r="M34" s="26">
        <v>0</v>
      </c>
      <c r="N34" s="26">
        <v>0</v>
      </c>
      <c r="O34" s="26">
        <v>0</v>
      </c>
      <c r="P34" s="26">
        <v>0</v>
      </c>
      <c r="Q34" s="27">
        <v>0</v>
      </c>
      <c r="R34" s="25">
        <v>0</v>
      </c>
      <c r="S34" s="26">
        <v>0</v>
      </c>
      <c r="T34" s="26">
        <v>0</v>
      </c>
      <c r="U34" s="26">
        <v>0</v>
      </c>
      <c r="V34" s="27">
        <v>0</v>
      </c>
      <c r="W34" s="25">
        <v>0</v>
      </c>
      <c r="X34" s="26">
        <v>0</v>
      </c>
      <c r="Y34" s="26">
        <v>0</v>
      </c>
      <c r="Z34" s="26">
        <v>0</v>
      </c>
      <c r="AA34" s="27">
        <v>0</v>
      </c>
    </row>
    <row r="35" spans="1:27" ht="15.75" customHeight="1">
      <c r="A35" s="15" t="s">
        <v>6</v>
      </c>
      <c r="B35" s="24" t="s">
        <v>42</v>
      </c>
      <c r="C35" s="18">
        <v>27</v>
      </c>
      <c r="D35" s="18">
        <v>374</v>
      </c>
      <c r="E35" s="18">
        <v>30</v>
      </c>
      <c r="F35" s="18">
        <v>344</v>
      </c>
      <c r="G35" s="19">
        <v>900</v>
      </c>
      <c r="H35" s="18">
        <v>0</v>
      </c>
      <c r="I35" s="18">
        <v>0</v>
      </c>
      <c r="J35" s="18">
        <v>0</v>
      </c>
      <c r="K35" s="18">
        <v>0</v>
      </c>
      <c r="L35" s="19">
        <v>0</v>
      </c>
      <c r="M35" s="18">
        <v>0</v>
      </c>
      <c r="N35" s="18">
        <v>0</v>
      </c>
      <c r="O35" s="18">
        <v>0</v>
      </c>
      <c r="P35" s="18">
        <v>0</v>
      </c>
      <c r="Q35" s="19">
        <v>0</v>
      </c>
      <c r="R35" s="17">
        <v>0</v>
      </c>
      <c r="S35" s="18">
        <v>0</v>
      </c>
      <c r="T35" s="18">
        <v>0</v>
      </c>
      <c r="U35" s="18">
        <v>0</v>
      </c>
      <c r="V35" s="19">
        <v>0</v>
      </c>
      <c r="W35" s="17">
        <v>8</v>
      </c>
      <c r="X35" s="18">
        <v>42</v>
      </c>
      <c r="Y35" s="18">
        <v>0</v>
      </c>
      <c r="Z35" s="18">
        <v>42</v>
      </c>
      <c r="AA35" s="19">
        <v>96</v>
      </c>
    </row>
    <row r="36" spans="1:27" ht="15.75" customHeight="1">
      <c r="A36" s="23"/>
      <c r="B36" s="24" t="s">
        <v>68</v>
      </c>
      <c r="C36" s="25">
        <v>22</v>
      </c>
      <c r="D36" s="26">
        <v>272</v>
      </c>
      <c r="E36" s="26">
        <v>30</v>
      </c>
      <c r="F36" s="26">
        <v>242</v>
      </c>
      <c r="G36" s="27">
        <v>730</v>
      </c>
      <c r="H36" s="26">
        <v>0</v>
      </c>
      <c r="I36" s="26">
        <v>0</v>
      </c>
      <c r="J36" s="26">
        <v>0</v>
      </c>
      <c r="K36" s="26">
        <v>0</v>
      </c>
      <c r="L36" s="27">
        <v>0</v>
      </c>
      <c r="M36" s="26">
        <v>0</v>
      </c>
      <c r="N36" s="26">
        <v>0</v>
      </c>
      <c r="O36" s="26">
        <v>0</v>
      </c>
      <c r="P36" s="26">
        <v>0</v>
      </c>
      <c r="Q36" s="27">
        <v>0</v>
      </c>
      <c r="R36" s="25">
        <v>0</v>
      </c>
      <c r="S36" s="26">
        <v>0</v>
      </c>
      <c r="T36" s="26">
        <v>0</v>
      </c>
      <c r="U36" s="26">
        <v>0</v>
      </c>
      <c r="V36" s="27">
        <v>0</v>
      </c>
      <c r="W36" s="25">
        <v>8</v>
      </c>
      <c r="X36" s="26">
        <v>42</v>
      </c>
      <c r="Y36" s="26">
        <v>0</v>
      </c>
      <c r="Z36" s="26">
        <v>42</v>
      </c>
      <c r="AA36" s="27">
        <v>96</v>
      </c>
    </row>
    <row r="37" spans="1:27" ht="15.75" customHeight="1">
      <c r="A37" s="23"/>
      <c r="B37" s="24" t="s">
        <v>69</v>
      </c>
      <c r="C37" s="25">
        <v>0</v>
      </c>
      <c r="D37" s="26">
        <v>0</v>
      </c>
      <c r="E37" s="26">
        <v>0</v>
      </c>
      <c r="F37" s="26">
        <v>0</v>
      </c>
      <c r="G37" s="27">
        <v>0</v>
      </c>
      <c r="H37" s="26">
        <v>0</v>
      </c>
      <c r="I37" s="26">
        <v>0</v>
      </c>
      <c r="J37" s="26">
        <v>0</v>
      </c>
      <c r="K37" s="26">
        <v>0</v>
      </c>
      <c r="L37" s="27">
        <v>0</v>
      </c>
      <c r="M37" s="26">
        <v>0</v>
      </c>
      <c r="N37" s="26">
        <v>0</v>
      </c>
      <c r="O37" s="26">
        <v>0</v>
      </c>
      <c r="P37" s="26">
        <v>0</v>
      </c>
      <c r="Q37" s="27">
        <v>0</v>
      </c>
      <c r="R37" s="25">
        <v>0</v>
      </c>
      <c r="S37" s="26">
        <v>0</v>
      </c>
      <c r="T37" s="26">
        <v>0</v>
      </c>
      <c r="U37" s="26">
        <v>0</v>
      </c>
      <c r="V37" s="27">
        <v>0</v>
      </c>
      <c r="W37" s="25">
        <v>0</v>
      </c>
      <c r="X37" s="26">
        <v>0</v>
      </c>
      <c r="Y37" s="26">
        <v>0</v>
      </c>
      <c r="Z37" s="26">
        <v>0</v>
      </c>
      <c r="AA37" s="27">
        <v>0</v>
      </c>
    </row>
    <row r="38" spans="1:27" ht="15.75" customHeight="1">
      <c r="A38" s="23"/>
      <c r="B38" s="24" t="s">
        <v>70</v>
      </c>
      <c r="C38" s="25">
        <v>5</v>
      </c>
      <c r="D38" s="26">
        <v>102</v>
      </c>
      <c r="E38" s="26">
        <v>0</v>
      </c>
      <c r="F38" s="26">
        <v>102</v>
      </c>
      <c r="G38" s="27">
        <v>170</v>
      </c>
      <c r="H38" s="26">
        <v>0</v>
      </c>
      <c r="I38" s="26">
        <v>0</v>
      </c>
      <c r="J38" s="26">
        <v>0</v>
      </c>
      <c r="K38" s="26">
        <v>0</v>
      </c>
      <c r="L38" s="27">
        <v>0</v>
      </c>
      <c r="M38" s="26">
        <v>0</v>
      </c>
      <c r="N38" s="26">
        <v>0</v>
      </c>
      <c r="O38" s="26">
        <v>0</v>
      </c>
      <c r="P38" s="26">
        <v>0</v>
      </c>
      <c r="Q38" s="27">
        <v>0</v>
      </c>
      <c r="R38" s="25">
        <v>0</v>
      </c>
      <c r="S38" s="26">
        <v>0</v>
      </c>
      <c r="T38" s="26">
        <v>0</v>
      </c>
      <c r="U38" s="26">
        <v>0</v>
      </c>
      <c r="V38" s="27">
        <v>0</v>
      </c>
      <c r="W38" s="25">
        <v>0</v>
      </c>
      <c r="X38" s="26">
        <v>0</v>
      </c>
      <c r="Y38" s="26">
        <v>0</v>
      </c>
      <c r="Z38" s="26">
        <v>0</v>
      </c>
      <c r="AA38" s="27">
        <v>0</v>
      </c>
    </row>
    <row r="39" spans="1:27" ht="15.75" customHeight="1">
      <c r="A39" s="23"/>
      <c r="B39" s="24" t="s">
        <v>71</v>
      </c>
      <c r="C39" s="25">
        <v>0</v>
      </c>
      <c r="D39" s="26">
        <v>0</v>
      </c>
      <c r="E39" s="26">
        <v>0</v>
      </c>
      <c r="F39" s="26">
        <v>0</v>
      </c>
      <c r="G39" s="27">
        <v>0</v>
      </c>
      <c r="H39" s="26">
        <v>0</v>
      </c>
      <c r="I39" s="26">
        <v>0</v>
      </c>
      <c r="J39" s="26">
        <v>0</v>
      </c>
      <c r="K39" s="26">
        <v>0</v>
      </c>
      <c r="L39" s="27">
        <v>0</v>
      </c>
      <c r="M39" s="26">
        <v>0</v>
      </c>
      <c r="N39" s="26">
        <v>0</v>
      </c>
      <c r="O39" s="26">
        <v>0</v>
      </c>
      <c r="P39" s="26">
        <v>0</v>
      </c>
      <c r="Q39" s="27">
        <v>0</v>
      </c>
      <c r="R39" s="25">
        <v>0</v>
      </c>
      <c r="S39" s="26">
        <v>0</v>
      </c>
      <c r="T39" s="26">
        <v>0</v>
      </c>
      <c r="U39" s="26">
        <v>0</v>
      </c>
      <c r="V39" s="27">
        <v>0</v>
      </c>
      <c r="W39" s="25">
        <v>0</v>
      </c>
      <c r="X39" s="26">
        <v>0</v>
      </c>
      <c r="Y39" s="26">
        <v>0</v>
      </c>
      <c r="Z39" s="26">
        <v>0</v>
      </c>
      <c r="AA39" s="27">
        <v>0</v>
      </c>
    </row>
    <row r="40" spans="1:27" ht="15.75" customHeight="1">
      <c r="A40" s="15" t="s">
        <v>7</v>
      </c>
      <c r="B40" s="24" t="s">
        <v>42</v>
      </c>
      <c r="C40" s="18">
        <v>162</v>
      </c>
      <c r="D40" s="18">
        <v>5378</v>
      </c>
      <c r="E40" s="18">
        <v>564</v>
      </c>
      <c r="F40" s="18">
        <v>4814</v>
      </c>
      <c r="G40" s="19">
        <v>14411</v>
      </c>
      <c r="H40" s="18">
        <v>0</v>
      </c>
      <c r="I40" s="18">
        <v>0</v>
      </c>
      <c r="J40" s="18">
        <v>0</v>
      </c>
      <c r="K40" s="18">
        <v>0</v>
      </c>
      <c r="L40" s="19">
        <v>0</v>
      </c>
      <c r="M40" s="18">
        <v>16</v>
      </c>
      <c r="N40" s="18">
        <v>128</v>
      </c>
      <c r="O40" s="18">
        <v>0</v>
      </c>
      <c r="P40" s="18">
        <v>128</v>
      </c>
      <c r="Q40" s="19">
        <v>535</v>
      </c>
      <c r="R40" s="17">
        <v>1</v>
      </c>
      <c r="S40" s="18">
        <v>1</v>
      </c>
      <c r="T40" s="18">
        <v>1</v>
      </c>
      <c r="U40" s="18">
        <v>0</v>
      </c>
      <c r="V40" s="19">
        <v>0</v>
      </c>
      <c r="W40" s="17">
        <v>1</v>
      </c>
      <c r="X40" s="18">
        <v>10</v>
      </c>
      <c r="Y40" s="18">
        <v>0</v>
      </c>
      <c r="Z40" s="18">
        <v>10</v>
      </c>
      <c r="AA40" s="19">
        <v>10</v>
      </c>
    </row>
    <row r="41" spans="1:27" ht="15.75" customHeight="1">
      <c r="A41" s="23"/>
      <c r="B41" s="24" t="s">
        <v>72</v>
      </c>
      <c r="C41" s="25">
        <v>0</v>
      </c>
      <c r="D41" s="26">
        <v>0</v>
      </c>
      <c r="E41" s="26">
        <v>0</v>
      </c>
      <c r="F41" s="26">
        <v>0</v>
      </c>
      <c r="G41" s="27">
        <v>0</v>
      </c>
      <c r="H41" s="26">
        <v>0</v>
      </c>
      <c r="I41" s="26">
        <v>0</v>
      </c>
      <c r="J41" s="26">
        <v>0</v>
      </c>
      <c r="K41" s="26">
        <v>0</v>
      </c>
      <c r="L41" s="27">
        <v>0</v>
      </c>
      <c r="M41" s="26">
        <v>0</v>
      </c>
      <c r="N41" s="26">
        <v>0</v>
      </c>
      <c r="O41" s="26">
        <v>0</v>
      </c>
      <c r="P41" s="26">
        <v>0</v>
      </c>
      <c r="Q41" s="27">
        <v>0</v>
      </c>
      <c r="R41" s="25">
        <v>0</v>
      </c>
      <c r="S41" s="26">
        <v>0</v>
      </c>
      <c r="T41" s="26">
        <v>0</v>
      </c>
      <c r="U41" s="26">
        <v>0</v>
      </c>
      <c r="V41" s="27">
        <v>0</v>
      </c>
      <c r="W41" s="25">
        <v>0</v>
      </c>
      <c r="X41" s="26">
        <v>0</v>
      </c>
      <c r="Y41" s="26">
        <v>0</v>
      </c>
      <c r="Z41" s="26">
        <v>0</v>
      </c>
      <c r="AA41" s="27">
        <v>0</v>
      </c>
    </row>
    <row r="42" spans="1:27" ht="15.75" customHeight="1">
      <c r="A42" s="23"/>
      <c r="B42" s="24" t="s">
        <v>73</v>
      </c>
      <c r="C42" s="25">
        <v>2</v>
      </c>
      <c r="D42" s="26">
        <v>40</v>
      </c>
      <c r="E42" s="26">
        <v>5</v>
      </c>
      <c r="F42" s="26">
        <v>35</v>
      </c>
      <c r="G42" s="27">
        <v>36</v>
      </c>
      <c r="H42" s="26">
        <v>0</v>
      </c>
      <c r="I42" s="26">
        <v>0</v>
      </c>
      <c r="J42" s="26">
        <v>0</v>
      </c>
      <c r="K42" s="26">
        <v>0</v>
      </c>
      <c r="L42" s="27">
        <v>0</v>
      </c>
      <c r="M42" s="26">
        <v>0</v>
      </c>
      <c r="N42" s="26">
        <v>0</v>
      </c>
      <c r="O42" s="26">
        <v>0</v>
      </c>
      <c r="P42" s="26">
        <v>0</v>
      </c>
      <c r="Q42" s="27">
        <v>0</v>
      </c>
      <c r="R42" s="25">
        <v>0</v>
      </c>
      <c r="S42" s="26">
        <v>0</v>
      </c>
      <c r="T42" s="26">
        <v>0</v>
      </c>
      <c r="U42" s="26">
        <v>0</v>
      </c>
      <c r="V42" s="27">
        <v>0</v>
      </c>
      <c r="W42" s="25">
        <v>0</v>
      </c>
      <c r="X42" s="26">
        <v>0</v>
      </c>
      <c r="Y42" s="26">
        <v>0</v>
      </c>
      <c r="Z42" s="26">
        <v>0</v>
      </c>
      <c r="AA42" s="27">
        <v>0</v>
      </c>
    </row>
    <row r="43" spans="1:27" ht="15.75" customHeight="1">
      <c r="A43" s="23"/>
      <c r="B43" s="24" t="s">
        <v>74</v>
      </c>
      <c r="C43" s="25">
        <v>0</v>
      </c>
      <c r="D43" s="26">
        <v>0</v>
      </c>
      <c r="E43" s="26">
        <v>0</v>
      </c>
      <c r="F43" s="26">
        <v>0</v>
      </c>
      <c r="G43" s="27">
        <v>0</v>
      </c>
      <c r="H43" s="26">
        <v>0</v>
      </c>
      <c r="I43" s="26">
        <v>0</v>
      </c>
      <c r="J43" s="26">
        <v>0</v>
      </c>
      <c r="K43" s="26">
        <v>0</v>
      </c>
      <c r="L43" s="27">
        <v>0</v>
      </c>
      <c r="M43" s="26">
        <v>0</v>
      </c>
      <c r="N43" s="26">
        <v>0</v>
      </c>
      <c r="O43" s="26">
        <v>0</v>
      </c>
      <c r="P43" s="26">
        <v>0</v>
      </c>
      <c r="Q43" s="27">
        <v>0</v>
      </c>
      <c r="R43" s="25">
        <v>0</v>
      </c>
      <c r="S43" s="26">
        <v>0</v>
      </c>
      <c r="T43" s="26">
        <v>0</v>
      </c>
      <c r="U43" s="26">
        <v>0</v>
      </c>
      <c r="V43" s="27">
        <v>0</v>
      </c>
      <c r="W43" s="25">
        <v>0</v>
      </c>
      <c r="X43" s="26">
        <v>0</v>
      </c>
      <c r="Y43" s="26">
        <v>0</v>
      </c>
      <c r="Z43" s="26">
        <v>0</v>
      </c>
      <c r="AA43" s="27">
        <v>0</v>
      </c>
    </row>
    <row r="44" spans="1:27" ht="15.75" customHeight="1">
      <c r="A44" s="23"/>
      <c r="B44" s="24" t="s">
        <v>75</v>
      </c>
      <c r="C44" s="25">
        <v>4</v>
      </c>
      <c r="D44" s="26">
        <v>86</v>
      </c>
      <c r="E44" s="26">
        <v>9</v>
      </c>
      <c r="F44" s="26">
        <v>77</v>
      </c>
      <c r="G44" s="27">
        <v>210</v>
      </c>
      <c r="H44" s="26">
        <v>0</v>
      </c>
      <c r="I44" s="26">
        <v>0</v>
      </c>
      <c r="J44" s="26">
        <v>0</v>
      </c>
      <c r="K44" s="26">
        <v>0</v>
      </c>
      <c r="L44" s="27">
        <v>0</v>
      </c>
      <c r="M44" s="26">
        <v>0</v>
      </c>
      <c r="N44" s="26">
        <v>0</v>
      </c>
      <c r="O44" s="26">
        <v>0</v>
      </c>
      <c r="P44" s="26">
        <v>0</v>
      </c>
      <c r="Q44" s="27">
        <v>0</v>
      </c>
      <c r="R44" s="25">
        <v>0</v>
      </c>
      <c r="S44" s="26">
        <v>0</v>
      </c>
      <c r="T44" s="26">
        <v>0</v>
      </c>
      <c r="U44" s="26">
        <v>0</v>
      </c>
      <c r="V44" s="27">
        <v>0</v>
      </c>
      <c r="W44" s="25">
        <v>0</v>
      </c>
      <c r="X44" s="26">
        <v>0</v>
      </c>
      <c r="Y44" s="26">
        <v>0</v>
      </c>
      <c r="Z44" s="26">
        <v>0</v>
      </c>
      <c r="AA44" s="27">
        <v>0</v>
      </c>
    </row>
    <row r="45" spans="1:27" ht="15.75" customHeight="1">
      <c r="A45" s="23"/>
      <c r="B45" s="24" t="s">
        <v>76</v>
      </c>
      <c r="C45" s="25">
        <v>89</v>
      </c>
      <c r="D45" s="26">
        <v>2760</v>
      </c>
      <c r="E45" s="26">
        <v>42</v>
      </c>
      <c r="F45" s="26">
        <v>2718</v>
      </c>
      <c r="G45" s="27">
        <v>10560</v>
      </c>
      <c r="H45" s="26">
        <v>0</v>
      </c>
      <c r="I45" s="26">
        <v>0</v>
      </c>
      <c r="J45" s="26">
        <v>0</v>
      </c>
      <c r="K45" s="26">
        <v>0</v>
      </c>
      <c r="L45" s="27">
        <v>0</v>
      </c>
      <c r="M45" s="26">
        <v>16</v>
      </c>
      <c r="N45" s="26">
        <v>128</v>
      </c>
      <c r="O45" s="26">
        <v>0</v>
      </c>
      <c r="P45" s="26">
        <v>128</v>
      </c>
      <c r="Q45" s="27">
        <v>535</v>
      </c>
      <c r="R45" s="25">
        <v>1</v>
      </c>
      <c r="S45" s="26">
        <v>1</v>
      </c>
      <c r="T45" s="26">
        <v>1</v>
      </c>
      <c r="U45" s="26">
        <v>0</v>
      </c>
      <c r="V45" s="27">
        <v>0</v>
      </c>
      <c r="W45" s="25">
        <v>1</v>
      </c>
      <c r="X45" s="26">
        <v>10</v>
      </c>
      <c r="Y45" s="26">
        <v>0</v>
      </c>
      <c r="Z45" s="26">
        <v>10</v>
      </c>
      <c r="AA45" s="27">
        <v>10</v>
      </c>
    </row>
    <row r="46" spans="1:27" ht="15.75" customHeight="1">
      <c r="A46" s="23"/>
      <c r="B46" s="24" t="s">
        <v>77</v>
      </c>
      <c r="C46" s="25">
        <v>67</v>
      </c>
      <c r="D46" s="26">
        <v>2492</v>
      </c>
      <c r="E46" s="26">
        <v>508</v>
      </c>
      <c r="F46" s="26">
        <v>1984</v>
      </c>
      <c r="G46" s="27">
        <v>3605</v>
      </c>
      <c r="H46" s="26">
        <v>0</v>
      </c>
      <c r="I46" s="26">
        <v>0</v>
      </c>
      <c r="J46" s="26">
        <v>0</v>
      </c>
      <c r="K46" s="26">
        <v>0</v>
      </c>
      <c r="L46" s="27">
        <v>0</v>
      </c>
      <c r="M46" s="26">
        <v>0</v>
      </c>
      <c r="N46" s="26">
        <v>0</v>
      </c>
      <c r="O46" s="26">
        <v>0</v>
      </c>
      <c r="P46" s="26">
        <v>0</v>
      </c>
      <c r="Q46" s="27">
        <v>0</v>
      </c>
      <c r="R46" s="25">
        <v>0</v>
      </c>
      <c r="S46" s="26">
        <v>0</v>
      </c>
      <c r="T46" s="26">
        <v>0</v>
      </c>
      <c r="U46" s="26">
        <v>0</v>
      </c>
      <c r="V46" s="27">
        <v>0</v>
      </c>
      <c r="W46" s="25">
        <v>0</v>
      </c>
      <c r="X46" s="26">
        <v>0</v>
      </c>
      <c r="Y46" s="26">
        <v>0</v>
      </c>
      <c r="Z46" s="26">
        <v>0</v>
      </c>
      <c r="AA46" s="27">
        <v>0</v>
      </c>
    </row>
    <row r="47" spans="1:27" ht="15.75" customHeight="1">
      <c r="A47" s="15" t="s">
        <v>8</v>
      </c>
      <c r="B47" s="24" t="s">
        <v>42</v>
      </c>
      <c r="C47" s="18">
        <v>96</v>
      </c>
      <c r="D47" s="18">
        <v>1428</v>
      </c>
      <c r="E47" s="18">
        <v>68.5</v>
      </c>
      <c r="F47" s="18">
        <v>1359.5</v>
      </c>
      <c r="G47" s="19">
        <v>3094</v>
      </c>
      <c r="H47" s="18">
        <v>2</v>
      </c>
      <c r="I47" s="18">
        <v>2.5</v>
      </c>
      <c r="J47" s="18">
        <v>0.5</v>
      </c>
      <c r="K47" s="18">
        <v>2</v>
      </c>
      <c r="L47" s="19">
        <v>11</v>
      </c>
      <c r="M47" s="18">
        <v>61</v>
      </c>
      <c r="N47" s="18">
        <v>1423</v>
      </c>
      <c r="O47" s="18">
        <v>368.5</v>
      </c>
      <c r="P47" s="18">
        <v>1054.5</v>
      </c>
      <c r="Q47" s="19">
        <v>1233</v>
      </c>
      <c r="R47" s="17">
        <v>44</v>
      </c>
      <c r="S47" s="18">
        <v>254.5</v>
      </c>
      <c r="T47" s="18">
        <v>13</v>
      </c>
      <c r="U47" s="18">
        <v>241.5</v>
      </c>
      <c r="V47" s="19">
        <v>1286</v>
      </c>
      <c r="W47" s="17">
        <v>81</v>
      </c>
      <c r="X47" s="18">
        <v>1092.5</v>
      </c>
      <c r="Y47" s="18">
        <v>123.5</v>
      </c>
      <c r="Z47" s="18">
        <v>969</v>
      </c>
      <c r="AA47" s="19">
        <v>2854</v>
      </c>
    </row>
    <row r="48" spans="1:27" ht="15.75" customHeight="1">
      <c r="A48" s="23"/>
      <c r="B48" s="24" t="s">
        <v>78</v>
      </c>
      <c r="C48" s="25">
        <v>76</v>
      </c>
      <c r="D48" s="26">
        <v>1074</v>
      </c>
      <c r="E48" s="26">
        <v>14</v>
      </c>
      <c r="F48" s="26">
        <v>1060</v>
      </c>
      <c r="G48" s="27">
        <v>2174</v>
      </c>
      <c r="H48" s="26">
        <v>0</v>
      </c>
      <c r="I48" s="26">
        <v>0</v>
      </c>
      <c r="J48" s="26">
        <v>0</v>
      </c>
      <c r="K48" s="26">
        <v>0</v>
      </c>
      <c r="L48" s="27">
        <v>0</v>
      </c>
      <c r="M48" s="26">
        <v>3</v>
      </c>
      <c r="N48" s="26">
        <v>84</v>
      </c>
      <c r="O48" s="26">
        <v>0</v>
      </c>
      <c r="P48" s="26">
        <v>84</v>
      </c>
      <c r="Q48" s="27">
        <v>425</v>
      </c>
      <c r="R48" s="25">
        <v>29</v>
      </c>
      <c r="S48" s="26">
        <v>230</v>
      </c>
      <c r="T48" s="26">
        <v>12</v>
      </c>
      <c r="U48" s="26">
        <v>218</v>
      </c>
      <c r="V48" s="27">
        <v>1063</v>
      </c>
      <c r="W48" s="25">
        <v>0</v>
      </c>
      <c r="X48" s="26">
        <v>0</v>
      </c>
      <c r="Y48" s="26">
        <v>0</v>
      </c>
      <c r="Z48" s="26">
        <v>0</v>
      </c>
      <c r="AA48" s="27">
        <v>0</v>
      </c>
    </row>
    <row r="49" spans="1:27" ht="15.75" customHeight="1">
      <c r="A49" s="23"/>
      <c r="B49" s="24" t="s">
        <v>79</v>
      </c>
      <c r="C49" s="25">
        <v>3</v>
      </c>
      <c r="D49" s="26">
        <v>36</v>
      </c>
      <c r="E49" s="26">
        <v>0.5</v>
      </c>
      <c r="F49" s="26">
        <v>35.5</v>
      </c>
      <c r="G49" s="27">
        <v>57</v>
      </c>
      <c r="H49" s="26">
        <v>0</v>
      </c>
      <c r="I49" s="26">
        <v>0</v>
      </c>
      <c r="J49" s="26">
        <v>0</v>
      </c>
      <c r="K49" s="26">
        <v>0</v>
      </c>
      <c r="L49" s="27">
        <v>0</v>
      </c>
      <c r="M49" s="26">
        <v>0</v>
      </c>
      <c r="N49" s="26">
        <v>0</v>
      </c>
      <c r="O49" s="26">
        <v>0</v>
      </c>
      <c r="P49" s="26">
        <v>0</v>
      </c>
      <c r="Q49" s="27">
        <v>0</v>
      </c>
      <c r="R49" s="25">
        <v>0</v>
      </c>
      <c r="S49" s="26">
        <v>0</v>
      </c>
      <c r="T49" s="26">
        <v>0</v>
      </c>
      <c r="U49" s="26">
        <v>0</v>
      </c>
      <c r="V49" s="27">
        <v>0</v>
      </c>
      <c r="W49" s="25">
        <v>0</v>
      </c>
      <c r="X49" s="26">
        <v>0</v>
      </c>
      <c r="Y49" s="26">
        <v>0</v>
      </c>
      <c r="Z49" s="26">
        <v>0</v>
      </c>
      <c r="AA49" s="27">
        <v>0</v>
      </c>
    </row>
    <row r="50" spans="1:27" ht="15.75" customHeight="1">
      <c r="A50" s="23"/>
      <c r="B50" s="24" t="s">
        <v>80</v>
      </c>
      <c r="C50" s="25">
        <v>1</v>
      </c>
      <c r="D50" s="26">
        <v>10</v>
      </c>
      <c r="E50" s="26">
        <v>0</v>
      </c>
      <c r="F50" s="26">
        <v>10</v>
      </c>
      <c r="G50" s="27">
        <v>30</v>
      </c>
      <c r="H50" s="26">
        <v>0</v>
      </c>
      <c r="I50" s="26">
        <v>0</v>
      </c>
      <c r="J50" s="26">
        <v>0</v>
      </c>
      <c r="K50" s="26">
        <v>0</v>
      </c>
      <c r="L50" s="27">
        <v>0</v>
      </c>
      <c r="M50" s="26">
        <v>2</v>
      </c>
      <c r="N50" s="26">
        <v>7</v>
      </c>
      <c r="O50" s="26">
        <v>0</v>
      </c>
      <c r="P50" s="26">
        <v>7</v>
      </c>
      <c r="Q50" s="27">
        <v>40</v>
      </c>
      <c r="R50" s="25">
        <v>0</v>
      </c>
      <c r="S50" s="26">
        <v>0</v>
      </c>
      <c r="T50" s="26">
        <v>0</v>
      </c>
      <c r="U50" s="26">
        <v>0</v>
      </c>
      <c r="V50" s="27">
        <v>0</v>
      </c>
      <c r="W50" s="25">
        <v>0</v>
      </c>
      <c r="X50" s="26">
        <v>0</v>
      </c>
      <c r="Y50" s="26">
        <v>0</v>
      </c>
      <c r="Z50" s="26">
        <v>0</v>
      </c>
      <c r="AA50" s="27">
        <v>0</v>
      </c>
    </row>
    <row r="51" spans="1:27" ht="15.75" customHeight="1">
      <c r="A51" s="23"/>
      <c r="B51" s="24" t="s">
        <v>81</v>
      </c>
      <c r="C51" s="25">
        <v>0</v>
      </c>
      <c r="D51" s="26">
        <v>0</v>
      </c>
      <c r="E51" s="26">
        <v>0</v>
      </c>
      <c r="F51" s="26">
        <v>0</v>
      </c>
      <c r="G51" s="27">
        <v>0</v>
      </c>
      <c r="H51" s="26">
        <v>0</v>
      </c>
      <c r="I51" s="26">
        <v>0</v>
      </c>
      <c r="J51" s="26">
        <v>0</v>
      </c>
      <c r="K51" s="26">
        <v>0</v>
      </c>
      <c r="L51" s="27">
        <v>0</v>
      </c>
      <c r="M51" s="26">
        <v>0</v>
      </c>
      <c r="N51" s="26">
        <v>0</v>
      </c>
      <c r="O51" s="26">
        <v>0</v>
      </c>
      <c r="P51" s="26">
        <v>0</v>
      </c>
      <c r="Q51" s="27">
        <v>0</v>
      </c>
      <c r="R51" s="25">
        <v>0</v>
      </c>
      <c r="S51" s="26">
        <v>0</v>
      </c>
      <c r="T51" s="26">
        <v>0</v>
      </c>
      <c r="U51" s="26">
        <v>0</v>
      </c>
      <c r="V51" s="27">
        <v>0</v>
      </c>
      <c r="W51" s="25">
        <v>0</v>
      </c>
      <c r="X51" s="26">
        <v>0</v>
      </c>
      <c r="Y51" s="26">
        <v>0</v>
      </c>
      <c r="Z51" s="26">
        <v>0</v>
      </c>
      <c r="AA51" s="27">
        <v>0</v>
      </c>
    </row>
    <row r="52" spans="1:27" ht="15.75" customHeight="1">
      <c r="A52" s="23"/>
      <c r="B52" s="24" t="s">
        <v>82</v>
      </c>
      <c r="C52" s="25">
        <v>5</v>
      </c>
      <c r="D52" s="26">
        <v>15</v>
      </c>
      <c r="E52" s="26">
        <v>0</v>
      </c>
      <c r="F52" s="26">
        <v>15</v>
      </c>
      <c r="G52" s="27">
        <v>85</v>
      </c>
      <c r="H52" s="26">
        <v>0</v>
      </c>
      <c r="I52" s="26">
        <v>0</v>
      </c>
      <c r="J52" s="26">
        <v>0</v>
      </c>
      <c r="K52" s="26">
        <v>0</v>
      </c>
      <c r="L52" s="27">
        <v>0</v>
      </c>
      <c r="M52" s="26">
        <v>0</v>
      </c>
      <c r="N52" s="26">
        <v>0</v>
      </c>
      <c r="O52" s="26">
        <v>0</v>
      </c>
      <c r="P52" s="26">
        <v>0</v>
      </c>
      <c r="Q52" s="27">
        <v>0</v>
      </c>
      <c r="R52" s="25">
        <v>5</v>
      </c>
      <c r="S52" s="26">
        <v>6</v>
      </c>
      <c r="T52" s="26">
        <v>0</v>
      </c>
      <c r="U52" s="26">
        <v>6</v>
      </c>
      <c r="V52" s="27">
        <v>60</v>
      </c>
      <c r="W52" s="25">
        <v>0</v>
      </c>
      <c r="X52" s="26">
        <v>0</v>
      </c>
      <c r="Y52" s="26">
        <v>0</v>
      </c>
      <c r="Z52" s="26">
        <v>0</v>
      </c>
      <c r="AA52" s="27">
        <v>0</v>
      </c>
    </row>
    <row r="53" spans="1:27" ht="15.75" customHeight="1">
      <c r="A53" s="23"/>
      <c r="B53" s="24" t="s">
        <v>83</v>
      </c>
      <c r="C53" s="25">
        <v>2</v>
      </c>
      <c r="D53" s="26">
        <v>19</v>
      </c>
      <c r="E53" s="26">
        <v>0</v>
      </c>
      <c r="F53" s="26">
        <v>19</v>
      </c>
      <c r="G53" s="27">
        <v>26</v>
      </c>
      <c r="H53" s="26">
        <v>1</v>
      </c>
      <c r="I53" s="26">
        <v>2</v>
      </c>
      <c r="J53" s="26">
        <v>0.5</v>
      </c>
      <c r="K53" s="26">
        <v>1.5</v>
      </c>
      <c r="L53" s="27">
        <v>10</v>
      </c>
      <c r="M53" s="26">
        <v>37</v>
      </c>
      <c r="N53" s="26">
        <v>125.5</v>
      </c>
      <c r="O53" s="26">
        <v>23</v>
      </c>
      <c r="P53" s="26">
        <v>102.5</v>
      </c>
      <c r="Q53" s="27">
        <v>439</v>
      </c>
      <c r="R53" s="25">
        <v>0</v>
      </c>
      <c r="S53" s="26">
        <v>0</v>
      </c>
      <c r="T53" s="26">
        <v>0</v>
      </c>
      <c r="U53" s="26">
        <v>0</v>
      </c>
      <c r="V53" s="27">
        <v>0</v>
      </c>
      <c r="W53" s="25">
        <v>79</v>
      </c>
      <c r="X53" s="26">
        <v>1090</v>
      </c>
      <c r="Y53" s="26">
        <v>123.5</v>
      </c>
      <c r="Z53" s="26">
        <v>966.5</v>
      </c>
      <c r="AA53" s="27">
        <v>2842</v>
      </c>
    </row>
    <row r="54" spans="1:27" ht="15.75" customHeight="1">
      <c r="A54" s="23"/>
      <c r="B54" s="24" t="s">
        <v>84</v>
      </c>
      <c r="C54" s="25">
        <v>0</v>
      </c>
      <c r="D54" s="26">
        <v>0</v>
      </c>
      <c r="E54" s="26">
        <v>0</v>
      </c>
      <c r="F54" s="26">
        <v>0</v>
      </c>
      <c r="G54" s="27">
        <v>0</v>
      </c>
      <c r="H54" s="26">
        <v>0</v>
      </c>
      <c r="I54" s="26">
        <v>0</v>
      </c>
      <c r="J54" s="26">
        <v>0</v>
      </c>
      <c r="K54" s="26">
        <v>0</v>
      </c>
      <c r="L54" s="27">
        <v>0</v>
      </c>
      <c r="M54" s="26">
        <v>0</v>
      </c>
      <c r="N54" s="26">
        <v>0</v>
      </c>
      <c r="O54" s="26">
        <v>0</v>
      </c>
      <c r="P54" s="26">
        <v>0</v>
      </c>
      <c r="Q54" s="27">
        <v>0</v>
      </c>
      <c r="R54" s="25">
        <v>1</v>
      </c>
      <c r="S54" s="26">
        <v>2</v>
      </c>
      <c r="T54" s="26">
        <v>0</v>
      </c>
      <c r="U54" s="26">
        <v>2</v>
      </c>
      <c r="V54" s="27">
        <v>5</v>
      </c>
      <c r="W54" s="25">
        <v>0</v>
      </c>
      <c r="X54" s="26">
        <v>0</v>
      </c>
      <c r="Y54" s="26">
        <v>0</v>
      </c>
      <c r="Z54" s="26">
        <v>0</v>
      </c>
      <c r="AA54" s="27">
        <v>0</v>
      </c>
    </row>
    <row r="55" spans="1:27" ht="15.75" customHeight="1">
      <c r="A55" s="23"/>
      <c r="B55" s="24" t="s">
        <v>85</v>
      </c>
      <c r="C55" s="25">
        <v>9</v>
      </c>
      <c r="D55" s="26">
        <v>274</v>
      </c>
      <c r="E55" s="26">
        <v>54</v>
      </c>
      <c r="F55" s="26">
        <v>220</v>
      </c>
      <c r="G55" s="27">
        <v>722</v>
      </c>
      <c r="H55" s="26">
        <v>1</v>
      </c>
      <c r="I55" s="26">
        <v>0.5</v>
      </c>
      <c r="J55" s="26">
        <v>0</v>
      </c>
      <c r="K55" s="26">
        <v>0.5</v>
      </c>
      <c r="L55" s="27">
        <v>1</v>
      </c>
      <c r="M55" s="26">
        <v>19</v>
      </c>
      <c r="N55" s="26">
        <v>1206.5</v>
      </c>
      <c r="O55" s="26">
        <v>345.5</v>
      </c>
      <c r="P55" s="26">
        <v>861</v>
      </c>
      <c r="Q55" s="27">
        <v>329</v>
      </c>
      <c r="R55" s="25">
        <v>9</v>
      </c>
      <c r="S55" s="26">
        <v>16.5</v>
      </c>
      <c r="T55" s="26">
        <v>1</v>
      </c>
      <c r="U55" s="26">
        <v>15.5</v>
      </c>
      <c r="V55" s="27">
        <v>158</v>
      </c>
      <c r="W55" s="25">
        <v>2</v>
      </c>
      <c r="X55" s="26">
        <v>2.5</v>
      </c>
      <c r="Y55" s="26">
        <v>0</v>
      </c>
      <c r="Z55" s="26">
        <v>2.5</v>
      </c>
      <c r="AA55" s="27">
        <v>12</v>
      </c>
    </row>
    <row r="56" spans="1:27" ht="15.75" customHeight="1">
      <c r="A56" s="15" t="s">
        <v>9</v>
      </c>
      <c r="B56" s="24" t="s">
        <v>42</v>
      </c>
      <c r="C56" s="18">
        <v>121</v>
      </c>
      <c r="D56" s="18">
        <v>4233</v>
      </c>
      <c r="E56" s="18">
        <v>290.5</v>
      </c>
      <c r="F56" s="18">
        <v>3942.5</v>
      </c>
      <c r="G56" s="19">
        <v>11222</v>
      </c>
      <c r="H56" s="18">
        <v>1</v>
      </c>
      <c r="I56" s="18">
        <v>34</v>
      </c>
      <c r="J56" s="18">
        <v>0</v>
      </c>
      <c r="K56" s="18">
        <v>34</v>
      </c>
      <c r="L56" s="19">
        <v>50</v>
      </c>
      <c r="M56" s="18">
        <v>120</v>
      </c>
      <c r="N56" s="18">
        <v>970</v>
      </c>
      <c r="O56" s="18">
        <v>186</v>
      </c>
      <c r="P56" s="18">
        <v>784</v>
      </c>
      <c r="Q56" s="19">
        <v>2401</v>
      </c>
      <c r="R56" s="17">
        <v>89</v>
      </c>
      <c r="S56" s="18">
        <v>757</v>
      </c>
      <c r="T56" s="18">
        <v>131</v>
      </c>
      <c r="U56" s="18">
        <v>626</v>
      </c>
      <c r="V56" s="19">
        <v>2561</v>
      </c>
      <c r="W56" s="17">
        <v>6</v>
      </c>
      <c r="X56" s="18">
        <v>16</v>
      </c>
      <c r="Y56" s="18">
        <v>0</v>
      </c>
      <c r="Z56" s="18">
        <v>16</v>
      </c>
      <c r="AA56" s="19">
        <v>33</v>
      </c>
    </row>
    <row r="57" spans="1:27" ht="15.75" customHeight="1">
      <c r="A57" s="23"/>
      <c r="B57" s="24" t="s">
        <v>86</v>
      </c>
      <c r="C57" s="25">
        <v>1</v>
      </c>
      <c r="D57" s="26">
        <v>1</v>
      </c>
      <c r="E57" s="26">
        <v>0</v>
      </c>
      <c r="F57" s="26">
        <v>1</v>
      </c>
      <c r="G57" s="27">
        <v>6</v>
      </c>
      <c r="H57" s="26">
        <v>0</v>
      </c>
      <c r="I57" s="26">
        <v>0</v>
      </c>
      <c r="J57" s="26">
        <v>0</v>
      </c>
      <c r="K57" s="26">
        <v>0</v>
      </c>
      <c r="L57" s="27">
        <v>0</v>
      </c>
      <c r="M57" s="26">
        <v>25</v>
      </c>
      <c r="N57" s="26">
        <v>77</v>
      </c>
      <c r="O57" s="26">
        <v>2</v>
      </c>
      <c r="P57" s="26">
        <v>75</v>
      </c>
      <c r="Q57" s="27">
        <v>383</v>
      </c>
      <c r="R57" s="25">
        <v>2</v>
      </c>
      <c r="S57" s="26">
        <v>2</v>
      </c>
      <c r="T57" s="26">
        <v>0</v>
      </c>
      <c r="U57" s="26">
        <v>2</v>
      </c>
      <c r="V57" s="27">
        <v>17</v>
      </c>
      <c r="W57" s="25">
        <v>1</v>
      </c>
      <c r="X57" s="26">
        <v>1</v>
      </c>
      <c r="Y57" s="26">
        <v>0</v>
      </c>
      <c r="Z57" s="26">
        <v>1</v>
      </c>
      <c r="AA57" s="27">
        <v>5</v>
      </c>
    </row>
    <row r="58" spans="1:27" ht="15.75" customHeight="1">
      <c r="A58" s="23"/>
      <c r="B58" s="24" t="s">
        <v>87</v>
      </c>
      <c r="C58" s="25">
        <v>24</v>
      </c>
      <c r="D58" s="26">
        <v>506</v>
      </c>
      <c r="E58" s="26">
        <v>21</v>
      </c>
      <c r="F58" s="26">
        <v>485</v>
      </c>
      <c r="G58" s="27">
        <v>1050</v>
      </c>
      <c r="H58" s="26">
        <v>0</v>
      </c>
      <c r="I58" s="26">
        <v>0</v>
      </c>
      <c r="J58" s="26">
        <v>0</v>
      </c>
      <c r="K58" s="26">
        <v>0</v>
      </c>
      <c r="L58" s="27">
        <v>0</v>
      </c>
      <c r="M58" s="26">
        <v>0</v>
      </c>
      <c r="N58" s="26">
        <v>0</v>
      </c>
      <c r="O58" s="26">
        <v>0</v>
      </c>
      <c r="P58" s="26">
        <v>0</v>
      </c>
      <c r="Q58" s="27">
        <v>0</v>
      </c>
      <c r="R58" s="25">
        <v>0</v>
      </c>
      <c r="S58" s="26">
        <v>0</v>
      </c>
      <c r="T58" s="26">
        <v>0</v>
      </c>
      <c r="U58" s="26">
        <v>0</v>
      </c>
      <c r="V58" s="27">
        <v>0</v>
      </c>
      <c r="W58" s="25">
        <v>0</v>
      </c>
      <c r="X58" s="26">
        <v>0</v>
      </c>
      <c r="Y58" s="26">
        <v>0</v>
      </c>
      <c r="Z58" s="26">
        <v>0</v>
      </c>
      <c r="AA58" s="27">
        <v>0</v>
      </c>
    </row>
    <row r="59" spans="1:27" ht="15.75" customHeight="1">
      <c r="A59" s="23"/>
      <c r="B59" s="24" t="s">
        <v>88</v>
      </c>
      <c r="C59" s="25">
        <v>0</v>
      </c>
      <c r="D59" s="26">
        <v>0</v>
      </c>
      <c r="E59" s="26">
        <v>0</v>
      </c>
      <c r="F59" s="26">
        <v>0</v>
      </c>
      <c r="G59" s="27">
        <v>0</v>
      </c>
      <c r="H59" s="26">
        <v>0</v>
      </c>
      <c r="I59" s="26">
        <v>0</v>
      </c>
      <c r="J59" s="26">
        <v>0</v>
      </c>
      <c r="K59" s="26">
        <v>0</v>
      </c>
      <c r="L59" s="27">
        <v>0</v>
      </c>
      <c r="M59" s="26">
        <v>1</v>
      </c>
      <c r="N59" s="26">
        <v>10</v>
      </c>
      <c r="O59" s="26">
        <v>0</v>
      </c>
      <c r="P59" s="26">
        <v>10</v>
      </c>
      <c r="Q59" s="27">
        <v>50</v>
      </c>
      <c r="R59" s="25">
        <v>5</v>
      </c>
      <c r="S59" s="26">
        <v>120</v>
      </c>
      <c r="T59" s="26">
        <v>14</v>
      </c>
      <c r="U59" s="26">
        <v>106</v>
      </c>
      <c r="V59" s="27">
        <v>620</v>
      </c>
      <c r="W59" s="25">
        <v>0</v>
      </c>
      <c r="X59" s="26">
        <v>0</v>
      </c>
      <c r="Y59" s="26">
        <v>0</v>
      </c>
      <c r="Z59" s="26">
        <v>0</v>
      </c>
      <c r="AA59" s="27">
        <v>0</v>
      </c>
    </row>
    <row r="60" spans="1:27" ht="15.75" customHeight="1">
      <c r="A60" s="23"/>
      <c r="B60" s="24" t="s">
        <v>89</v>
      </c>
      <c r="C60" s="25">
        <v>0</v>
      </c>
      <c r="D60" s="26">
        <v>0</v>
      </c>
      <c r="E60" s="26">
        <v>0</v>
      </c>
      <c r="F60" s="26">
        <v>0</v>
      </c>
      <c r="G60" s="27">
        <v>0</v>
      </c>
      <c r="H60" s="26">
        <v>0</v>
      </c>
      <c r="I60" s="26">
        <v>0</v>
      </c>
      <c r="J60" s="26">
        <v>0</v>
      </c>
      <c r="K60" s="26">
        <v>0</v>
      </c>
      <c r="L60" s="27">
        <v>0</v>
      </c>
      <c r="M60" s="26">
        <v>0</v>
      </c>
      <c r="N60" s="26">
        <v>0</v>
      </c>
      <c r="O60" s="26">
        <v>0</v>
      </c>
      <c r="P60" s="26">
        <v>0</v>
      </c>
      <c r="Q60" s="27">
        <v>0</v>
      </c>
      <c r="R60" s="25">
        <v>0</v>
      </c>
      <c r="S60" s="26">
        <v>0</v>
      </c>
      <c r="T60" s="26">
        <v>0</v>
      </c>
      <c r="U60" s="26">
        <v>0</v>
      </c>
      <c r="V60" s="27">
        <v>0</v>
      </c>
      <c r="W60" s="25">
        <v>0</v>
      </c>
      <c r="X60" s="26">
        <v>0</v>
      </c>
      <c r="Y60" s="26">
        <v>0</v>
      </c>
      <c r="Z60" s="26">
        <v>0</v>
      </c>
      <c r="AA60" s="27">
        <v>0</v>
      </c>
    </row>
    <row r="61" spans="1:27" ht="15.75" customHeight="1">
      <c r="A61" s="23"/>
      <c r="B61" s="24" t="s">
        <v>90</v>
      </c>
      <c r="C61" s="25">
        <v>3</v>
      </c>
      <c r="D61" s="26">
        <v>53</v>
      </c>
      <c r="E61" s="26">
        <v>0</v>
      </c>
      <c r="F61" s="26">
        <v>53</v>
      </c>
      <c r="G61" s="27">
        <v>56</v>
      </c>
      <c r="H61" s="26">
        <v>0</v>
      </c>
      <c r="I61" s="26">
        <v>0</v>
      </c>
      <c r="J61" s="26">
        <v>0</v>
      </c>
      <c r="K61" s="26">
        <v>0</v>
      </c>
      <c r="L61" s="27">
        <v>0</v>
      </c>
      <c r="M61" s="26">
        <v>0</v>
      </c>
      <c r="N61" s="26">
        <v>0</v>
      </c>
      <c r="O61" s="26">
        <v>0</v>
      </c>
      <c r="P61" s="26">
        <v>0</v>
      </c>
      <c r="Q61" s="27">
        <v>0</v>
      </c>
      <c r="R61" s="25">
        <v>0</v>
      </c>
      <c r="S61" s="26">
        <v>0</v>
      </c>
      <c r="T61" s="26">
        <v>0</v>
      </c>
      <c r="U61" s="26">
        <v>0</v>
      </c>
      <c r="V61" s="27">
        <v>0</v>
      </c>
      <c r="W61" s="25">
        <v>0</v>
      </c>
      <c r="X61" s="26">
        <v>0</v>
      </c>
      <c r="Y61" s="26">
        <v>0</v>
      </c>
      <c r="Z61" s="26">
        <v>0</v>
      </c>
      <c r="AA61" s="27">
        <v>0</v>
      </c>
    </row>
    <row r="62" spans="1:27" ht="15.75" customHeight="1">
      <c r="A62" s="23"/>
      <c r="B62" s="24" t="s">
        <v>91</v>
      </c>
      <c r="C62" s="25">
        <v>1</v>
      </c>
      <c r="D62" s="26">
        <v>2</v>
      </c>
      <c r="E62" s="26">
        <v>0</v>
      </c>
      <c r="F62" s="26">
        <v>2</v>
      </c>
      <c r="G62" s="27">
        <v>10</v>
      </c>
      <c r="H62" s="26">
        <v>0</v>
      </c>
      <c r="I62" s="26">
        <v>0</v>
      </c>
      <c r="J62" s="26">
        <v>0</v>
      </c>
      <c r="K62" s="26">
        <v>0</v>
      </c>
      <c r="L62" s="27">
        <v>0</v>
      </c>
      <c r="M62" s="26">
        <v>25</v>
      </c>
      <c r="N62" s="26">
        <v>232</v>
      </c>
      <c r="O62" s="26">
        <v>25</v>
      </c>
      <c r="P62" s="26">
        <v>207</v>
      </c>
      <c r="Q62" s="27">
        <v>562</v>
      </c>
      <c r="R62" s="25">
        <v>1</v>
      </c>
      <c r="S62" s="26">
        <v>10</v>
      </c>
      <c r="T62" s="26">
        <v>0</v>
      </c>
      <c r="U62" s="26">
        <v>10</v>
      </c>
      <c r="V62" s="27">
        <v>20</v>
      </c>
      <c r="W62" s="25">
        <v>2</v>
      </c>
      <c r="X62" s="26">
        <v>8</v>
      </c>
      <c r="Y62" s="26">
        <v>0</v>
      </c>
      <c r="Z62" s="26">
        <v>8</v>
      </c>
      <c r="AA62" s="27">
        <v>18</v>
      </c>
    </row>
    <row r="63" spans="1:27" ht="15.75" customHeight="1">
      <c r="A63" s="23"/>
      <c r="B63" s="24" t="s">
        <v>92</v>
      </c>
      <c r="C63" s="25">
        <v>0</v>
      </c>
      <c r="D63" s="26">
        <v>0</v>
      </c>
      <c r="E63" s="26">
        <v>0</v>
      </c>
      <c r="F63" s="26">
        <v>0</v>
      </c>
      <c r="G63" s="27">
        <v>0</v>
      </c>
      <c r="H63" s="26">
        <v>0</v>
      </c>
      <c r="I63" s="26">
        <v>0</v>
      </c>
      <c r="J63" s="26">
        <v>0</v>
      </c>
      <c r="K63" s="26">
        <v>0</v>
      </c>
      <c r="L63" s="27">
        <v>0</v>
      </c>
      <c r="M63" s="26">
        <v>36</v>
      </c>
      <c r="N63" s="26">
        <v>232</v>
      </c>
      <c r="O63" s="26">
        <v>19</v>
      </c>
      <c r="P63" s="26">
        <v>213</v>
      </c>
      <c r="Q63" s="27">
        <v>775</v>
      </c>
      <c r="R63" s="25">
        <v>29</v>
      </c>
      <c r="S63" s="26">
        <v>266</v>
      </c>
      <c r="T63" s="26">
        <v>83</v>
      </c>
      <c r="U63" s="26">
        <v>183</v>
      </c>
      <c r="V63" s="27">
        <v>1150</v>
      </c>
      <c r="W63" s="25">
        <v>1</v>
      </c>
      <c r="X63" s="26">
        <v>5</v>
      </c>
      <c r="Y63" s="26">
        <v>0</v>
      </c>
      <c r="Z63" s="26">
        <v>5</v>
      </c>
      <c r="AA63" s="27">
        <v>5</v>
      </c>
    </row>
    <row r="64" spans="1:27" ht="15.75" customHeight="1">
      <c r="A64" s="23"/>
      <c r="B64" s="24" t="s">
        <v>93</v>
      </c>
      <c r="C64" s="25">
        <v>0</v>
      </c>
      <c r="D64" s="26">
        <v>0</v>
      </c>
      <c r="E64" s="26">
        <v>0</v>
      </c>
      <c r="F64" s="26">
        <v>0</v>
      </c>
      <c r="G64" s="27">
        <v>0</v>
      </c>
      <c r="H64" s="26">
        <v>0</v>
      </c>
      <c r="I64" s="26">
        <v>0</v>
      </c>
      <c r="J64" s="26">
        <v>0</v>
      </c>
      <c r="K64" s="26">
        <v>0</v>
      </c>
      <c r="L64" s="27">
        <v>0</v>
      </c>
      <c r="M64" s="26">
        <v>20</v>
      </c>
      <c r="N64" s="26">
        <v>286</v>
      </c>
      <c r="O64" s="26">
        <v>93</v>
      </c>
      <c r="P64" s="26">
        <v>193</v>
      </c>
      <c r="Q64" s="27">
        <v>466</v>
      </c>
      <c r="R64" s="25">
        <v>1</v>
      </c>
      <c r="S64" s="26">
        <v>5</v>
      </c>
      <c r="T64" s="26">
        <v>0</v>
      </c>
      <c r="U64" s="26">
        <v>5</v>
      </c>
      <c r="V64" s="27">
        <v>18</v>
      </c>
      <c r="W64" s="25">
        <v>0</v>
      </c>
      <c r="X64" s="26">
        <v>0</v>
      </c>
      <c r="Y64" s="26">
        <v>0</v>
      </c>
      <c r="Z64" s="26">
        <v>0</v>
      </c>
      <c r="AA64" s="27">
        <v>0</v>
      </c>
    </row>
    <row r="65" spans="1:27" ht="15.75" customHeight="1">
      <c r="A65" s="23"/>
      <c r="B65" s="24" t="s">
        <v>9</v>
      </c>
      <c r="C65" s="25">
        <v>0</v>
      </c>
      <c r="D65" s="26">
        <v>0</v>
      </c>
      <c r="E65" s="26">
        <v>0</v>
      </c>
      <c r="F65" s="26">
        <v>0</v>
      </c>
      <c r="G65" s="27">
        <v>0</v>
      </c>
      <c r="H65" s="26">
        <v>0</v>
      </c>
      <c r="I65" s="26">
        <v>0</v>
      </c>
      <c r="J65" s="26">
        <v>0</v>
      </c>
      <c r="K65" s="26">
        <v>0</v>
      </c>
      <c r="L65" s="27">
        <v>0</v>
      </c>
      <c r="M65" s="26">
        <v>0</v>
      </c>
      <c r="N65" s="26">
        <v>0</v>
      </c>
      <c r="O65" s="26">
        <v>0</v>
      </c>
      <c r="P65" s="26">
        <v>0</v>
      </c>
      <c r="Q65" s="27">
        <v>0</v>
      </c>
      <c r="R65" s="25">
        <v>0</v>
      </c>
      <c r="S65" s="26">
        <v>0</v>
      </c>
      <c r="T65" s="26">
        <v>0</v>
      </c>
      <c r="U65" s="26">
        <v>0</v>
      </c>
      <c r="V65" s="27">
        <v>0</v>
      </c>
      <c r="W65" s="25">
        <v>0</v>
      </c>
      <c r="X65" s="26">
        <v>0</v>
      </c>
      <c r="Y65" s="26">
        <v>0</v>
      </c>
      <c r="Z65" s="26">
        <v>0</v>
      </c>
      <c r="AA65" s="27">
        <v>0</v>
      </c>
    </row>
    <row r="66" spans="1:27" ht="15.75" customHeight="1">
      <c r="A66" s="23"/>
      <c r="B66" s="24" t="s">
        <v>94</v>
      </c>
      <c r="C66" s="25">
        <v>0</v>
      </c>
      <c r="D66" s="26">
        <v>0</v>
      </c>
      <c r="E66" s="26">
        <v>0</v>
      </c>
      <c r="F66" s="26">
        <v>0</v>
      </c>
      <c r="G66" s="27">
        <v>0</v>
      </c>
      <c r="H66" s="26">
        <v>0</v>
      </c>
      <c r="I66" s="26">
        <v>0</v>
      </c>
      <c r="J66" s="26">
        <v>0</v>
      </c>
      <c r="K66" s="26">
        <v>0</v>
      </c>
      <c r="L66" s="27">
        <v>0</v>
      </c>
      <c r="M66" s="26">
        <v>0</v>
      </c>
      <c r="N66" s="26">
        <v>0</v>
      </c>
      <c r="O66" s="26">
        <v>0</v>
      </c>
      <c r="P66" s="26">
        <v>0</v>
      </c>
      <c r="Q66" s="27">
        <v>0</v>
      </c>
      <c r="R66" s="25">
        <v>0</v>
      </c>
      <c r="S66" s="26">
        <v>0</v>
      </c>
      <c r="T66" s="26">
        <v>0</v>
      </c>
      <c r="U66" s="26">
        <v>0</v>
      </c>
      <c r="V66" s="27">
        <v>0</v>
      </c>
      <c r="W66" s="25">
        <v>0</v>
      </c>
      <c r="X66" s="26">
        <v>0</v>
      </c>
      <c r="Y66" s="26">
        <v>0</v>
      </c>
      <c r="Z66" s="26">
        <v>0</v>
      </c>
      <c r="AA66" s="27">
        <v>0</v>
      </c>
    </row>
    <row r="67" spans="1:27" ht="15.75" customHeight="1">
      <c r="A67" s="23"/>
      <c r="B67" s="24" t="s">
        <v>95</v>
      </c>
      <c r="C67" s="25">
        <v>3</v>
      </c>
      <c r="D67" s="26">
        <v>136</v>
      </c>
      <c r="E67" s="26">
        <v>11</v>
      </c>
      <c r="F67" s="26">
        <v>125</v>
      </c>
      <c r="G67" s="27">
        <v>270</v>
      </c>
      <c r="H67" s="26">
        <v>0</v>
      </c>
      <c r="I67" s="26">
        <v>0</v>
      </c>
      <c r="J67" s="26">
        <v>0</v>
      </c>
      <c r="K67" s="26">
        <v>0</v>
      </c>
      <c r="L67" s="27">
        <v>0</v>
      </c>
      <c r="M67" s="26">
        <v>0</v>
      </c>
      <c r="N67" s="26">
        <v>0</v>
      </c>
      <c r="O67" s="26">
        <v>0</v>
      </c>
      <c r="P67" s="26">
        <v>0</v>
      </c>
      <c r="Q67" s="27">
        <v>0</v>
      </c>
      <c r="R67" s="25">
        <v>0</v>
      </c>
      <c r="S67" s="26">
        <v>0</v>
      </c>
      <c r="T67" s="26">
        <v>0</v>
      </c>
      <c r="U67" s="26">
        <v>0</v>
      </c>
      <c r="V67" s="27">
        <v>0</v>
      </c>
      <c r="W67" s="25">
        <v>0</v>
      </c>
      <c r="X67" s="26">
        <v>0</v>
      </c>
      <c r="Y67" s="26">
        <v>0</v>
      </c>
      <c r="Z67" s="26">
        <v>0</v>
      </c>
      <c r="AA67" s="27">
        <v>0</v>
      </c>
    </row>
    <row r="68" spans="1:27" ht="15.75" customHeight="1">
      <c r="A68" s="23"/>
      <c r="B68" s="24" t="s">
        <v>96</v>
      </c>
      <c r="C68" s="25">
        <v>0</v>
      </c>
      <c r="D68" s="26">
        <v>0</v>
      </c>
      <c r="E68" s="26">
        <v>0</v>
      </c>
      <c r="F68" s="26">
        <v>0</v>
      </c>
      <c r="G68" s="27">
        <v>0</v>
      </c>
      <c r="H68" s="26">
        <v>0</v>
      </c>
      <c r="I68" s="26">
        <v>0</v>
      </c>
      <c r="J68" s="26">
        <v>0</v>
      </c>
      <c r="K68" s="26">
        <v>0</v>
      </c>
      <c r="L68" s="27">
        <v>0</v>
      </c>
      <c r="M68" s="26">
        <v>0</v>
      </c>
      <c r="N68" s="26">
        <v>0</v>
      </c>
      <c r="O68" s="26">
        <v>0</v>
      </c>
      <c r="P68" s="26">
        <v>0</v>
      </c>
      <c r="Q68" s="27">
        <v>0</v>
      </c>
      <c r="R68" s="25">
        <v>0</v>
      </c>
      <c r="S68" s="26">
        <v>0</v>
      </c>
      <c r="T68" s="26">
        <v>0</v>
      </c>
      <c r="U68" s="26">
        <v>0</v>
      </c>
      <c r="V68" s="27">
        <v>0</v>
      </c>
      <c r="W68" s="25">
        <v>0</v>
      </c>
      <c r="X68" s="26">
        <v>0</v>
      </c>
      <c r="Y68" s="26">
        <v>0</v>
      </c>
      <c r="Z68" s="26">
        <v>0</v>
      </c>
      <c r="AA68" s="27">
        <v>0</v>
      </c>
    </row>
    <row r="69" spans="1:27" ht="15.75" customHeight="1">
      <c r="A69" s="23"/>
      <c r="B69" s="24" t="s">
        <v>97</v>
      </c>
      <c r="C69" s="25">
        <v>86</v>
      </c>
      <c r="D69" s="26">
        <v>3500</v>
      </c>
      <c r="E69" s="26">
        <v>258.5</v>
      </c>
      <c r="F69" s="26">
        <v>3241.5</v>
      </c>
      <c r="G69" s="27">
        <v>9730</v>
      </c>
      <c r="H69" s="26">
        <v>1</v>
      </c>
      <c r="I69" s="26">
        <v>34</v>
      </c>
      <c r="J69" s="26">
        <v>0</v>
      </c>
      <c r="K69" s="26">
        <v>34</v>
      </c>
      <c r="L69" s="27">
        <v>50</v>
      </c>
      <c r="M69" s="26">
        <v>4</v>
      </c>
      <c r="N69" s="26">
        <v>58</v>
      </c>
      <c r="O69" s="26">
        <v>3</v>
      </c>
      <c r="P69" s="26">
        <v>55</v>
      </c>
      <c r="Q69" s="27">
        <v>110</v>
      </c>
      <c r="R69" s="25">
        <v>19</v>
      </c>
      <c r="S69" s="26">
        <v>257</v>
      </c>
      <c r="T69" s="26">
        <v>26</v>
      </c>
      <c r="U69" s="26">
        <v>231</v>
      </c>
      <c r="V69" s="27">
        <v>455</v>
      </c>
      <c r="W69" s="25">
        <v>0</v>
      </c>
      <c r="X69" s="26">
        <v>0</v>
      </c>
      <c r="Y69" s="26">
        <v>0</v>
      </c>
      <c r="Z69" s="26">
        <v>0</v>
      </c>
      <c r="AA69" s="27">
        <v>0</v>
      </c>
    </row>
    <row r="70" spans="1:27" ht="15.75" customHeight="1">
      <c r="A70" s="23"/>
      <c r="B70" s="24" t="s">
        <v>98</v>
      </c>
      <c r="C70" s="25">
        <v>0</v>
      </c>
      <c r="D70" s="26">
        <v>0</v>
      </c>
      <c r="E70" s="26">
        <v>0</v>
      </c>
      <c r="F70" s="26">
        <v>0</v>
      </c>
      <c r="G70" s="27">
        <v>0</v>
      </c>
      <c r="H70" s="26">
        <v>0</v>
      </c>
      <c r="I70" s="26">
        <v>0</v>
      </c>
      <c r="J70" s="26">
        <v>0</v>
      </c>
      <c r="K70" s="26">
        <v>0</v>
      </c>
      <c r="L70" s="27">
        <v>0</v>
      </c>
      <c r="M70" s="26">
        <v>0</v>
      </c>
      <c r="N70" s="26">
        <v>0</v>
      </c>
      <c r="O70" s="26">
        <v>0</v>
      </c>
      <c r="P70" s="26">
        <v>0</v>
      </c>
      <c r="Q70" s="27">
        <v>0</v>
      </c>
      <c r="R70" s="25">
        <v>0</v>
      </c>
      <c r="S70" s="26">
        <v>0</v>
      </c>
      <c r="T70" s="26">
        <v>0</v>
      </c>
      <c r="U70" s="26">
        <v>0</v>
      </c>
      <c r="V70" s="27">
        <v>0</v>
      </c>
      <c r="W70" s="25">
        <v>0</v>
      </c>
      <c r="X70" s="26">
        <v>0</v>
      </c>
      <c r="Y70" s="26">
        <v>0</v>
      </c>
      <c r="Z70" s="26">
        <v>0</v>
      </c>
      <c r="AA70" s="27">
        <v>0</v>
      </c>
    </row>
    <row r="71" spans="1:27" ht="15.75" customHeight="1">
      <c r="A71" s="23"/>
      <c r="B71" s="24" t="s">
        <v>99</v>
      </c>
      <c r="C71" s="25">
        <v>2</v>
      </c>
      <c r="D71" s="26">
        <v>2</v>
      </c>
      <c r="E71" s="26">
        <v>0</v>
      </c>
      <c r="F71" s="26">
        <v>2</v>
      </c>
      <c r="G71" s="27">
        <v>10</v>
      </c>
      <c r="H71" s="26">
        <v>0</v>
      </c>
      <c r="I71" s="26">
        <v>0</v>
      </c>
      <c r="J71" s="26">
        <v>0</v>
      </c>
      <c r="K71" s="26">
        <v>0</v>
      </c>
      <c r="L71" s="27">
        <v>0</v>
      </c>
      <c r="M71" s="26">
        <v>7</v>
      </c>
      <c r="N71" s="26">
        <v>36</v>
      </c>
      <c r="O71" s="26">
        <v>5</v>
      </c>
      <c r="P71" s="26">
        <v>31</v>
      </c>
      <c r="Q71" s="27">
        <v>55</v>
      </c>
      <c r="R71" s="25">
        <v>24</v>
      </c>
      <c r="S71" s="26">
        <v>76</v>
      </c>
      <c r="T71" s="26">
        <v>6</v>
      </c>
      <c r="U71" s="26">
        <v>70</v>
      </c>
      <c r="V71" s="27">
        <v>209</v>
      </c>
      <c r="W71" s="25">
        <v>1</v>
      </c>
      <c r="X71" s="26">
        <v>1</v>
      </c>
      <c r="Y71" s="26">
        <v>0</v>
      </c>
      <c r="Z71" s="26">
        <v>1</v>
      </c>
      <c r="AA71" s="27">
        <v>2</v>
      </c>
    </row>
    <row r="72" spans="1:27" ht="15.75" customHeight="1">
      <c r="A72" s="23"/>
      <c r="B72" s="24" t="s">
        <v>100</v>
      </c>
      <c r="C72" s="25">
        <v>0</v>
      </c>
      <c r="D72" s="26">
        <v>0</v>
      </c>
      <c r="E72" s="26">
        <v>0</v>
      </c>
      <c r="F72" s="26">
        <v>0</v>
      </c>
      <c r="G72" s="27">
        <v>0</v>
      </c>
      <c r="H72" s="26">
        <v>0</v>
      </c>
      <c r="I72" s="26">
        <v>0</v>
      </c>
      <c r="J72" s="26">
        <v>0</v>
      </c>
      <c r="K72" s="26">
        <v>0</v>
      </c>
      <c r="L72" s="27">
        <v>0</v>
      </c>
      <c r="M72" s="26">
        <v>0</v>
      </c>
      <c r="N72" s="26">
        <v>0</v>
      </c>
      <c r="O72" s="26">
        <v>0</v>
      </c>
      <c r="P72" s="26">
        <v>0</v>
      </c>
      <c r="Q72" s="27">
        <v>0</v>
      </c>
      <c r="R72" s="25">
        <v>5</v>
      </c>
      <c r="S72" s="26">
        <v>13</v>
      </c>
      <c r="T72" s="26">
        <v>0</v>
      </c>
      <c r="U72" s="26">
        <v>13</v>
      </c>
      <c r="V72" s="27">
        <v>64</v>
      </c>
      <c r="W72" s="25">
        <v>0</v>
      </c>
      <c r="X72" s="26">
        <v>0</v>
      </c>
      <c r="Y72" s="26">
        <v>0</v>
      </c>
      <c r="Z72" s="26">
        <v>0</v>
      </c>
      <c r="AA72" s="27">
        <v>0</v>
      </c>
    </row>
    <row r="73" spans="1:27" ht="15.75" customHeight="1">
      <c r="A73" s="23"/>
      <c r="B73" s="24" t="s">
        <v>101</v>
      </c>
      <c r="C73" s="25">
        <v>1</v>
      </c>
      <c r="D73" s="26">
        <v>33</v>
      </c>
      <c r="E73" s="26">
        <v>0</v>
      </c>
      <c r="F73" s="26">
        <v>33</v>
      </c>
      <c r="G73" s="27">
        <v>90</v>
      </c>
      <c r="H73" s="26">
        <v>0</v>
      </c>
      <c r="I73" s="26">
        <v>0</v>
      </c>
      <c r="J73" s="26">
        <v>0</v>
      </c>
      <c r="K73" s="26">
        <v>0</v>
      </c>
      <c r="L73" s="27">
        <v>0</v>
      </c>
      <c r="M73" s="26">
        <v>2</v>
      </c>
      <c r="N73" s="26">
        <v>39</v>
      </c>
      <c r="O73" s="26">
        <v>39</v>
      </c>
      <c r="P73" s="26">
        <v>0</v>
      </c>
      <c r="Q73" s="27">
        <v>0</v>
      </c>
      <c r="R73" s="25">
        <v>3</v>
      </c>
      <c r="S73" s="26">
        <v>8</v>
      </c>
      <c r="T73" s="26">
        <v>2</v>
      </c>
      <c r="U73" s="26">
        <v>6</v>
      </c>
      <c r="V73" s="27">
        <v>8</v>
      </c>
      <c r="W73" s="25">
        <v>1</v>
      </c>
      <c r="X73" s="26">
        <v>1</v>
      </c>
      <c r="Y73" s="26">
        <v>0</v>
      </c>
      <c r="Z73" s="26">
        <v>1</v>
      </c>
      <c r="AA73" s="27">
        <v>3</v>
      </c>
    </row>
    <row r="74" spans="1:27" ht="15.75" customHeight="1">
      <c r="A74" s="15" t="s">
        <v>10</v>
      </c>
      <c r="B74" s="24" t="s">
        <v>42</v>
      </c>
      <c r="C74" s="18">
        <v>168</v>
      </c>
      <c r="D74" s="18">
        <v>8036</v>
      </c>
      <c r="E74" s="18">
        <v>405</v>
      </c>
      <c r="F74" s="18">
        <v>7631</v>
      </c>
      <c r="G74" s="19">
        <v>30466</v>
      </c>
      <c r="H74" s="18">
        <v>1</v>
      </c>
      <c r="I74" s="18">
        <v>1</v>
      </c>
      <c r="J74" s="18">
        <v>0</v>
      </c>
      <c r="K74" s="18">
        <v>1</v>
      </c>
      <c r="L74" s="19">
        <v>2</v>
      </c>
      <c r="M74" s="18">
        <v>0</v>
      </c>
      <c r="N74" s="18">
        <v>0</v>
      </c>
      <c r="O74" s="18">
        <v>0</v>
      </c>
      <c r="P74" s="18">
        <v>0</v>
      </c>
      <c r="Q74" s="19">
        <v>0</v>
      </c>
      <c r="R74" s="17">
        <v>0</v>
      </c>
      <c r="S74" s="18">
        <v>0</v>
      </c>
      <c r="T74" s="18">
        <v>0</v>
      </c>
      <c r="U74" s="18">
        <v>0</v>
      </c>
      <c r="V74" s="19">
        <v>0</v>
      </c>
      <c r="W74" s="17">
        <v>0</v>
      </c>
      <c r="X74" s="18">
        <v>0</v>
      </c>
      <c r="Y74" s="18">
        <v>0</v>
      </c>
      <c r="Z74" s="18">
        <v>0</v>
      </c>
      <c r="AA74" s="19">
        <v>0</v>
      </c>
    </row>
    <row r="75" spans="1:27" ht="15.75" customHeight="1">
      <c r="A75" s="23"/>
      <c r="B75" s="24" t="s">
        <v>102</v>
      </c>
      <c r="C75" s="25">
        <v>65</v>
      </c>
      <c r="D75" s="26">
        <v>3914</v>
      </c>
      <c r="E75" s="26">
        <v>267</v>
      </c>
      <c r="F75" s="26">
        <v>3647</v>
      </c>
      <c r="G75" s="27">
        <v>19000</v>
      </c>
      <c r="H75" s="26">
        <v>0</v>
      </c>
      <c r="I75" s="26">
        <v>0</v>
      </c>
      <c r="J75" s="26">
        <v>0</v>
      </c>
      <c r="K75" s="26">
        <v>0</v>
      </c>
      <c r="L75" s="27">
        <v>0</v>
      </c>
      <c r="M75" s="26">
        <v>0</v>
      </c>
      <c r="N75" s="26">
        <v>0</v>
      </c>
      <c r="O75" s="26">
        <v>0</v>
      </c>
      <c r="P75" s="26">
        <v>0</v>
      </c>
      <c r="Q75" s="27">
        <v>0</v>
      </c>
      <c r="R75" s="25">
        <v>0</v>
      </c>
      <c r="S75" s="26">
        <v>0</v>
      </c>
      <c r="T75" s="26">
        <v>0</v>
      </c>
      <c r="U75" s="26">
        <v>0</v>
      </c>
      <c r="V75" s="27">
        <v>0</v>
      </c>
      <c r="W75" s="25">
        <v>0</v>
      </c>
      <c r="X75" s="26">
        <v>0</v>
      </c>
      <c r="Y75" s="26">
        <v>0</v>
      </c>
      <c r="Z75" s="26">
        <v>0</v>
      </c>
      <c r="AA75" s="27">
        <v>0</v>
      </c>
    </row>
    <row r="76" spans="1:27" ht="15.75" customHeight="1">
      <c r="A76" s="23"/>
      <c r="B76" s="24" t="s">
        <v>103</v>
      </c>
      <c r="C76" s="25">
        <v>0</v>
      </c>
      <c r="D76" s="26">
        <v>0</v>
      </c>
      <c r="E76" s="26">
        <v>0</v>
      </c>
      <c r="F76" s="26">
        <v>0</v>
      </c>
      <c r="G76" s="27">
        <v>0</v>
      </c>
      <c r="H76" s="26">
        <v>0</v>
      </c>
      <c r="I76" s="26">
        <v>0</v>
      </c>
      <c r="J76" s="26">
        <v>0</v>
      </c>
      <c r="K76" s="26">
        <v>0</v>
      </c>
      <c r="L76" s="27">
        <v>0</v>
      </c>
      <c r="M76" s="26">
        <v>0</v>
      </c>
      <c r="N76" s="26">
        <v>0</v>
      </c>
      <c r="O76" s="26">
        <v>0</v>
      </c>
      <c r="P76" s="26">
        <v>0</v>
      </c>
      <c r="Q76" s="27">
        <v>0</v>
      </c>
      <c r="R76" s="25">
        <v>0</v>
      </c>
      <c r="S76" s="26">
        <v>0</v>
      </c>
      <c r="T76" s="26">
        <v>0</v>
      </c>
      <c r="U76" s="26">
        <v>0</v>
      </c>
      <c r="V76" s="27">
        <v>0</v>
      </c>
      <c r="W76" s="25">
        <v>0</v>
      </c>
      <c r="X76" s="26">
        <v>0</v>
      </c>
      <c r="Y76" s="26">
        <v>0</v>
      </c>
      <c r="Z76" s="26">
        <v>0</v>
      </c>
      <c r="AA76" s="27">
        <v>0</v>
      </c>
    </row>
    <row r="77" spans="1:27" ht="15.75" customHeight="1">
      <c r="A77" s="23"/>
      <c r="B77" s="24" t="s">
        <v>104</v>
      </c>
      <c r="C77" s="25">
        <v>0</v>
      </c>
      <c r="D77" s="26">
        <v>0</v>
      </c>
      <c r="E77" s="26">
        <v>0</v>
      </c>
      <c r="F77" s="26">
        <v>0</v>
      </c>
      <c r="G77" s="27">
        <v>0</v>
      </c>
      <c r="H77" s="26">
        <v>1</v>
      </c>
      <c r="I77" s="26">
        <v>1</v>
      </c>
      <c r="J77" s="26">
        <v>0</v>
      </c>
      <c r="K77" s="26">
        <v>1</v>
      </c>
      <c r="L77" s="27">
        <v>2</v>
      </c>
      <c r="M77" s="26">
        <v>0</v>
      </c>
      <c r="N77" s="26">
        <v>0</v>
      </c>
      <c r="O77" s="26">
        <v>0</v>
      </c>
      <c r="P77" s="26">
        <v>0</v>
      </c>
      <c r="Q77" s="27">
        <v>0</v>
      </c>
      <c r="R77" s="25">
        <v>0</v>
      </c>
      <c r="S77" s="26">
        <v>0</v>
      </c>
      <c r="T77" s="26">
        <v>0</v>
      </c>
      <c r="U77" s="26">
        <v>0</v>
      </c>
      <c r="V77" s="27">
        <v>0</v>
      </c>
      <c r="W77" s="25">
        <v>0</v>
      </c>
      <c r="X77" s="26">
        <v>0</v>
      </c>
      <c r="Y77" s="26">
        <v>0</v>
      </c>
      <c r="Z77" s="26">
        <v>0</v>
      </c>
      <c r="AA77" s="27">
        <v>0</v>
      </c>
    </row>
    <row r="78" spans="1:27" ht="15.75" customHeight="1">
      <c r="A78" s="23"/>
      <c r="B78" s="24" t="s">
        <v>105</v>
      </c>
      <c r="C78" s="25">
        <v>1</v>
      </c>
      <c r="D78" s="26">
        <v>15</v>
      </c>
      <c r="E78" s="26">
        <v>15</v>
      </c>
      <c r="F78" s="26">
        <v>0</v>
      </c>
      <c r="G78" s="27">
        <v>0</v>
      </c>
      <c r="H78" s="26">
        <v>0</v>
      </c>
      <c r="I78" s="26">
        <v>0</v>
      </c>
      <c r="J78" s="26">
        <v>0</v>
      </c>
      <c r="K78" s="26">
        <v>0</v>
      </c>
      <c r="L78" s="27">
        <v>0</v>
      </c>
      <c r="M78" s="26">
        <v>0</v>
      </c>
      <c r="N78" s="26">
        <v>0</v>
      </c>
      <c r="O78" s="26">
        <v>0</v>
      </c>
      <c r="P78" s="26">
        <v>0</v>
      </c>
      <c r="Q78" s="27">
        <v>0</v>
      </c>
      <c r="R78" s="25">
        <v>0</v>
      </c>
      <c r="S78" s="26">
        <v>0</v>
      </c>
      <c r="T78" s="26">
        <v>0</v>
      </c>
      <c r="U78" s="26">
        <v>0</v>
      </c>
      <c r="V78" s="27">
        <v>0</v>
      </c>
      <c r="W78" s="25">
        <v>0</v>
      </c>
      <c r="X78" s="26">
        <v>0</v>
      </c>
      <c r="Y78" s="26">
        <v>0</v>
      </c>
      <c r="Z78" s="26">
        <v>0</v>
      </c>
      <c r="AA78" s="27">
        <v>0</v>
      </c>
    </row>
    <row r="79" spans="1:27" ht="15.75" customHeight="1">
      <c r="A79" s="23"/>
      <c r="B79" s="24" t="s">
        <v>106</v>
      </c>
      <c r="C79" s="25">
        <v>0</v>
      </c>
      <c r="D79" s="26">
        <v>0</v>
      </c>
      <c r="E79" s="26">
        <v>0</v>
      </c>
      <c r="F79" s="26">
        <v>0</v>
      </c>
      <c r="G79" s="27">
        <v>0</v>
      </c>
      <c r="H79" s="26">
        <v>0</v>
      </c>
      <c r="I79" s="26">
        <v>0</v>
      </c>
      <c r="J79" s="26">
        <v>0</v>
      </c>
      <c r="K79" s="26">
        <v>0</v>
      </c>
      <c r="L79" s="27">
        <v>0</v>
      </c>
      <c r="M79" s="26">
        <v>0</v>
      </c>
      <c r="N79" s="26">
        <v>0</v>
      </c>
      <c r="O79" s="26">
        <v>0</v>
      </c>
      <c r="P79" s="26">
        <v>0</v>
      </c>
      <c r="Q79" s="27">
        <v>0</v>
      </c>
      <c r="R79" s="25">
        <v>0</v>
      </c>
      <c r="S79" s="26">
        <v>0</v>
      </c>
      <c r="T79" s="26">
        <v>0</v>
      </c>
      <c r="U79" s="26">
        <v>0</v>
      </c>
      <c r="V79" s="27">
        <v>0</v>
      </c>
      <c r="W79" s="25">
        <v>0</v>
      </c>
      <c r="X79" s="26">
        <v>0</v>
      </c>
      <c r="Y79" s="26">
        <v>0</v>
      </c>
      <c r="Z79" s="26">
        <v>0</v>
      </c>
      <c r="AA79" s="27">
        <v>0</v>
      </c>
    </row>
    <row r="80" spans="1:27" ht="15.75" customHeight="1">
      <c r="A80" s="23"/>
      <c r="B80" s="24" t="s">
        <v>107</v>
      </c>
      <c r="C80" s="25">
        <v>24</v>
      </c>
      <c r="D80" s="26">
        <v>715</v>
      </c>
      <c r="E80" s="26">
        <v>0</v>
      </c>
      <c r="F80" s="26">
        <v>715</v>
      </c>
      <c r="G80" s="27">
        <v>3970</v>
      </c>
      <c r="H80" s="26">
        <v>0</v>
      </c>
      <c r="I80" s="26">
        <v>0</v>
      </c>
      <c r="J80" s="26">
        <v>0</v>
      </c>
      <c r="K80" s="26">
        <v>0</v>
      </c>
      <c r="L80" s="27">
        <v>0</v>
      </c>
      <c r="M80" s="26">
        <v>0</v>
      </c>
      <c r="N80" s="26">
        <v>0</v>
      </c>
      <c r="O80" s="26">
        <v>0</v>
      </c>
      <c r="P80" s="26">
        <v>0</v>
      </c>
      <c r="Q80" s="27">
        <v>0</v>
      </c>
      <c r="R80" s="25">
        <v>0</v>
      </c>
      <c r="S80" s="26">
        <v>0</v>
      </c>
      <c r="T80" s="26">
        <v>0</v>
      </c>
      <c r="U80" s="26">
        <v>0</v>
      </c>
      <c r="V80" s="27">
        <v>0</v>
      </c>
      <c r="W80" s="25">
        <v>0</v>
      </c>
      <c r="X80" s="26">
        <v>0</v>
      </c>
      <c r="Y80" s="26">
        <v>0</v>
      </c>
      <c r="Z80" s="26">
        <v>0</v>
      </c>
      <c r="AA80" s="27">
        <v>0</v>
      </c>
    </row>
    <row r="81" spans="1:27" ht="15.75" customHeight="1">
      <c r="A81" s="23"/>
      <c r="B81" s="24" t="s">
        <v>108</v>
      </c>
      <c r="C81" s="25">
        <v>20</v>
      </c>
      <c r="D81" s="26">
        <v>514</v>
      </c>
      <c r="E81" s="26">
        <v>48</v>
      </c>
      <c r="F81" s="26">
        <v>466</v>
      </c>
      <c r="G81" s="27">
        <v>1426</v>
      </c>
      <c r="H81" s="26">
        <v>0</v>
      </c>
      <c r="I81" s="26">
        <v>0</v>
      </c>
      <c r="J81" s="26">
        <v>0</v>
      </c>
      <c r="K81" s="26">
        <v>0</v>
      </c>
      <c r="L81" s="27">
        <v>0</v>
      </c>
      <c r="M81" s="26">
        <v>0</v>
      </c>
      <c r="N81" s="26">
        <v>0</v>
      </c>
      <c r="O81" s="26">
        <v>0</v>
      </c>
      <c r="P81" s="26">
        <v>0</v>
      </c>
      <c r="Q81" s="27">
        <v>0</v>
      </c>
      <c r="R81" s="25">
        <v>0</v>
      </c>
      <c r="S81" s="26">
        <v>0</v>
      </c>
      <c r="T81" s="26">
        <v>0</v>
      </c>
      <c r="U81" s="26">
        <v>0</v>
      </c>
      <c r="V81" s="27">
        <v>0</v>
      </c>
      <c r="W81" s="25">
        <v>0</v>
      </c>
      <c r="X81" s="26">
        <v>0</v>
      </c>
      <c r="Y81" s="26">
        <v>0</v>
      </c>
      <c r="Z81" s="26">
        <v>0</v>
      </c>
      <c r="AA81" s="27">
        <v>0</v>
      </c>
    </row>
    <row r="82" spans="1:27" ht="15.75" customHeight="1">
      <c r="A82" s="23"/>
      <c r="B82" s="24" t="s">
        <v>109</v>
      </c>
      <c r="C82" s="25">
        <v>40</v>
      </c>
      <c r="D82" s="26">
        <v>2293</v>
      </c>
      <c r="E82" s="26">
        <v>65</v>
      </c>
      <c r="F82" s="26">
        <v>2228</v>
      </c>
      <c r="G82" s="27">
        <v>3353</v>
      </c>
      <c r="H82" s="26">
        <v>0</v>
      </c>
      <c r="I82" s="26">
        <v>0</v>
      </c>
      <c r="J82" s="26">
        <v>0</v>
      </c>
      <c r="K82" s="26">
        <v>0</v>
      </c>
      <c r="L82" s="27">
        <v>0</v>
      </c>
      <c r="M82" s="26">
        <v>0</v>
      </c>
      <c r="N82" s="26">
        <v>0</v>
      </c>
      <c r="O82" s="26">
        <v>0</v>
      </c>
      <c r="P82" s="26">
        <v>0</v>
      </c>
      <c r="Q82" s="27">
        <v>0</v>
      </c>
      <c r="R82" s="25">
        <v>0</v>
      </c>
      <c r="S82" s="26">
        <v>0</v>
      </c>
      <c r="T82" s="26">
        <v>0</v>
      </c>
      <c r="U82" s="26">
        <v>0</v>
      </c>
      <c r="V82" s="27">
        <v>0</v>
      </c>
      <c r="W82" s="25">
        <v>0</v>
      </c>
      <c r="X82" s="26">
        <v>0</v>
      </c>
      <c r="Y82" s="26">
        <v>0</v>
      </c>
      <c r="Z82" s="26">
        <v>0</v>
      </c>
      <c r="AA82" s="27">
        <v>0</v>
      </c>
    </row>
    <row r="83" spans="1:27" ht="15.75" customHeight="1">
      <c r="A83" s="23"/>
      <c r="B83" s="24" t="s">
        <v>110</v>
      </c>
      <c r="C83" s="25">
        <v>18</v>
      </c>
      <c r="D83" s="26">
        <v>585</v>
      </c>
      <c r="E83" s="26">
        <v>10</v>
      </c>
      <c r="F83" s="26">
        <v>575</v>
      </c>
      <c r="G83" s="27">
        <v>2717</v>
      </c>
      <c r="H83" s="26">
        <v>0</v>
      </c>
      <c r="I83" s="26">
        <v>0</v>
      </c>
      <c r="J83" s="26">
        <v>0</v>
      </c>
      <c r="K83" s="26">
        <v>0</v>
      </c>
      <c r="L83" s="27">
        <v>0</v>
      </c>
      <c r="M83" s="26">
        <v>0</v>
      </c>
      <c r="N83" s="26">
        <v>0</v>
      </c>
      <c r="O83" s="26">
        <v>0</v>
      </c>
      <c r="P83" s="26">
        <v>0</v>
      </c>
      <c r="Q83" s="27">
        <v>0</v>
      </c>
      <c r="R83" s="25">
        <v>0</v>
      </c>
      <c r="S83" s="26">
        <v>0</v>
      </c>
      <c r="T83" s="26">
        <v>0</v>
      </c>
      <c r="U83" s="26">
        <v>0</v>
      </c>
      <c r="V83" s="27">
        <v>0</v>
      </c>
      <c r="W83" s="25">
        <v>0</v>
      </c>
      <c r="X83" s="26">
        <v>0</v>
      </c>
      <c r="Y83" s="26">
        <v>0</v>
      </c>
      <c r="Z83" s="26">
        <v>0</v>
      </c>
      <c r="AA83" s="27">
        <v>0</v>
      </c>
    </row>
    <row r="84" spans="1:27" ht="15.75" customHeight="1">
      <c r="A84" s="23"/>
      <c r="B84" s="24" t="s">
        <v>111</v>
      </c>
      <c r="C84" s="25">
        <v>0</v>
      </c>
      <c r="D84" s="26">
        <v>0</v>
      </c>
      <c r="E84" s="26">
        <v>0</v>
      </c>
      <c r="F84" s="26">
        <v>0</v>
      </c>
      <c r="G84" s="27">
        <v>0</v>
      </c>
      <c r="H84" s="26">
        <v>0</v>
      </c>
      <c r="I84" s="26">
        <v>0</v>
      </c>
      <c r="J84" s="26">
        <v>0</v>
      </c>
      <c r="K84" s="26">
        <v>0</v>
      </c>
      <c r="L84" s="27">
        <v>0</v>
      </c>
      <c r="M84" s="26">
        <v>0</v>
      </c>
      <c r="N84" s="26">
        <v>0</v>
      </c>
      <c r="O84" s="26">
        <v>0</v>
      </c>
      <c r="P84" s="26">
        <v>0</v>
      </c>
      <c r="Q84" s="27">
        <v>0</v>
      </c>
      <c r="R84" s="25">
        <v>0</v>
      </c>
      <c r="S84" s="26">
        <v>0</v>
      </c>
      <c r="T84" s="26">
        <v>0</v>
      </c>
      <c r="U84" s="26">
        <v>0</v>
      </c>
      <c r="V84" s="27">
        <v>0</v>
      </c>
      <c r="W84" s="25">
        <v>0</v>
      </c>
      <c r="X84" s="26">
        <v>0</v>
      </c>
      <c r="Y84" s="26">
        <v>0</v>
      </c>
      <c r="Z84" s="26">
        <v>0</v>
      </c>
      <c r="AA84" s="27">
        <v>0</v>
      </c>
    </row>
    <row r="85" spans="1:27" ht="15.75" customHeight="1">
      <c r="A85" s="15" t="s">
        <v>11</v>
      </c>
      <c r="B85" s="24" t="s">
        <v>42</v>
      </c>
      <c r="C85" s="18">
        <v>231</v>
      </c>
      <c r="D85" s="18">
        <v>3780</v>
      </c>
      <c r="E85" s="18">
        <v>550.70000000000005</v>
      </c>
      <c r="F85" s="18">
        <v>3229.3000000119209</v>
      </c>
      <c r="G85" s="19">
        <v>9707.25</v>
      </c>
      <c r="H85" s="18">
        <v>1</v>
      </c>
      <c r="I85" s="18">
        <v>1</v>
      </c>
      <c r="J85" s="18">
        <v>0</v>
      </c>
      <c r="K85" s="18">
        <v>1</v>
      </c>
      <c r="L85" s="19">
        <v>5</v>
      </c>
      <c r="M85" s="18">
        <v>1070</v>
      </c>
      <c r="N85" s="18">
        <v>7511</v>
      </c>
      <c r="O85" s="18">
        <v>740.5</v>
      </c>
      <c r="P85" s="18">
        <v>6770.5000000596046</v>
      </c>
      <c r="Q85" s="19">
        <v>20379</v>
      </c>
      <c r="R85" s="17">
        <v>428</v>
      </c>
      <c r="S85" s="18">
        <v>2519.5</v>
      </c>
      <c r="T85" s="18">
        <v>466.2</v>
      </c>
      <c r="U85" s="18">
        <v>2053.300000205636</v>
      </c>
      <c r="V85" s="19">
        <v>9097</v>
      </c>
      <c r="W85" s="17">
        <v>302</v>
      </c>
      <c r="X85" s="18">
        <v>1381.5</v>
      </c>
      <c r="Y85" s="18">
        <v>110.1</v>
      </c>
      <c r="Z85" s="18">
        <v>1271.3999996781349</v>
      </c>
      <c r="AA85" s="19">
        <v>3103</v>
      </c>
    </row>
    <row r="86" spans="1:27" ht="15.75" customHeight="1">
      <c r="A86" s="23"/>
      <c r="B86" s="24" t="s">
        <v>112</v>
      </c>
      <c r="C86" s="25">
        <v>0</v>
      </c>
      <c r="D86" s="26">
        <v>0</v>
      </c>
      <c r="E86" s="26">
        <v>0</v>
      </c>
      <c r="F86" s="26">
        <v>0</v>
      </c>
      <c r="G86" s="27">
        <v>0</v>
      </c>
      <c r="H86" s="26">
        <v>0</v>
      </c>
      <c r="I86" s="26">
        <v>0</v>
      </c>
      <c r="J86" s="26">
        <v>0</v>
      </c>
      <c r="K86" s="26">
        <v>0</v>
      </c>
      <c r="L86" s="27">
        <v>0</v>
      </c>
      <c r="M86" s="26">
        <v>57</v>
      </c>
      <c r="N86" s="26">
        <v>752</v>
      </c>
      <c r="O86" s="26">
        <v>91.5</v>
      </c>
      <c r="P86" s="26">
        <v>660.5</v>
      </c>
      <c r="Q86" s="27">
        <v>1318</v>
      </c>
      <c r="R86" s="25">
        <v>54</v>
      </c>
      <c r="S86" s="26">
        <v>638</v>
      </c>
      <c r="T86" s="26">
        <v>120</v>
      </c>
      <c r="U86" s="26">
        <v>518</v>
      </c>
      <c r="V86" s="27">
        <v>1005</v>
      </c>
      <c r="W86" s="25">
        <v>1</v>
      </c>
      <c r="X86" s="26">
        <v>5</v>
      </c>
      <c r="Y86" s="26">
        <v>2</v>
      </c>
      <c r="Z86" s="26">
        <v>3</v>
      </c>
      <c r="AA86" s="27">
        <v>1</v>
      </c>
    </row>
    <row r="87" spans="1:27" ht="15.75" customHeight="1">
      <c r="A87" s="23"/>
      <c r="B87" s="24" t="s">
        <v>113</v>
      </c>
      <c r="C87" s="25">
        <v>1</v>
      </c>
      <c r="D87" s="26">
        <v>5</v>
      </c>
      <c r="E87" s="26">
        <v>0</v>
      </c>
      <c r="F87" s="26">
        <v>5</v>
      </c>
      <c r="G87" s="27">
        <v>13</v>
      </c>
      <c r="H87" s="26">
        <v>0</v>
      </c>
      <c r="I87" s="26">
        <v>0</v>
      </c>
      <c r="J87" s="26">
        <v>0</v>
      </c>
      <c r="K87" s="26">
        <v>0</v>
      </c>
      <c r="L87" s="27">
        <v>0</v>
      </c>
      <c r="M87" s="26">
        <v>85</v>
      </c>
      <c r="N87" s="26">
        <v>575.5</v>
      </c>
      <c r="O87" s="26">
        <v>55.5</v>
      </c>
      <c r="P87" s="26">
        <v>520</v>
      </c>
      <c r="Q87" s="27">
        <v>1524</v>
      </c>
      <c r="R87" s="25">
        <v>21</v>
      </c>
      <c r="S87" s="26">
        <v>89</v>
      </c>
      <c r="T87" s="26">
        <v>10</v>
      </c>
      <c r="U87" s="26">
        <v>79</v>
      </c>
      <c r="V87" s="27">
        <v>199</v>
      </c>
      <c r="W87" s="25">
        <v>18</v>
      </c>
      <c r="X87" s="26">
        <v>102</v>
      </c>
      <c r="Y87" s="26">
        <v>7</v>
      </c>
      <c r="Z87" s="26">
        <v>95</v>
      </c>
      <c r="AA87" s="27">
        <v>162</v>
      </c>
    </row>
    <row r="88" spans="1:27" ht="15.75" customHeight="1">
      <c r="A88" s="23"/>
      <c r="B88" s="24" t="s">
        <v>114</v>
      </c>
      <c r="C88" s="25">
        <v>1</v>
      </c>
      <c r="D88" s="26">
        <v>68</v>
      </c>
      <c r="E88" s="26">
        <v>34</v>
      </c>
      <c r="F88" s="26">
        <v>34</v>
      </c>
      <c r="G88" s="27">
        <v>26</v>
      </c>
      <c r="H88" s="26">
        <v>0</v>
      </c>
      <c r="I88" s="26">
        <v>0</v>
      </c>
      <c r="J88" s="26">
        <v>0</v>
      </c>
      <c r="K88" s="26">
        <v>0</v>
      </c>
      <c r="L88" s="27">
        <v>0</v>
      </c>
      <c r="M88" s="26">
        <v>55</v>
      </c>
      <c r="N88" s="26">
        <v>496</v>
      </c>
      <c r="O88" s="26">
        <v>129</v>
      </c>
      <c r="P88" s="26">
        <v>367</v>
      </c>
      <c r="Q88" s="27">
        <v>1414</v>
      </c>
      <c r="R88" s="25">
        <v>7</v>
      </c>
      <c r="S88" s="26">
        <v>17</v>
      </c>
      <c r="T88" s="26">
        <v>8</v>
      </c>
      <c r="U88" s="26">
        <v>9</v>
      </c>
      <c r="V88" s="27">
        <v>41</v>
      </c>
      <c r="W88" s="25">
        <v>36</v>
      </c>
      <c r="X88" s="26">
        <v>410</v>
      </c>
      <c r="Y88" s="26">
        <v>71</v>
      </c>
      <c r="Z88" s="26">
        <v>339</v>
      </c>
      <c r="AA88" s="27">
        <v>772</v>
      </c>
    </row>
    <row r="89" spans="1:27" ht="15.75" customHeight="1">
      <c r="A89" s="23"/>
      <c r="B89" s="24" t="s">
        <v>115</v>
      </c>
      <c r="C89" s="25">
        <v>31</v>
      </c>
      <c r="D89" s="26">
        <v>123</v>
      </c>
      <c r="E89" s="26">
        <v>8</v>
      </c>
      <c r="F89" s="26">
        <v>115</v>
      </c>
      <c r="G89" s="27">
        <v>558.25</v>
      </c>
      <c r="H89" s="26">
        <v>0</v>
      </c>
      <c r="I89" s="26">
        <v>0</v>
      </c>
      <c r="J89" s="26">
        <v>0</v>
      </c>
      <c r="K89" s="26">
        <v>0</v>
      </c>
      <c r="L89" s="27">
        <v>0</v>
      </c>
      <c r="M89" s="26">
        <v>301</v>
      </c>
      <c r="N89" s="26">
        <v>1752</v>
      </c>
      <c r="O89" s="26">
        <v>174</v>
      </c>
      <c r="P89" s="26">
        <v>1578</v>
      </c>
      <c r="Q89" s="27">
        <v>5475</v>
      </c>
      <c r="R89" s="25">
        <v>20</v>
      </c>
      <c r="S89" s="26">
        <v>34.5</v>
      </c>
      <c r="T89" s="26">
        <v>2</v>
      </c>
      <c r="U89" s="26">
        <v>32.5</v>
      </c>
      <c r="V89" s="27">
        <v>209</v>
      </c>
      <c r="W89" s="25">
        <v>83</v>
      </c>
      <c r="X89" s="26">
        <v>106</v>
      </c>
      <c r="Y89" s="26">
        <v>7.5</v>
      </c>
      <c r="Z89" s="26">
        <v>98.5</v>
      </c>
      <c r="AA89" s="27">
        <v>287</v>
      </c>
    </row>
    <row r="90" spans="1:27" ht="15.75" customHeight="1">
      <c r="A90" s="23"/>
      <c r="B90" s="24" t="s">
        <v>116</v>
      </c>
      <c r="C90" s="25">
        <v>19</v>
      </c>
      <c r="D90" s="26">
        <v>322</v>
      </c>
      <c r="E90" s="26">
        <v>17</v>
      </c>
      <c r="F90" s="26">
        <v>305</v>
      </c>
      <c r="G90" s="27">
        <v>698</v>
      </c>
      <c r="H90" s="26">
        <v>0</v>
      </c>
      <c r="I90" s="26">
        <v>0</v>
      </c>
      <c r="J90" s="26">
        <v>0</v>
      </c>
      <c r="K90" s="26">
        <v>0</v>
      </c>
      <c r="L90" s="27">
        <v>0</v>
      </c>
      <c r="M90" s="26">
        <v>107</v>
      </c>
      <c r="N90" s="26">
        <v>1112</v>
      </c>
      <c r="O90" s="26">
        <v>66.5</v>
      </c>
      <c r="P90" s="26">
        <v>1045.5</v>
      </c>
      <c r="Q90" s="27">
        <v>4134</v>
      </c>
      <c r="R90" s="25">
        <v>4</v>
      </c>
      <c r="S90" s="26">
        <v>8</v>
      </c>
      <c r="T90" s="26">
        <v>0</v>
      </c>
      <c r="U90" s="26">
        <v>8</v>
      </c>
      <c r="V90" s="27">
        <v>48</v>
      </c>
      <c r="W90" s="25">
        <v>40</v>
      </c>
      <c r="X90" s="26">
        <v>241</v>
      </c>
      <c r="Y90" s="26">
        <v>1</v>
      </c>
      <c r="Z90" s="26">
        <v>240</v>
      </c>
      <c r="AA90" s="27">
        <v>872</v>
      </c>
    </row>
    <row r="91" spans="1:27" ht="15.75" customHeight="1">
      <c r="A91" s="23"/>
      <c r="B91" s="24" t="s">
        <v>117</v>
      </c>
      <c r="C91" s="25">
        <v>1</v>
      </c>
      <c r="D91" s="26">
        <v>10</v>
      </c>
      <c r="E91" s="26">
        <v>0</v>
      </c>
      <c r="F91" s="26">
        <v>10</v>
      </c>
      <c r="G91" s="27">
        <v>20</v>
      </c>
      <c r="H91" s="26">
        <v>0</v>
      </c>
      <c r="I91" s="26">
        <v>0</v>
      </c>
      <c r="J91" s="26">
        <v>0</v>
      </c>
      <c r="K91" s="26">
        <v>0</v>
      </c>
      <c r="L91" s="27">
        <v>0</v>
      </c>
      <c r="M91" s="26">
        <v>69</v>
      </c>
      <c r="N91" s="26">
        <v>170.5</v>
      </c>
      <c r="O91" s="26">
        <v>14.5</v>
      </c>
      <c r="P91" s="26">
        <v>156</v>
      </c>
      <c r="Q91" s="27">
        <v>657</v>
      </c>
      <c r="R91" s="25">
        <v>131</v>
      </c>
      <c r="S91" s="26">
        <v>339.5</v>
      </c>
      <c r="T91" s="26">
        <v>80.5</v>
      </c>
      <c r="U91" s="26">
        <v>259.00000001490116</v>
      </c>
      <c r="V91" s="27">
        <v>1395</v>
      </c>
      <c r="W91" s="25">
        <v>8</v>
      </c>
      <c r="X91" s="26">
        <v>30</v>
      </c>
      <c r="Y91" s="26">
        <v>0.5</v>
      </c>
      <c r="Z91" s="26">
        <v>29.5</v>
      </c>
      <c r="AA91" s="27">
        <v>84</v>
      </c>
    </row>
    <row r="92" spans="1:27" ht="15.75" customHeight="1">
      <c r="A92" s="23"/>
      <c r="B92" s="24" t="s">
        <v>118</v>
      </c>
      <c r="C92" s="25">
        <v>59</v>
      </c>
      <c r="D92" s="26">
        <v>1896</v>
      </c>
      <c r="E92" s="26">
        <v>248</v>
      </c>
      <c r="F92" s="26">
        <v>1648</v>
      </c>
      <c r="G92" s="27">
        <v>6384</v>
      </c>
      <c r="H92" s="26">
        <v>0</v>
      </c>
      <c r="I92" s="26">
        <v>0</v>
      </c>
      <c r="J92" s="26">
        <v>0</v>
      </c>
      <c r="K92" s="26">
        <v>0</v>
      </c>
      <c r="L92" s="27">
        <v>0</v>
      </c>
      <c r="M92" s="26">
        <v>0</v>
      </c>
      <c r="N92" s="26">
        <v>0</v>
      </c>
      <c r="O92" s="26">
        <v>0</v>
      </c>
      <c r="P92" s="26">
        <v>0</v>
      </c>
      <c r="Q92" s="27">
        <v>0</v>
      </c>
      <c r="R92" s="25">
        <v>53</v>
      </c>
      <c r="S92" s="26">
        <v>611</v>
      </c>
      <c r="T92" s="26">
        <v>118</v>
      </c>
      <c r="U92" s="26">
        <v>493</v>
      </c>
      <c r="V92" s="27">
        <v>2799</v>
      </c>
      <c r="W92" s="25">
        <v>0</v>
      </c>
      <c r="X92" s="26">
        <v>0</v>
      </c>
      <c r="Y92" s="26">
        <v>0</v>
      </c>
      <c r="Z92" s="26">
        <v>0</v>
      </c>
      <c r="AA92" s="27">
        <v>0</v>
      </c>
    </row>
    <row r="93" spans="1:27" ht="15.75" customHeight="1">
      <c r="A93" s="23"/>
      <c r="B93" s="24" t="s">
        <v>119</v>
      </c>
      <c r="C93" s="25">
        <v>98</v>
      </c>
      <c r="D93" s="26">
        <v>1109</v>
      </c>
      <c r="E93" s="26">
        <v>221</v>
      </c>
      <c r="F93" s="26">
        <v>888</v>
      </c>
      <c r="G93" s="27">
        <v>1295</v>
      </c>
      <c r="H93" s="26">
        <v>0</v>
      </c>
      <c r="I93" s="26">
        <v>0</v>
      </c>
      <c r="J93" s="26">
        <v>0</v>
      </c>
      <c r="K93" s="26">
        <v>0</v>
      </c>
      <c r="L93" s="27">
        <v>0</v>
      </c>
      <c r="M93" s="26">
        <v>198</v>
      </c>
      <c r="N93" s="26">
        <v>2184.5</v>
      </c>
      <c r="O93" s="26">
        <v>154</v>
      </c>
      <c r="P93" s="26">
        <v>2030.5</v>
      </c>
      <c r="Q93" s="27">
        <v>4014</v>
      </c>
      <c r="R93" s="25">
        <v>5</v>
      </c>
      <c r="S93" s="26">
        <v>4.5</v>
      </c>
      <c r="T93" s="26">
        <v>0</v>
      </c>
      <c r="U93" s="26">
        <v>4.5</v>
      </c>
      <c r="V93" s="27">
        <v>65</v>
      </c>
      <c r="W93" s="25">
        <v>30</v>
      </c>
      <c r="X93" s="26">
        <v>344.5</v>
      </c>
      <c r="Y93" s="26">
        <v>3</v>
      </c>
      <c r="Z93" s="26">
        <v>341.5</v>
      </c>
      <c r="AA93" s="27">
        <v>435</v>
      </c>
    </row>
    <row r="94" spans="1:27" ht="15.75" customHeight="1">
      <c r="A94" s="23"/>
      <c r="B94" s="24" t="s">
        <v>120</v>
      </c>
      <c r="C94" s="25">
        <v>6</v>
      </c>
      <c r="D94" s="26">
        <v>30</v>
      </c>
      <c r="E94" s="26">
        <v>4.7</v>
      </c>
      <c r="F94" s="26">
        <v>25.300000011920929</v>
      </c>
      <c r="G94" s="27">
        <v>133</v>
      </c>
      <c r="H94" s="26">
        <v>0</v>
      </c>
      <c r="I94" s="26">
        <v>0</v>
      </c>
      <c r="J94" s="26">
        <v>0</v>
      </c>
      <c r="K94" s="26">
        <v>0</v>
      </c>
      <c r="L94" s="27">
        <v>0</v>
      </c>
      <c r="M94" s="26">
        <v>132</v>
      </c>
      <c r="N94" s="26">
        <v>200</v>
      </c>
      <c r="O94" s="26">
        <v>43.5</v>
      </c>
      <c r="P94" s="26">
        <v>156.50000005960464</v>
      </c>
      <c r="Q94" s="27">
        <v>955</v>
      </c>
      <c r="R94" s="25">
        <v>72</v>
      </c>
      <c r="S94" s="26">
        <v>241</v>
      </c>
      <c r="T94" s="26">
        <v>45.7</v>
      </c>
      <c r="U94" s="26">
        <v>195.3</v>
      </c>
      <c r="V94" s="27">
        <v>1311</v>
      </c>
      <c r="W94" s="25">
        <v>64</v>
      </c>
      <c r="X94" s="26">
        <v>94</v>
      </c>
      <c r="Y94" s="26">
        <v>17.100000000000001</v>
      </c>
      <c r="Z94" s="26">
        <v>76.899999678134918</v>
      </c>
      <c r="AA94" s="27">
        <v>336</v>
      </c>
    </row>
    <row r="95" spans="1:27" ht="15.75" customHeight="1">
      <c r="A95" s="23"/>
      <c r="B95" s="24" t="s">
        <v>121</v>
      </c>
      <c r="C95" s="25">
        <v>0</v>
      </c>
      <c r="D95" s="26">
        <v>0</v>
      </c>
      <c r="E95" s="26">
        <v>0</v>
      </c>
      <c r="F95" s="26">
        <v>0</v>
      </c>
      <c r="G95" s="27">
        <v>0</v>
      </c>
      <c r="H95" s="26">
        <v>0</v>
      </c>
      <c r="I95" s="26">
        <v>0</v>
      </c>
      <c r="J95" s="26">
        <v>0</v>
      </c>
      <c r="K95" s="26">
        <v>0</v>
      </c>
      <c r="L95" s="27">
        <v>0</v>
      </c>
      <c r="M95" s="26">
        <v>11</v>
      </c>
      <c r="N95" s="26">
        <v>115.5</v>
      </c>
      <c r="O95" s="26">
        <v>7</v>
      </c>
      <c r="P95" s="26">
        <v>108.5</v>
      </c>
      <c r="Q95" s="27">
        <v>204</v>
      </c>
      <c r="R95" s="25">
        <v>0</v>
      </c>
      <c r="S95" s="26">
        <v>0</v>
      </c>
      <c r="T95" s="26">
        <v>0</v>
      </c>
      <c r="U95" s="26">
        <v>0</v>
      </c>
      <c r="V95" s="27">
        <v>0</v>
      </c>
      <c r="W95" s="25">
        <v>0</v>
      </c>
      <c r="X95" s="26">
        <v>0</v>
      </c>
      <c r="Y95" s="26">
        <v>0</v>
      </c>
      <c r="Z95" s="26">
        <v>0</v>
      </c>
      <c r="AA95" s="27">
        <v>0</v>
      </c>
    </row>
    <row r="96" spans="1:27" ht="15.75" customHeight="1">
      <c r="A96" s="23"/>
      <c r="B96" s="24" t="s">
        <v>122</v>
      </c>
      <c r="C96" s="25">
        <v>15</v>
      </c>
      <c r="D96" s="26">
        <v>217</v>
      </c>
      <c r="E96" s="26">
        <v>18</v>
      </c>
      <c r="F96" s="26">
        <v>199</v>
      </c>
      <c r="G96" s="27">
        <v>580</v>
      </c>
      <c r="H96" s="26">
        <v>1</v>
      </c>
      <c r="I96" s="26">
        <v>1</v>
      </c>
      <c r="J96" s="26">
        <v>0</v>
      </c>
      <c r="K96" s="26">
        <v>1</v>
      </c>
      <c r="L96" s="27">
        <v>5</v>
      </c>
      <c r="M96" s="26">
        <v>55</v>
      </c>
      <c r="N96" s="26">
        <v>153</v>
      </c>
      <c r="O96" s="26">
        <v>5</v>
      </c>
      <c r="P96" s="26">
        <v>148</v>
      </c>
      <c r="Q96" s="27">
        <v>684</v>
      </c>
      <c r="R96" s="25">
        <v>61</v>
      </c>
      <c r="S96" s="26">
        <v>537</v>
      </c>
      <c r="T96" s="26">
        <v>82</v>
      </c>
      <c r="U96" s="26">
        <v>455</v>
      </c>
      <c r="V96" s="27">
        <v>2025</v>
      </c>
      <c r="W96" s="25">
        <v>22</v>
      </c>
      <c r="X96" s="26">
        <v>49</v>
      </c>
      <c r="Y96" s="26">
        <v>1</v>
      </c>
      <c r="Z96" s="26">
        <v>48</v>
      </c>
      <c r="AA96" s="27">
        <v>154</v>
      </c>
    </row>
    <row r="97" spans="1:27" ht="15.75" customHeight="1">
      <c r="A97" s="15" t="s">
        <v>12</v>
      </c>
      <c r="B97" s="24" t="s">
        <v>42</v>
      </c>
      <c r="C97" s="18">
        <v>157</v>
      </c>
      <c r="D97" s="18">
        <v>4096</v>
      </c>
      <c r="E97" s="18">
        <v>283</v>
      </c>
      <c r="F97" s="18">
        <v>3813</v>
      </c>
      <c r="G97" s="19">
        <v>8191</v>
      </c>
      <c r="H97" s="18">
        <v>0</v>
      </c>
      <c r="I97" s="18">
        <v>0</v>
      </c>
      <c r="J97" s="18">
        <v>0</v>
      </c>
      <c r="K97" s="18">
        <v>0</v>
      </c>
      <c r="L97" s="19">
        <v>0</v>
      </c>
      <c r="M97" s="18">
        <v>2</v>
      </c>
      <c r="N97" s="18">
        <v>15</v>
      </c>
      <c r="O97" s="18">
        <v>10</v>
      </c>
      <c r="P97" s="18">
        <v>5</v>
      </c>
      <c r="Q97" s="19">
        <v>11</v>
      </c>
      <c r="R97" s="17">
        <v>33</v>
      </c>
      <c r="S97" s="18">
        <v>663.5</v>
      </c>
      <c r="T97" s="18">
        <v>35</v>
      </c>
      <c r="U97" s="18">
        <v>628.5</v>
      </c>
      <c r="V97" s="19">
        <v>5346</v>
      </c>
      <c r="W97" s="17">
        <v>3</v>
      </c>
      <c r="X97" s="18">
        <v>57</v>
      </c>
      <c r="Y97" s="18">
        <v>0</v>
      </c>
      <c r="Z97" s="18">
        <v>57</v>
      </c>
      <c r="AA97" s="19">
        <v>78</v>
      </c>
    </row>
    <row r="98" spans="1:27" ht="15.75" customHeight="1">
      <c r="A98" s="23"/>
      <c r="B98" s="24" t="s">
        <v>123</v>
      </c>
      <c r="C98" s="25">
        <v>0</v>
      </c>
      <c r="D98" s="26">
        <v>0</v>
      </c>
      <c r="E98" s="26">
        <v>0</v>
      </c>
      <c r="F98" s="26">
        <v>0</v>
      </c>
      <c r="G98" s="27">
        <v>0</v>
      </c>
      <c r="H98" s="26">
        <v>0</v>
      </c>
      <c r="I98" s="26">
        <v>0</v>
      </c>
      <c r="J98" s="26">
        <v>0</v>
      </c>
      <c r="K98" s="26">
        <v>0</v>
      </c>
      <c r="L98" s="27">
        <v>0</v>
      </c>
      <c r="M98" s="26">
        <v>0</v>
      </c>
      <c r="N98" s="26">
        <v>0</v>
      </c>
      <c r="O98" s="26">
        <v>0</v>
      </c>
      <c r="P98" s="26">
        <v>0</v>
      </c>
      <c r="Q98" s="27">
        <v>0</v>
      </c>
      <c r="R98" s="25">
        <v>0</v>
      </c>
      <c r="S98" s="26">
        <v>0</v>
      </c>
      <c r="T98" s="26">
        <v>0</v>
      </c>
      <c r="U98" s="26">
        <v>0</v>
      </c>
      <c r="V98" s="27">
        <v>0</v>
      </c>
      <c r="W98" s="25">
        <v>0</v>
      </c>
      <c r="X98" s="26">
        <v>0</v>
      </c>
      <c r="Y98" s="26">
        <v>0</v>
      </c>
      <c r="Z98" s="26">
        <v>0</v>
      </c>
      <c r="AA98" s="27">
        <v>0</v>
      </c>
    </row>
    <row r="99" spans="1:27" ht="15.75" customHeight="1">
      <c r="A99" s="23"/>
      <c r="B99" s="24" t="s">
        <v>124</v>
      </c>
      <c r="C99" s="25">
        <v>14</v>
      </c>
      <c r="D99" s="26">
        <v>368</v>
      </c>
      <c r="E99" s="26">
        <v>0</v>
      </c>
      <c r="F99" s="26">
        <v>368</v>
      </c>
      <c r="G99" s="27">
        <v>1253</v>
      </c>
      <c r="H99" s="26">
        <v>0</v>
      </c>
      <c r="I99" s="26">
        <v>0</v>
      </c>
      <c r="J99" s="26">
        <v>0</v>
      </c>
      <c r="K99" s="26">
        <v>0</v>
      </c>
      <c r="L99" s="27">
        <v>0</v>
      </c>
      <c r="M99" s="26">
        <v>0</v>
      </c>
      <c r="N99" s="26">
        <v>0</v>
      </c>
      <c r="O99" s="26">
        <v>0</v>
      </c>
      <c r="P99" s="26">
        <v>0</v>
      </c>
      <c r="Q99" s="27">
        <v>0</v>
      </c>
      <c r="R99" s="25">
        <v>0</v>
      </c>
      <c r="S99" s="26">
        <v>0</v>
      </c>
      <c r="T99" s="26">
        <v>0</v>
      </c>
      <c r="U99" s="26">
        <v>0</v>
      </c>
      <c r="V99" s="27">
        <v>0</v>
      </c>
      <c r="W99" s="25">
        <v>0</v>
      </c>
      <c r="X99" s="26">
        <v>0</v>
      </c>
      <c r="Y99" s="26">
        <v>0</v>
      </c>
      <c r="Z99" s="26">
        <v>0</v>
      </c>
      <c r="AA99" s="27">
        <v>0</v>
      </c>
    </row>
    <row r="100" spans="1:27" ht="15.75" customHeight="1">
      <c r="A100" s="23"/>
      <c r="B100" s="24" t="s">
        <v>125</v>
      </c>
      <c r="C100" s="25">
        <v>25</v>
      </c>
      <c r="D100" s="26">
        <v>665</v>
      </c>
      <c r="E100" s="26">
        <v>25</v>
      </c>
      <c r="F100" s="26">
        <v>640</v>
      </c>
      <c r="G100" s="27">
        <v>1296</v>
      </c>
      <c r="H100" s="26">
        <v>0</v>
      </c>
      <c r="I100" s="26">
        <v>0</v>
      </c>
      <c r="J100" s="26">
        <v>0</v>
      </c>
      <c r="K100" s="26">
        <v>0</v>
      </c>
      <c r="L100" s="27">
        <v>0</v>
      </c>
      <c r="M100" s="26">
        <v>0</v>
      </c>
      <c r="N100" s="26">
        <v>0</v>
      </c>
      <c r="O100" s="26">
        <v>0</v>
      </c>
      <c r="P100" s="26">
        <v>0</v>
      </c>
      <c r="Q100" s="27">
        <v>0</v>
      </c>
      <c r="R100" s="25">
        <v>0</v>
      </c>
      <c r="S100" s="26">
        <v>0</v>
      </c>
      <c r="T100" s="26">
        <v>0</v>
      </c>
      <c r="U100" s="26">
        <v>0</v>
      </c>
      <c r="V100" s="27">
        <v>0</v>
      </c>
      <c r="W100" s="25">
        <v>0</v>
      </c>
      <c r="X100" s="26">
        <v>0</v>
      </c>
      <c r="Y100" s="26">
        <v>0</v>
      </c>
      <c r="Z100" s="26">
        <v>0</v>
      </c>
      <c r="AA100" s="27">
        <v>0</v>
      </c>
    </row>
    <row r="101" spans="1:27" ht="15.75" customHeight="1">
      <c r="A101" s="23"/>
      <c r="B101" s="24" t="s">
        <v>126</v>
      </c>
      <c r="C101" s="25">
        <v>3</v>
      </c>
      <c r="D101" s="26">
        <v>80</v>
      </c>
      <c r="E101" s="26">
        <v>0</v>
      </c>
      <c r="F101" s="26">
        <v>80</v>
      </c>
      <c r="G101" s="27">
        <v>145</v>
      </c>
      <c r="H101" s="26">
        <v>0</v>
      </c>
      <c r="I101" s="26">
        <v>0</v>
      </c>
      <c r="J101" s="26">
        <v>0</v>
      </c>
      <c r="K101" s="26">
        <v>0</v>
      </c>
      <c r="L101" s="27">
        <v>0</v>
      </c>
      <c r="M101" s="26">
        <v>1</v>
      </c>
      <c r="N101" s="26">
        <v>5</v>
      </c>
      <c r="O101" s="26">
        <v>0</v>
      </c>
      <c r="P101" s="26">
        <v>5</v>
      </c>
      <c r="Q101" s="27">
        <v>11</v>
      </c>
      <c r="R101" s="25">
        <v>0</v>
      </c>
      <c r="S101" s="26">
        <v>0</v>
      </c>
      <c r="T101" s="26">
        <v>0</v>
      </c>
      <c r="U101" s="26">
        <v>0</v>
      </c>
      <c r="V101" s="27">
        <v>0</v>
      </c>
      <c r="W101" s="25">
        <v>0</v>
      </c>
      <c r="X101" s="26">
        <v>0</v>
      </c>
      <c r="Y101" s="26">
        <v>0</v>
      </c>
      <c r="Z101" s="26">
        <v>0</v>
      </c>
      <c r="AA101" s="27">
        <v>0</v>
      </c>
    </row>
    <row r="102" spans="1:27" ht="15.75" customHeight="1">
      <c r="A102" s="23"/>
      <c r="B102" s="24" t="s">
        <v>127</v>
      </c>
      <c r="C102" s="25">
        <v>10</v>
      </c>
      <c r="D102" s="26">
        <v>148</v>
      </c>
      <c r="E102" s="26">
        <v>10</v>
      </c>
      <c r="F102" s="26">
        <v>138</v>
      </c>
      <c r="G102" s="27">
        <v>595</v>
      </c>
      <c r="H102" s="26">
        <v>0</v>
      </c>
      <c r="I102" s="26">
        <v>0</v>
      </c>
      <c r="J102" s="26">
        <v>0</v>
      </c>
      <c r="K102" s="26">
        <v>0</v>
      </c>
      <c r="L102" s="27">
        <v>0</v>
      </c>
      <c r="M102" s="26">
        <v>0</v>
      </c>
      <c r="N102" s="26">
        <v>0</v>
      </c>
      <c r="O102" s="26">
        <v>0</v>
      </c>
      <c r="P102" s="26">
        <v>0</v>
      </c>
      <c r="Q102" s="27">
        <v>0</v>
      </c>
      <c r="R102" s="25">
        <v>0</v>
      </c>
      <c r="S102" s="26">
        <v>0</v>
      </c>
      <c r="T102" s="26">
        <v>0</v>
      </c>
      <c r="U102" s="26">
        <v>0</v>
      </c>
      <c r="V102" s="27">
        <v>0</v>
      </c>
      <c r="W102" s="25">
        <v>0</v>
      </c>
      <c r="X102" s="26">
        <v>0</v>
      </c>
      <c r="Y102" s="26">
        <v>0</v>
      </c>
      <c r="Z102" s="26">
        <v>0</v>
      </c>
      <c r="AA102" s="27">
        <v>0</v>
      </c>
    </row>
    <row r="103" spans="1:27" ht="15.75" customHeight="1">
      <c r="A103" s="23"/>
      <c r="B103" s="24" t="s">
        <v>128</v>
      </c>
      <c r="C103" s="25">
        <v>15</v>
      </c>
      <c r="D103" s="26">
        <v>296</v>
      </c>
      <c r="E103" s="26">
        <v>15</v>
      </c>
      <c r="F103" s="26">
        <v>281</v>
      </c>
      <c r="G103" s="27">
        <v>506</v>
      </c>
      <c r="H103" s="26">
        <v>0</v>
      </c>
      <c r="I103" s="26">
        <v>0</v>
      </c>
      <c r="J103" s="26">
        <v>0</v>
      </c>
      <c r="K103" s="26">
        <v>0</v>
      </c>
      <c r="L103" s="27">
        <v>0</v>
      </c>
      <c r="M103" s="26">
        <v>0</v>
      </c>
      <c r="N103" s="26">
        <v>0</v>
      </c>
      <c r="O103" s="26">
        <v>0</v>
      </c>
      <c r="P103" s="26">
        <v>0</v>
      </c>
      <c r="Q103" s="27">
        <v>0</v>
      </c>
      <c r="R103" s="25">
        <v>0</v>
      </c>
      <c r="S103" s="26">
        <v>0</v>
      </c>
      <c r="T103" s="26">
        <v>0</v>
      </c>
      <c r="U103" s="26">
        <v>0</v>
      </c>
      <c r="V103" s="27">
        <v>0</v>
      </c>
      <c r="W103" s="25">
        <v>0</v>
      </c>
      <c r="X103" s="26">
        <v>0</v>
      </c>
      <c r="Y103" s="26">
        <v>0</v>
      </c>
      <c r="Z103" s="26">
        <v>0</v>
      </c>
      <c r="AA103" s="27">
        <v>0</v>
      </c>
    </row>
    <row r="104" spans="1:27" ht="15.75" customHeight="1">
      <c r="A104" s="23"/>
      <c r="B104" s="24" t="s">
        <v>129</v>
      </c>
      <c r="C104" s="25">
        <v>7</v>
      </c>
      <c r="D104" s="26">
        <v>167</v>
      </c>
      <c r="E104" s="26">
        <v>0</v>
      </c>
      <c r="F104" s="26">
        <v>167</v>
      </c>
      <c r="G104" s="27">
        <v>149</v>
      </c>
      <c r="H104" s="26">
        <v>0</v>
      </c>
      <c r="I104" s="26">
        <v>0</v>
      </c>
      <c r="J104" s="26">
        <v>0</v>
      </c>
      <c r="K104" s="26">
        <v>0</v>
      </c>
      <c r="L104" s="27">
        <v>0</v>
      </c>
      <c r="M104" s="26">
        <v>0</v>
      </c>
      <c r="N104" s="26">
        <v>0</v>
      </c>
      <c r="O104" s="26">
        <v>0</v>
      </c>
      <c r="P104" s="26">
        <v>0</v>
      </c>
      <c r="Q104" s="27">
        <v>0</v>
      </c>
      <c r="R104" s="25">
        <v>0</v>
      </c>
      <c r="S104" s="26">
        <v>0</v>
      </c>
      <c r="T104" s="26">
        <v>0</v>
      </c>
      <c r="U104" s="26">
        <v>0</v>
      </c>
      <c r="V104" s="27">
        <v>0</v>
      </c>
      <c r="W104" s="25">
        <v>0</v>
      </c>
      <c r="X104" s="26">
        <v>0</v>
      </c>
      <c r="Y104" s="26">
        <v>0</v>
      </c>
      <c r="Z104" s="26">
        <v>0</v>
      </c>
      <c r="AA104" s="27">
        <v>0</v>
      </c>
    </row>
    <row r="105" spans="1:27" ht="15.75" customHeight="1">
      <c r="A105" s="23"/>
      <c r="B105" s="24" t="s">
        <v>130</v>
      </c>
      <c r="C105" s="25">
        <v>5</v>
      </c>
      <c r="D105" s="26">
        <v>161</v>
      </c>
      <c r="E105" s="26">
        <v>10</v>
      </c>
      <c r="F105" s="26">
        <v>151</v>
      </c>
      <c r="G105" s="27">
        <v>590</v>
      </c>
      <c r="H105" s="26">
        <v>0</v>
      </c>
      <c r="I105" s="26">
        <v>0</v>
      </c>
      <c r="J105" s="26">
        <v>0</v>
      </c>
      <c r="K105" s="26">
        <v>0</v>
      </c>
      <c r="L105" s="27">
        <v>0</v>
      </c>
      <c r="M105" s="26">
        <v>0</v>
      </c>
      <c r="N105" s="26">
        <v>0</v>
      </c>
      <c r="O105" s="26">
        <v>0</v>
      </c>
      <c r="P105" s="26">
        <v>0</v>
      </c>
      <c r="Q105" s="27">
        <v>0</v>
      </c>
      <c r="R105" s="25">
        <v>0</v>
      </c>
      <c r="S105" s="26">
        <v>0</v>
      </c>
      <c r="T105" s="26">
        <v>0</v>
      </c>
      <c r="U105" s="26">
        <v>0</v>
      </c>
      <c r="V105" s="27">
        <v>0</v>
      </c>
      <c r="W105" s="25">
        <v>0</v>
      </c>
      <c r="X105" s="26">
        <v>0</v>
      </c>
      <c r="Y105" s="26">
        <v>0</v>
      </c>
      <c r="Z105" s="26">
        <v>0</v>
      </c>
      <c r="AA105" s="27">
        <v>0</v>
      </c>
    </row>
    <row r="106" spans="1:27" ht="15.75" customHeight="1">
      <c r="A106" s="23"/>
      <c r="B106" s="24" t="s">
        <v>131</v>
      </c>
      <c r="C106" s="25">
        <v>5</v>
      </c>
      <c r="D106" s="26">
        <v>100</v>
      </c>
      <c r="E106" s="26">
        <v>0</v>
      </c>
      <c r="F106" s="26">
        <v>100</v>
      </c>
      <c r="G106" s="27">
        <v>400</v>
      </c>
      <c r="H106" s="26">
        <v>0</v>
      </c>
      <c r="I106" s="26">
        <v>0</v>
      </c>
      <c r="J106" s="26">
        <v>0</v>
      </c>
      <c r="K106" s="26">
        <v>0</v>
      </c>
      <c r="L106" s="27">
        <v>0</v>
      </c>
      <c r="M106" s="26">
        <v>0</v>
      </c>
      <c r="N106" s="26">
        <v>0</v>
      </c>
      <c r="O106" s="26">
        <v>0</v>
      </c>
      <c r="P106" s="26">
        <v>0</v>
      </c>
      <c r="Q106" s="27">
        <v>0</v>
      </c>
      <c r="R106" s="25">
        <v>33</v>
      </c>
      <c r="S106" s="26">
        <v>663.5</v>
      </c>
      <c r="T106" s="26">
        <v>35</v>
      </c>
      <c r="U106" s="26">
        <v>628.5</v>
      </c>
      <c r="V106" s="27">
        <v>5346</v>
      </c>
      <c r="W106" s="25">
        <v>1</v>
      </c>
      <c r="X106" s="26">
        <v>2</v>
      </c>
      <c r="Y106" s="26">
        <v>0</v>
      </c>
      <c r="Z106" s="26">
        <v>2</v>
      </c>
      <c r="AA106" s="27">
        <v>3</v>
      </c>
    </row>
    <row r="107" spans="1:27" ht="15.75" customHeight="1">
      <c r="A107" s="23"/>
      <c r="B107" s="24" t="s">
        <v>132</v>
      </c>
      <c r="C107" s="25">
        <v>4</v>
      </c>
      <c r="D107" s="26">
        <v>115</v>
      </c>
      <c r="E107" s="26">
        <v>50</v>
      </c>
      <c r="F107" s="26">
        <v>65</v>
      </c>
      <c r="G107" s="27">
        <v>121</v>
      </c>
      <c r="H107" s="26">
        <v>0</v>
      </c>
      <c r="I107" s="26">
        <v>0</v>
      </c>
      <c r="J107" s="26">
        <v>0</v>
      </c>
      <c r="K107" s="26">
        <v>0</v>
      </c>
      <c r="L107" s="27">
        <v>0</v>
      </c>
      <c r="M107" s="26">
        <v>1</v>
      </c>
      <c r="N107" s="26">
        <v>10</v>
      </c>
      <c r="O107" s="26">
        <v>10</v>
      </c>
      <c r="P107" s="26">
        <v>0</v>
      </c>
      <c r="Q107" s="27">
        <v>0</v>
      </c>
      <c r="R107" s="25">
        <v>0</v>
      </c>
      <c r="S107" s="26">
        <v>0</v>
      </c>
      <c r="T107" s="26">
        <v>0</v>
      </c>
      <c r="U107" s="26">
        <v>0</v>
      </c>
      <c r="V107" s="27">
        <v>0</v>
      </c>
      <c r="W107" s="25">
        <v>2</v>
      </c>
      <c r="X107" s="26">
        <v>55</v>
      </c>
      <c r="Y107" s="26">
        <v>0</v>
      </c>
      <c r="Z107" s="26">
        <v>55</v>
      </c>
      <c r="AA107" s="27">
        <v>75</v>
      </c>
    </row>
    <row r="108" spans="1:27" ht="15.75" customHeight="1">
      <c r="A108" s="23"/>
      <c r="B108" s="24" t="s">
        <v>133</v>
      </c>
      <c r="C108" s="25">
        <v>69</v>
      </c>
      <c r="D108" s="26">
        <v>1996</v>
      </c>
      <c r="E108" s="26">
        <v>173</v>
      </c>
      <c r="F108" s="26">
        <v>1823</v>
      </c>
      <c r="G108" s="27">
        <v>3136</v>
      </c>
      <c r="H108" s="26">
        <v>0</v>
      </c>
      <c r="I108" s="26">
        <v>0</v>
      </c>
      <c r="J108" s="26">
        <v>0</v>
      </c>
      <c r="K108" s="26">
        <v>0</v>
      </c>
      <c r="L108" s="27">
        <v>0</v>
      </c>
      <c r="M108" s="26">
        <v>0</v>
      </c>
      <c r="N108" s="26">
        <v>0</v>
      </c>
      <c r="O108" s="26">
        <v>0</v>
      </c>
      <c r="P108" s="26">
        <v>0</v>
      </c>
      <c r="Q108" s="27">
        <v>0</v>
      </c>
      <c r="R108" s="25">
        <v>0</v>
      </c>
      <c r="S108" s="26">
        <v>0</v>
      </c>
      <c r="T108" s="26">
        <v>0</v>
      </c>
      <c r="U108" s="26">
        <v>0</v>
      </c>
      <c r="V108" s="27">
        <v>0</v>
      </c>
      <c r="W108" s="25">
        <v>0</v>
      </c>
      <c r="X108" s="26">
        <v>0</v>
      </c>
      <c r="Y108" s="26">
        <v>0</v>
      </c>
      <c r="Z108" s="26">
        <v>0</v>
      </c>
      <c r="AA108" s="27">
        <v>0</v>
      </c>
    </row>
    <row r="109" spans="1:27" ht="15.75" customHeight="1">
      <c r="A109" s="15" t="s">
        <v>13</v>
      </c>
      <c r="B109" s="24" t="s">
        <v>42</v>
      </c>
      <c r="C109" s="18">
        <v>253</v>
      </c>
      <c r="D109" s="18">
        <v>5115</v>
      </c>
      <c r="E109" s="18">
        <v>708</v>
      </c>
      <c r="F109" s="18">
        <v>4407</v>
      </c>
      <c r="G109" s="19">
        <v>10836</v>
      </c>
      <c r="H109" s="18">
        <v>4</v>
      </c>
      <c r="I109" s="18">
        <v>33.5</v>
      </c>
      <c r="J109" s="18">
        <v>6.5</v>
      </c>
      <c r="K109" s="18">
        <v>27</v>
      </c>
      <c r="L109" s="19">
        <v>64</v>
      </c>
      <c r="M109" s="18">
        <v>298</v>
      </c>
      <c r="N109" s="18">
        <v>4173.5</v>
      </c>
      <c r="O109" s="18">
        <v>359.7</v>
      </c>
      <c r="P109" s="18">
        <v>3813.8000000119209</v>
      </c>
      <c r="Q109" s="19">
        <v>14006</v>
      </c>
      <c r="R109" s="17">
        <v>27</v>
      </c>
      <c r="S109" s="18">
        <v>362</v>
      </c>
      <c r="T109" s="18">
        <v>103</v>
      </c>
      <c r="U109" s="18">
        <v>259</v>
      </c>
      <c r="V109" s="19">
        <v>1405</v>
      </c>
      <c r="W109" s="17">
        <v>139</v>
      </c>
      <c r="X109" s="18">
        <v>860</v>
      </c>
      <c r="Y109" s="18">
        <v>71.7</v>
      </c>
      <c r="Z109" s="18">
        <v>788.30000001192093</v>
      </c>
      <c r="AA109" s="19">
        <v>2161</v>
      </c>
    </row>
    <row r="110" spans="1:27" ht="15.75" customHeight="1">
      <c r="A110" s="23"/>
      <c r="B110" s="24" t="s">
        <v>134</v>
      </c>
      <c r="C110" s="25">
        <v>18</v>
      </c>
      <c r="D110" s="26">
        <v>344</v>
      </c>
      <c r="E110" s="26">
        <v>31</v>
      </c>
      <c r="F110" s="26">
        <v>313</v>
      </c>
      <c r="G110" s="27">
        <v>1065</v>
      </c>
      <c r="H110" s="26">
        <v>1</v>
      </c>
      <c r="I110" s="26">
        <v>2</v>
      </c>
      <c r="J110" s="26">
        <v>0</v>
      </c>
      <c r="K110" s="26">
        <v>2</v>
      </c>
      <c r="L110" s="27">
        <v>1</v>
      </c>
      <c r="M110" s="26">
        <v>2</v>
      </c>
      <c r="N110" s="26">
        <v>10</v>
      </c>
      <c r="O110" s="26">
        <v>3</v>
      </c>
      <c r="P110" s="26">
        <v>7</v>
      </c>
      <c r="Q110" s="27">
        <v>9</v>
      </c>
      <c r="R110" s="25">
        <v>0</v>
      </c>
      <c r="S110" s="26">
        <v>0</v>
      </c>
      <c r="T110" s="26">
        <v>0</v>
      </c>
      <c r="U110" s="26">
        <v>0</v>
      </c>
      <c r="V110" s="27">
        <v>0</v>
      </c>
      <c r="W110" s="25">
        <v>24</v>
      </c>
      <c r="X110" s="26">
        <v>211</v>
      </c>
      <c r="Y110" s="26">
        <v>19</v>
      </c>
      <c r="Z110" s="26">
        <v>192</v>
      </c>
      <c r="AA110" s="27">
        <v>589</v>
      </c>
    </row>
    <row r="111" spans="1:27" ht="15.75" customHeight="1">
      <c r="A111" s="23"/>
      <c r="B111" s="24" t="s">
        <v>135</v>
      </c>
      <c r="C111" s="25">
        <v>32</v>
      </c>
      <c r="D111" s="26">
        <v>378</v>
      </c>
      <c r="E111" s="26">
        <v>0</v>
      </c>
      <c r="F111" s="26">
        <v>378</v>
      </c>
      <c r="G111" s="27">
        <v>948</v>
      </c>
      <c r="H111" s="26">
        <v>1</v>
      </c>
      <c r="I111" s="26">
        <v>1</v>
      </c>
      <c r="J111" s="26">
        <v>0</v>
      </c>
      <c r="K111" s="26">
        <v>1</v>
      </c>
      <c r="L111" s="27">
        <v>3</v>
      </c>
      <c r="M111" s="26">
        <v>15</v>
      </c>
      <c r="N111" s="26">
        <v>36</v>
      </c>
      <c r="O111" s="26">
        <v>1</v>
      </c>
      <c r="P111" s="26">
        <v>35</v>
      </c>
      <c r="Q111" s="27">
        <v>192</v>
      </c>
      <c r="R111" s="25">
        <v>5</v>
      </c>
      <c r="S111" s="26">
        <v>41</v>
      </c>
      <c r="T111" s="26">
        <v>0</v>
      </c>
      <c r="U111" s="26">
        <v>41</v>
      </c>
      <c r="V111" s="27">
        <v>242</v>
      </c>
      <c r="W111" s="25">
        <v>11</v>
      </c>
      <c r="X111" s="26">
        <v>120</v>
      </c>
      <c r="Y111" s="26">
        <v>0</v>
      </c>
      <c r="Z111" s="26">
        <v>120</v>
      </c>
      <c r="AA111" s="27">
        <v>439</v>
      </c>
    </row>
    <row r="112" spans="1:27" ht="15.75" customHeight="1">
      <c r="A112" s="23"/>
      <c r="B112" s="24" t="s">
        <v>136</v>
      </c>
      <c r="C112" s="25">
        <v>36</v>
      </c>
      <c r="D112" s="26">
        <v>985</v>
      </c>
      <c r="E112" s="26">
        <v>126</v>
      </c>
      <c r="F112" s="26">
        <v>859</v>
      </c>
      <c r="G112" s="27">
        <v>2090</v>
      </c>
      <c r="H112" s="26">
        <v>0</v>
      </c>
      <c r="I112" s="26">
        <v>0</v>
      </c>
      <c r="J112" s="26">
        <v>0</v>
      </c>
      <c r="K112" s="26">
        <v>0</v>
      </c>
      <c r="L112" s="27">
        <v>0</v>
      </c>
      <c r="M112" s="26">
        <v>3</v>
      </c>
      <c r="N112" s="26">
        <v>23</v>
      </c>
      <c r="O112" s="26">
        <v>0.2</v>
      </c>
      <c r="P112" s="26">
        <v>22.800000011920929</v>
      </c>
      <c r="Q112" s="27">
        <v>39</v>
      </c>
      <c r="R112" s="25">
        <v>1</v>
      </c>
      <c r="S112" s="26">
        <v>5</v>
      </c>
      <c r="T112" s="26">
        <v>1</v>
      </c>
      <c r="U112" s="26">
        <v>4</v>
      </c>
      <c r="V112" s="27">
        <v>12</v>
      </c>
      <c r="W112" s="25">
        <v>1</v>
      </c>
      <c r="X112" s="26">
        <v>1</v>
      </c>
      <c r="Y112" s="26">
        <v>0.2</v>
      </c>
      <c r="Z112" s="26">
        <v>0.80000001192092896</v>
      </c>
      <c r="AA112" s="27">
        <v>2</v>
      </c>
    </row>
    <row r="113" spans="1:27" ht="15.75" customHeight="1">
      <c r="A113" s="23"/>
      <c r="B113" s="24" t="s">
        <v>137</v>
      </c>
      <c r="C113" s="25">
        <v>49</v>
      </c>
      <c r="D113" s="26">
        <v>1096</v>
      </c>
      <c r="E113" s="26">
        <v>10</v>
      </c>
      <c r="F113" s="26">
        <v>1086</v>
      </c>
      <c r="G113" s="27">
        <v>2488</v>
      </c>
      <c r="H113" s="26">
        <v>0</v>
      </c>
      <c r="I113" s="26">
        <v>0</v>
      </c>
      <c r="J113" s="26">
        <v>0</v>
      </c>
      <c r="K113" s="26">
        <v>0</v>
      </c>
      <c r="L113" s="27">
        <v>0</v>
      </c>
      <c r="M113" s="26">
        <v>82</v>
      </c>
      <c r="N113" s="26">
        <v>1578</v>
      </c>
      <c r="O113" s="26">
        <v>6</v>
      </c>
      <c r="P113" s="26">
        <v>1572</v>
      </c>
      <c r="Q113" s="27">
        <v>4281</v>
      </c>
      <c r="R113" s="25">
        <v>1</v>
      </c>
      <c r="S113" s="26">
        <v>6</v>
      </c>
      <c r="T113" s="26">
        <v>2</v>
      </c>
      <c r="U113" s="26">
        <v>4</v>
      </c>
      <c r="V113" s="27">
        <v>15</v>
      </c>
      <c r="W113" s="25">
        <v>2</v>
      </c>
      <c r="X113" s="26">
        <v>13</v>
      </c>
      <c r="Y113" s="26">
        <v>0</v>
      </c>
      <c r="Z113" s="26">
        <v>13</v>
      </c>
      <c r="AA113" s="27">
        <v>36</v>
      </c>
    </row>
    <row r="114" spans="1:27" ht="15.75" customHeight="1">
      <c r="A114" s="23"/>
      <c r="B114" s="24" t="s">
        <v>138</v>
      </c>
      <c r="C114" s="25">
        <v>11</v>
      </c>
      <c r="D114" s="26">
        <v>258</v>
      </c>
      <c r="E114" s="26">
        <v>50</v>
      </c>
      <c r="F114" s="26">
        <v>208</v>
      </c>
      <c r="G114" s="27">
        <v>434</v>
      </c>
      <c r="H114" s="26">
        <v>0</v>
      </c>
      <c r="I114" s="26">
        <v>0</v>
      </c>
      <c r="J114" s="26">
        <v>0</v>
      </c>
      <c r="K114" s="26">
        <v>0</v>
      </c>
      <c r="L114" s="27">
        <v>0</v>
      </c>
      <c r="M114" s="26">
        <v>3</v>
      </c>
      <c r="N114" s="26">
        <v>24</v>
      </c>
      <c r="O114" s="26">
        <v>2</v>
      </c>
      <c r="P114" s="26">
        <v>22</v>
      </c>
      <c r="Q114" s="27">
        <v>91</v>
      </c>
      <c r="R114" s="25">
        <v>0</v>
      </c>
      <c r="S114" s="26">
        <v>0</v>
      </c>
      <c r="T114" s="26">
        <v>0</v>
      </c>
      <c r="U114" s="26">
        <v>0</v>
      </c>
      <c r="V114" s="27">
        <v>0</v>
      </c>
      <c r="W114" s="25">
        <v>3</v>
      </c>
      <c r="X114" s="26">
        <v>20</v>
      </c>
      <c r="Y114" s="26">
        <v>0</v>
      </c>
      <c r="Z114" s="26">
        <v>20</v>
      </c>
      <c r="AA114" s="27">
        <v>32</v>
      </c>
    </row>
    <row r="115" spans="1:27" ht="15.75" customHeight="1">
      <c r="A115" s="23"/>
      <c r="B115" s="24" t="s">
        <v>139</v>
      </c>
      <c r="C115" s="25">
        <v>14</v>
      </c>
      <c r="D115" s="26">
        <v>288</v>
      </c>
      <c r="E115" s="26">
        <v>59</v>
      </c>
      <c r="F115" s="26">
        <v>229</v>
      </c>
      <c r="G115" s="27">
        <v>1145</v>
      </c>
      <c r="H115" s="26">
        <v>1</v>
      </c>
      <c r="I115" s="26">
        <v>30</v>
      </c>
      <c r="J115" s="26">
        <v>6</v>
      </c>
      <c r="K115" s="26">
        <v>24</v>
      </c>
      <c r="L115" s="27">
        <v>60</v>
      </c>
      <c r="M115" s="26">
        <v>140</v>
      </c>
      <c r="N115" s="26">
        <v>2052.5</v>
      </c>
      <c r="O115" s="26">
        <v>317.5</v>
      </c>
      <c r="P115" s="26">
        <v>1735</v>
      </c>
      <c r="Q115" s="27">
        <v>7798</v>
      </c>
      <c r="R115" s="25">
        <v>17</v>
      </c>
      <c r="S115" s="26">
        <v>306</v>
      </c>
      <c r="T115" s="26">
        <v>100</v>
      </c>
      <c r="U115" s="26">
        <v>206</v>
      </c>
      <c r="V115" s="27">
        <v>1104</v>
      </c>
      <c r="W115" s="25">
        <v>83</v>
      </c>
      <c r="X115" s="26">
        <v>376.5</v>
      </c>
      <c r="Y115" s="26">
        <v>48</v>
      </c>
      <c r="Z115" s="26">
        <v>328.5</v>
      </c>
      <c r="AA115" s="27">
        <v>753</v>
      </c>
    </row>
    <row r="116" spans="1:27" ht="15.75" customHeight="1">
      <c r="A116" s="23"/>
      <c r="B116" s="24" t="s">
        <v>140</v>
      </c>
      <c r="C116" s="25">
        <v>7</v>
      </c>
      <c r="D116" s="26">
        <v>103</v>
      </c>
      <c r="E116" s="26">
        <v>37</v>
      </c>
      <c r="F116" s="26">
        <v>66</v>
      </c>
      <c r="G116" s="27">
        <v>119</v>
      </c>
      <c r="H116" s="26">
        <v>0</v>
      </c>
      <c r="I116" s="26">
        <v>0</v>
      </c>
      <c r="J116" s="26">
        <v>0</v>
      </c>
      <c r="K116" s="26">
        <v>0</v>
      </c>
      <c r="L116" s="27">
        <v>0</v>
      </c>
      <c r="M116" s="26">
        <v>7</v>
      </c>
      <c r="N116" s="26">
        <v>7</v>
      </c>
      <c r="O116" s="26">
        <v>0</v>
      </c>
      <c r="P116" s="26">
        <v>7</v>
      </c>
      <c r="Q116" s="27">
        <v>24</v>
      </c>
      <c r="R116" s="25">
        <v>0</v>
      </c>
      <c r="S116" s="26">
        <v>0</v>
      </c>
      <c r="T116" s="26">
        <v>0</v>
      </c>
      <c r="U116" s="26">
        <v>0</v>
      </c>
      <c r="V116" s="27">
        <v>0</v>
      </c>
      <c r="W116" s="25">
        <v>1</v>
      </c>
      <c r="X116" s="26">
        <v>7</v>
      </c>
      <c r="Y116" s="26">
        <v>0</v>
      </c>
      <c r="Z116" s="26">
        <v>7</v>
      </c>
      <c r="AA116" s="27">
        <v>15</v>
      </c>
    </row>
    <row r="117" spans="1:27" ht="15.75" customHeight="1">
      <c r="A117" s="23"/>
      <c r="B117" s="24" t="s">
        <v>141</v>
      </c>
      <c r="C117" s="25">
        <v>12</v>
      </c>
      <c r="D117" s="26">
        <v>205.5</v>
      </c>
      <c r="E117" s="26">
        <v>87.5</v>
      </c>
      <c r="F117" s="26">
        <v>118</v>
      </c>
      <c r="G117" s="27">
        <v>162</v>
      </c>
      <c r="H117" s="26">
        <v>1</v>
      </c>
      <c r="I117" s="26">
        <v>0.5</v>
      </c>
      <c r="J117" s="26">
        <v>0.5</v>
      </c>
      <c r="K117" s="26">
        <v>0</v>
      </c>
      <c r="L117" s="27">
        <v>0</v>
      </c>
      <c r="M117" s="26">
        <v>4</v>
      </c>
      <c r="N117" s="26">
        <v>3</v>
      </c>
      <c r="O117" s="26">
        <v>0</v>
      </c>
      <c r="P117" s="26">
        <v>3</v>
      </c>
      <c r="Q117" s="27">
        <v>17</v>
      </c>
      <c r="R117" s="25">
        <v>0</v>
      </c>
      <c r="S117" s="26">
        <v>0</v>
      </c>
      <c r="T117" s="26">
        <v>0</v>
      </c>
      <c r="U117" s="26">
        <v>0</v>
      </c>
      <c r="V117" s="27">
        <v>0</v>
      </c>
      <c r="W117" s="25">
        <v>5</v>
      </c>
      <c r="X117" s="26">
        <v>14</v>
      </c>
      <c r="Y117" s="26">
        <v>4.5</v>
      </c>
      <c r="Z117" s="26">
        <v>9.5</v>
      </c>
      <c r="AA117" s="27">
        <v>18</v>
      </c>
    </row>
    <row r="118" spans="1:27" ht="15.75" customHeight="1">
      <c r="A118" s="23"/>
      <c r="B118" s="24" t="s">
        <v>142</v>
      </c>
      <c r="C118" s="25">
        <v>12</v>
      </c>
      <c r="D118" s="26">
        <v>270.5</v>
      </c>
      <c r="E118" s="26">
        <v>153.5</v>
      </c>
      <c r="F118" s="26">
        <v>117</v>
      </c>
      <c r="G118" s="27">
        <v>108</v>
      </c>
      <c r="H118" s="26">
        <v>0</v>
      </c>
      <c r="I118" s="26">
        <v>0</v>
      </c>
      <c r="J118" s="26">
        <v>0</v>
      </c>
      <c r="K118" s="26">
        <v>0</v>
      </c>
      <c r="L118" s="27">
        <v>0</v>
      </c>
      <c r="M118" s="26">
        <v>3</v>
      </c>
      <c r="N118" s="26">
        <v>4</v>
      </c>
      <c r="O118" s="26">
        <v>0</v>
      </c>
      <c r="P118" s="26">
        <v>4</v>
      </c>
      <c r="Q118" s="27">
        <v>24</v>
      </c>
      <c r="R118" s="25">
        <v>0</v>
      </c>
      <c r="S118" s="26">
        <v>0</v>
      </c>
      <c r="T118" s="26">
        <v>0</v>
      </c>
      <c r="U118" s="26">
        <v>0</v>
      </c>
      <c r="V118" s="27">
        <v>0</v>
      </c>
      <c r="W118" s="25">
        <v>1</v>
      </c>
      <c r="X118" s="26">
        <v>1</v>
      </c>
      <c r="Y118" s="26">
        <v>0</v>
      </c>
      <c r="Z118" s="26">
        <v>1</v>
      </c>
      <c r="AA118" s="27">
        <v>9</v>
      </c>
    </row>
    <row r="119" spans="1:27" ht="15.75" customHeight="1">
      <c r="A119" s="23"/>
      <c r="B119" s="24" t="s">
        <v>143</v>
      </c>
      <c r="C119" s="25">
        <v>24</v>
      </c>
      <c r="D119" s="26">
        <v>570</v>
      </c>
      <c r="E119" s="26">
        <v>21</v>
      </c>
      <c r="F119" s="26">
        <v>549</v>
      </c>
      <c r="G119" s="27">
        <v>1524</v>
      </c>
      <c r="H119" s="26">
        <v>0</v>
      </c>
      <c r="I119" s="26">
        <v>0</v>
      </c>
      <c r="J119" s="26">
        <v>0</v>
      </c>
      <c r="K119" s="26">
        <v>0</v>
      </c>
      <c r="L119" s="27">
        <v>0</v>
      </c>
      <c r="M119" s="26">
        <v>24</v>
      </c>
      <c r="N119" s="26">
        <v>340</v>
      </c>
      <c r="O119" s="26">
        <v>10</v>
      </c>
      <c r="P119" s="26">
        <v>330</v>
      </c>
      <c r="Q119" s="27">
        <v>1211</v>
      </c>
      <c r="R119" s="25">
        <v>0</v>
      </c>
      <c r="S119" s="26">
        <v>0</v>
      </c>
      <c r="T119" s="26">
        <v>0</v>
      </c>
      <c r="U119" s="26">
        <v>0</v>
      </c>
      <c r="V119" s="27">
        <v>0</v>
      </c>
      <c r="W119" s="25">
        <v>7</v>
      </c>
      <c r="X119" s="26">
        <v>95.5</v>
      </c>
      <c r="Y119" s="26">
        <v>0</v>
      </c>
      <c r="Z119" s="26">
        <v>95.5</v>
      </c>
      <c r="AA119" s="27">
        <v>265</v>
      </c>
    </row>
    <row r="120" spans="1:27" ht="15.75" customHeight="1">
      <c r="A120" s="23"/>
      <c r="B120" s="24" t="s">
        <v>144</v>
      </c>
      <c r="C120" s="25">
        <v>38</v>
      </c>
      <c r="D120" s="26">
        <v>617</v>
      </c>
      <c r="E120" s="26">
        <v>133</v>
      </c>
      <c r="F120" s="26">
        <v>484</v>
      </c>
      <c r="G120" s="27">
        <v>753</v>
      </c>
      <c r="H120" s="26">
        <v>0</v>
      </c>
      <c r="I120" s="26">
        <v>0</v>
      </c>
      <c r="J120" s="26">
        <v>0</v>
      </c>
      <c r="K120" s="26">
        <v>0</v>
      </c>
      <c r="L120" s="27">
        <v>0</v>
      </c>
      <c r="M120" s="26">
        <v>15</v>
      </c>
      <c r="N120" s="26">
        <v>96</v>
      </c>
      <c r="O120" s="26">
        <v>20</v>
      </c>
      <c r="P120" s="26">
        <v>76</v>
      </c>
      <c r="Q120" s="27">
        <v>320</v>
      </c>
      <c r="R120" s="25">
        <v>3</v>
      </c>
      <c r="S120" s="26">
        <v>4</v>
      </c>
      <c r="T120" s="26">
        <v>0</v>
      </c>
      <c r="U120" s="26">
        <v>4</v>
      </c>
      <c r="V120" s="27">
        <v>32</v>
      </c>
      <c r="W120" s="25">
        <v>1</v>
      </c>
      <c r="X120" s="26">
        <v>1</v>
      </c>
      <c r="Y120" s="26">
        <v>0</v>
      </c>
      <c r="Z120" s="26">
        <v>1</v>
      </c>
      <c r="AA120" s="27">
        <v>3</v>
      </c>
    </row>
    <row r="121" spans="1:27" ht="15.75" customHeight="1">
      <c r="A121" s="15" t="s">
        <v>14</v>
      </c>
      <c r="B121" s="24" t="s">
        <v>42</v>
      </c>
      <c r="C121" s="18">
        <v>733</v>
      </c>
      <c r="D121" s="18">
        <v>9593.7000000000007</v>
      </c>
      <c r="E121" s="18">
        <v>1170.6500000000001</v>
      </c>
      <c r="F121" s="18">
        <v>8423.0500000044703</v>
      </c>
      <c r="G121" s="19">
        <v>21206</v>
      </c>
      <c r="H121" s="18">
        <v>5</v>
      </c>
      <c r="I121" s="18">
        <v>9</v>
      </c>
      <c r="J121" s="18">
        <v>1</v>
      </c>
      <c r="K121" s="18">
        <v>8</v>
      </c>
      <c r="L121" s="19">
        <v>24</v>
      </c>
      <c r="M121" s="18">
        <v>341</v>
      </c>
      <c r="N121" s="18">
        <v>1378.1</v>
      </c>
      <c r="O121" s="18">
        <v>142.5</v>
      </c>
      <c r="P121" s="18">
        <v>1235.6000000238419</v>
      </c>
      <c r="Q121" s="19">
        <v>3633</v>
      </c>
      <c r="R121" s="17">
        <v>5</v>
      </c>
      <c r="S121" s="18">
        <v>7.5</v>
      </c>
      <c r="T121" s="18">
        <v>2</v>
      </c>
      <c r="U121" s="18">
        <v>5.5</v>
      </c>
      <c r="V121" s="19">
        <v>26</v>
      </c>
      <c r="W121" s="17">
        <v>16</v>
      </c>
      <c r="X121" s="18">
        <v>30</v>
      </c>
      <c r="Y121" s="18">
        <v>0</v>
      </c>
      <c r="Z121" s="18">
        <v>30</v>
      </c>
      <c r="AA121" s="19">
        <v>50</v>
      </c>
    </row>
    <row r="122" spans="1:27" ht="15.75" customHeight="1">
      <c r="A122" s="23"/>
      <c r="B122" s="24" t="s">
        <v>145</v>
      </c>
      <c r="C122" s="25">
        <v>55</v>
      </c>
      <c r="D122" s="26">
        <v>318</v>
      </c>
      <c r="E122" s="26">
        <v>2</v>
      </c>
      <c r="F122" s="26">
        <v>316</v>
      </c>
      <c r="G122" s="27">
        <v>799</v>
      </c>
      <c r="H122" s="26">
        <v>0</v>
      </c>
      <c r="I122" s="26">
        <v>0</v>
      </c>
      <c r="J122" s="26">
        <v>0</v>
      </c>
      <c r="K122" s="26">
        <v>0</v>
      </c>
      <c r="L122" s="27">
        <v>0</v>
      </c>
      <c r="M122" s="26">
        <v>64</v>
      </c>
      <c r="N122" s="26">
        <v>233</v>
      </c>
      <c r="O122" s="26">
        <v>31</v>
      </c>
      <c r="P122" s="26">
        <v>202</v>
      </c>
      <c r="Q122" s="27">
        <v>701</v>
      </c>
      <c r="R122" s="25">
        <v>2</v>
      </c>
      <c r="S122" s="26">
        <v>1.5</v>
      </c>
      <c r="T122" s="26">
        <v>0</v>
      </c>
      <c r="U122" s="26">
        <v>1.5</v>
      </c>
      <c r="V122" s="27">
        <v>9</v>
      </c>
      <c r="W122" s="25">
        <v>1</v>
      </c>
      <c r="X122" s="26">
        <v>1</v>
      </c>
      <c r="Y122" s="26">
        <v>0</v>
      </c>
      <c r="Z122" s="26">
        <v>1</v>
      </c>
      <c r="AA122" s="27">
        <v>3</v>
      </c>
    </row>
    <row r="123" spans="1:27" ht="15.75" customHeight="1">
      <c r="A123" s="23"/>
      <c r="B123" s="24" t="s">
        <v>146</v>
      </c>
      <c r="C123" s="25">
        <v>84</v>
      </c>
      <c r="D123" s="26">
        <v>1218.5</v>
      </c>
      <c r="E123" s="26">
        <v>65</v>
      </c>
      <c r="F123" s="26">
        <v>1153.5</v>
      </c>
      <c r="G123" s="27">
        <v>3023</v>
      </c>
      <c r="H123" s="26">
        <v>0</v>
      </c>
      <c r="I123" s="26">
        <v>0</v>
      </c>
      <c r="J123" s="26">
        <v>0</v>
      </c>
      <c r="K123" s="26">
        <v>0</v>
      </c>
      <c r="L123" s="27">
        <v>0</v>
      </c>
      <c r="M123" s="26">
        <v>22</v>
      </c>
      <c r="N123" s="26">
        <v>79.5</v>
      </c>
      <c r="O123" s="26">
        <v>0</v>
      </c>
      <c r="P123" s="26">
        <v>79.5</v>
      </c>
      <c r="Q123" s="27">
        <v>269</v>
      </c>
      <c r="R123" s="25">
        <v>1</v>
      </c>
      <c r="S123" s="26">
        <v>2</v>
      </c>
      <c r="T123" s="26">
        <v>1</v>
      </c>
      <c r="U123" s="26">
        <v>1</v>
      </c>
      <c r="V123" s="27">
        <v>1</v>
      </c>
      <c r="W123" s="25">
        <v>0</v>
      </c>
      <c r="X123" s="26">
        <v>0</v>
      </c>
      <c r="Y123" s="26">
        <v>0</v>
      </c>
      <c r="Z123" s="26">
        <v>0</v>
      </c>
      <c r="AA123" s="27">
        <v>0</v>
      </c>
    </row>
    <row r="124" spans="1:27" ht="15.75" customHeight="1">
      <c r="A124" s="23"/>
      <c r="B124" s="24" t="s">
        <v>147</v>
      </c>
      <c r="C124" s="25">
        <v>101</v>
      </c>
      <c r="D124" s="26">
        <v>935</v>
      </c>
      <c r="E124" s="26">
        <v>21</v>
      </c>
      <c r="F124" s="26">
        <v>914</v>
      </c>
      <c r="G124" s="27">
        <v>2984</v>
      </c>
      <c r="H124" s="26">
        <v>0</v>
      </c>
      <c r="I124" s="26">
        <v>0</v>
      </c>
      <c r="J124" s="26">
        <v>0</v>
      </c>
      <c r="K124" s="26">
        <v>0</v>
      </c>
      <c r="L124" s="27">
        <v>0</v>
      </c>
      <c r="M124" s="26">
        <v>4</v>
      </c>
      <c r="N124" s="26">
        <v>9</v>
      </c>
      <c r="O124" s="26">
        <v>0</v>
      </c>
      <c r="P124" s="26">
        <v>9</v>
      </c>
      <c r="Q124" s="27">
        <v>37</v>
      </c>
      <c r="R124" s="25">
        <v>1</v>
      </c>
      <c r="S124" s="26">
        <v>3</v>
      </c>
      <c r="T124" s="26">
        <v>1</v>
      </c>
      <c r="U124" s="26">
        <v>2</v>
      </c>
      <c r="V124" s="27">
        <v>9</v>
      </c>
      <c r="W124" s="25">
        <v>0</v>
      </c>
      <c r="X124" s="26">
        <v>0</v>
      </c>
      <c r="Y124" s="26">
        <v>0</v>
      </c>
      <c r="Z124" s="26">
        <v>0</v>
      </c>
      <c r="AA124" s="27">
        <v>0</v>
      </c>
    </row>
    <row r="125" spans="1:27" ht="15.75" customHeight="1">
      <c r="A125" s="23"/>
      <c r="B125" s="24" t="s">
        <v>148</v>
      </c>
      <c r="C125" s="25">
        <v>44</v>
      </c>
      <c r="D125" s="26">
        <v>269</v>
      </c>
      <c r="E125" s="26">
        <v>0</v>
      </c>
      <c r="F125" s="26">
        <v>269</v>
      </c>
      <c r="G125" s="27">
        <v>691</v>
      </c>
      <c r="H125" s="26">
        <v>1</v>
      </c>
      <c r="I125" s="26">
        <v>5</v>
      </c>
      <c r="J125" s="26">
        <v>0</v>
      </c>
      <c r="K125" s="26">
        <v>5</v>
      </c>
      <c r="L125" s="27">
        <v>10</v>
      </c>
      <c r="M125" s="26">
        <v>47</v>
      </c>
      <c r="N125" s="26">
        <v>134</v>
      </c>
      <c r="O125" s="26">
        <v>0</v>
      </c>
      <c r="P125" s="26">
        <v>134</v>
      </c>
      <c r="Q125" s="27">
        <v>501</v>
      </c>
      <c r="R125" s="25">
        <v>0</v>
      </c>
      <c r="S125" s="26">
        <v>0</v>
      </c>
      <c r="T125" s="26">
        <v>0</v>
      </c>
      <c r="U125" s="26">
        <v>0</v>
      </c>
      <c r="V125" s="27">
        <v>0</v>
      </c>
      <c r="W125" s="25">
        <v>0</v>
      </c>
      <c r="X125" s="26">
        <v>0</v>
      </c>
      <c r="Y125" s="26">
        <v>0</v>
      </c>
      <c r="Z125" s="26">
        <v>0</v>
      </c>
      <c r="AA125" s="27">
        <v>0</v>
      </c>
    </row>
    <row r="126" spans="1:27" ht="15.75" customHeight="1">
      <c r="A126" s="23"/>
      <c r="B126" s="24" t="s">
        <v>149</v>
      </c>
      <c r="C126" s="25">
        <v>39</v>
      </c>
      <c r="D126" s="26">
        <v>408</v>
      </c>
      <c r="E126" s="26">
        <v>52</v>
      </c>
      <c r="F126" s="26">
        <v>356</v>
      </c>
      <c r="G126" s="27">
        <v>692</v>
      </c>
      <c r="H126" s="26">
        <v>0</v>
      </c>
      <c r="I126" s="26">
        <v>0</v>
      </c>
      <c r="J126" s="26">
        <v>0</v>
      </c>
      <c r="K126" s="26">
        <v>0</v>
      </c>
      <c r="L126" s="27">
        <v>0</v>
      </c>
      <c r="M126" s="26">
        <v>0</v>
      </c>
      <c r="N126" s="26">
        <v>0</v>
      </c>
      <c r="O126" s="26">
        <v>0</v>
      </c>
      <c r="P126" s="26">
        <v>0</v>
      </c>
      <c r="Q126" s="27">
        <v>0</v>
      </c>
      <c r="R126" s="25">
        <v>0</v>
      </c>
      <c r="S126" s="26">
        <v>0</v>
      </c>
      <c r="T126" s="26">
        <v>0</v>
      </c>
      <c r="U126" s="26">
        <v>0</v>
      </c>
      <c r="V126" s="27">
        <v>0</v>
      </c>
      <c r="W126" s="25">
        <v>0</v>
      </c>
      <c r="X126" s="26">
        <v>0</v>
      </c>
      <c r="Y126" s="26">
        <v>0</v>
      </c>
      <c r="Z126" s="26">
        <v>0</v>
      </c>
      <c r="AA126" s="27">
        <v>0</v>
      </c>
    </row>
    <row r="127" spans="1:27" ht="15.75" customHeight="1">
      <c r="A127" s="23"/>
      <c r="B127" s="24" t="s">
        <v>150</v>
      </c>
      <c r="C127" s="25">
        <v>16</v>
      </c>
      <c r="D127" s="26">
        <v>96</v>
      </c>
      <c r="E127" s="26">
        <v>4</v>
      </c>
      <c r="F127" s="26">
        <v>92</v>
      </c>
      <c r="G127" s="27">
        <v>261</v>
      </c>
      <c r="H127" s="26">
        <v>2</v>
      </c>
      <c r="I127" s="26">
        <v>2</v>
      </c>
      <c r="J127" s="26">
        <v>0</v>
      </c>
      <c r="K127" s="26">
        <v>2</v>
      </c>
      <c r="L127" s="27">
        <v>9</v>
      </c>
      <c r="M127" s="26">
        <v>25</v>
      </c>
      <c r="N127" s="26">
        <v>59</v>
      </c>
      <c r="O127" s="26">
        <v>1.5</v>
      </c>
      <c r="P127" s="26">
        <v>57.5</v>
      </c>
      <c r="Q127" s="27">
        <v>196</v>
      </c>
      <c r="R127" s="25">
        <v>0</v>
      </c>
      <c r="S127" s="26">
        <v>0</v>
      </c>
      <c r="T127" s="26">
        <v>0</v>
      </c>
      <c r="U127" s="26">
        <v>0</v>
      </c>
      <c r="V127" s="27">
        <v>0</v>
      </c>
      <c r="W127" s="25">
        <v>2</v>
      </c>
      <c r="X127" s="26">
        <v>1</v>
      </c>
      <c r="Y127" s="26">
        <v>0</v>
      </c>
      <c r="Z127" s="26">
        <v>1</v>
      </c>
      <c r="AA127" s="27">
        <v>2</v>
      </c>
    </row>
    <row r="128" spans="1:27" ht="15.75" customHeight="1">
      <c r="A128" s="23"/>
      <c r="B128" s="24" t="s">
        <v>151</v>
      </c>
      <c r="C128" s="25">
        <v>127</v>
      </c>
      <c r="D128" s="26">
        <v>1628.5</v>
      </c>
      <c r="E128" s="26">
        <v>102</v>
      </c>
      <c r="F128" s="26">
        <v>1526.5</v>
      </c>
      <c r="G128" s="27">
        <v>4976</v>
      </c>
      <c r="H128" s="26">
        <v>0</v>
      </c>
      <c r="I128" s="26">
        <v>0</v>
      </c>
      <c r="J128" s="26">
        <v>0</v>
      </c>
      <c r="K128" s="26">
        <v>0</v>
      </c>
      <c r="L128" s="27">
        <v>0</v>
      </c>
      <c r="M128" s="26">
        <v>7</v>
      </c>
      <c r="N128" s="26">
        <v>29</v>
      </c>
      <c r="O128" s="26">
        <v>2</v>
      </c>
      <c r="P128" s="26">
        <v>27</v>
      </c>
      <c r="Q128" s="27">
        <v>47</v>
      </c>
      <c r="R128" s="25">
        <v>0</v>
      </c>
      <c r="S128" s="26">
        <v>0</v>
      </c>
      <c r="T128" s="26">
        <v>0</v>
      </c>
      <c r="U128" s="26">
        <v>0</v>
      </c>
      <c r="V128" s="27">
        <v>0</v>
      </c>
      <c r="W128" s="25">
        <v>0</v>
      </c>
      <c r="X128" s="26">
        <v>0</v>
      </c>
      <c r="Y128" s="26">
        <v>0</v>
      </c>
      <c r="Z128" s="26">
        <v>0</v>
      </c>
      <c r="AA128" s="27">
        <v>0</v>
      </c>
    </row>
    <row r="129" spans="1:27" ht="15.75" customHeight="1">
      <c r="A129" s="23"/>
      <c r="B129" s="24" t="s">
        <v>152</v>
      </c>
      <c r="C129" s="25">
        <v>24</v>
      </c>
      <c r="D129" s="26">
        <v>238</v>
      </c>
      <c r="E129" s="26">
        <v>23</v>
      </c>
      <c r="F129" s="26">
        <v>215</v>
      </c>
      <c r="G129" s="27">
        <v>480</v>
      </c>
      <c r="H129" s="26">
        <v>0</v>
      </c>
      <c r="I129" s="26">
        <v>0</v>
      </c>
      <c r="J129" s="26">
        <v>0</v>
      </c>
      <c r="K129" s="26">
        <v>0</v>
      </c>
      <c r="L129" s="27">
        <v>0</v>
      </c>
      <c r="M129" s="26">
        <v>30</v>
      </c>
      <c r="N129" s="26">
        <v>241</v>
      </c>
      <c r="O129" s="26">
        <v>51</v>
      </c>
      <c r="P129" s="26">
        <v>190</v>
      </c>
      <c r="Q129" s="27">
        <v>296</v>
      </c>
      <c r="R129" s="25">
        <v>0</v>
      </c>
      <c r="S129" s="26">
        <v>0</v>
      </c>
      <c r="T129" s="26">
        <v>0</v>
      </c>
      <c r="U129" s="26">
        <v>0</v>
      </c>
      <c r="V129" s="27">
        <v>0</v>
      </c>
      <c r="W129" s="25">
        <v>0</v>
      </c>
      <c r="X129" s="26">
        <v>0</v>
      </c>
      <c r="Y129" s="26">
        <v>0</v>
      </c>
      <c r="Z129" s="26">
        <v>0</v>
      </c>
      <c r="AA129" s="27">
        <v>0</v>
      </c>
    </row>
    <row r="130" spans="1:27" ht="15.75" customHeight="1">
      <c r="A130" s="23"/>
      <c r="B130" s="24" t="s">
        <v>14</v>
      </c>
      <c r="C130" s="25">
        <v>37</v>
      </c>
      <c r="D130" s="26">
        <v>736</v>
      </c>
      <c r="E130" s="26">
        <v>60</v>
      </c>
      <c r="F130" s="26">
        <v>676</v>
      </c>
      <c r="G130" s="27">
        <v>2001</v>
      </c>
      <c r="H130" s="26">
        <v>1</v>
      </c>
      <c r="I130" s="26">
        <v>1</v>
      </c>
      <c r="J130" s="26">
        <v>0</v>
      </c>
      <c r="K130" s="26">
        <v>1</v>
      </c>
      <c r="L130" s="27">
        <v>5</v>
      </c>
      <c r="M130" s="26">
        <v>6</v>
      </c>
      <c r="N130" s="26">
        <v>17</v>
      </c>
      <c r="O130" s="26">
        <v>0</v>
      </c>
      <c r="P130" s="26">
        <v>17</v>
      </c>
      <c r="Q130" s="27">
        <v>48</v>
      </c>
      <c r="R130" s="25">
        <v>1</v>
      </c>
      <c r="S130" s="26">
        <v>1</v>
      </c>
      <c r="T130" s="26">
        <v>0</v>
      </c>
      <c r="U130" s="26">
        <v>1</v>
      </c>
      <c r="V130" s="27">
        <v>7</v>
      </c>
      <c r="W130" s="25">
        <v>4</v>
      </c>
      <c r="X130" s="26">
        <v>7</v>
      </c>
      <c r="Y130" s="26">
        <v>0</v>
      </c>
      <c r="Z130" s="26">
        <v>7</v>
      </c>
      <c r="AA130" s="27">
        <v>10</v>
      </c>
    </row>
    <row r="131" spans="1:27" ht="15.75" customHeight="1">
      <c r="A131" s="23"/>
      <c r="B131" s="24" t="s">
        <v>153</v>
      </c>
      <c r="C131" s="25">
        <v>41</v>
      </c>
      <c r="D131" s="26">
        <v>305.5</v>
      </c>
      <c r="E131" s="26">
        <v>0</v>
      </c>
      <c r="F131" s="26">
        <v>305.5</v>
      </c>
      <c r="G131" s="27">
        <v>701</v>
      </c>
      <c r="H131" s="26">
        <v>0</v>
      </c>
      <c r="I131" s="26">
        <v>0</v>
      </c>
      <c r="J131" s="26">
        <v>0</v>
      </c>
      <c r="K131" s="26">
        <v>0</v>
      </c>
      <c r="L131" s="27">
        <v>0</v>
      </c>
      <c r="M131" s="26">
        <v>58</v>
      </c>
      <c r="N131" s="26">
        <v>257</v>
      </c>
      <c r="O131" s="26">
        <v>10</v>
      </c>
      <c r="P131" s="26">
        <v>247</v>
      </c>
      <c r="Q131" s="27">
        <v>944</v>
      </c>
      <c r="R131" s="25">
        <v>0</v>
      </c>
      <c r="S131" s="26">
        <v>0</v>
      </c>
      <c r="T131" s="26">
        <v>0</v>
      </c>
      <c r="U131" s="26">
        <v>0</v>
      </c>
      <c r="V131" s="27">
        <v>0</v>
      </c>
      <c r="W131" s="25">
        <v>0</v>
      </c>
      <c r="X131" s="26">
        <v>0</v>
      </c>
      <c r="Y131" s="26">
        <v>0</v>
      </c>
      <c r="Z131" s="26">
        <v>0</v>
      </c>
      <c r="AA131" s="27">
        <v>0</v>
      </c>
    </row>
    <row r="132" spans="1:27" ht="15.75" customHeight="1">
      <c r="A132" s="23"/>
      <c r="B132" s="24" t="s">
        <v>154</v>
      </c>
      <c r="C132" s="25">
        <v>46</v>
      </c>
      <c r="D132" s="26">
        <v>943</v>
      </c>
      <c r="E132" s="26">
        <v>43</v>
      </c>
      <c r="F132" s="26">
        <v>900</v>
      </c>
      <c r="G132" s="27">
        <v>2176</v>
      </c>
      <c r="H132" s="26">
        <v>0</v>
      </c>
      <c r="I132" s="26">
        <v>0</v>
      </c>
      <c r="J132" s="26">
        <v>0</v>
      </c>
      <c r="K132" s="26">
        <v>0</v>
      </c>
      <c r="L132" s="27">
        <v>0</v>
      </c>
      <c r="M132" s="26">
        <v>4</v>
      </c>
      <c r="N132" s="26">
        <v>9</v>
      </c>
      <c r="O132" s="26">
        <v>0</v>
      </c>
      <c r="P132" s="26">
        <v>9</v>
      </c>
      <c r="Q132" s="27">
        <v>43</v>
      </c>
      <c r="R132" s="25">
        <v>0</v>
      </c>
      <c r="S132" s="26">
        <v>0</v>
      </c>
      <c r="T132" s="26">
        <v>0</v>
      </c>
      <c r="U132" s="26">
        <v>0</v>
      </c>
      <c r="V132" s="27">
        <v>0</v>
      </c>
      <c r="W132" s="25">
        <v>0</v>
      </c>
      <c r="X132" s="26">
        <v>0</v>
      </c>
      <c r="Y132" s="26">
        <v>0</v>
      </c>
      <c r="Z132" s="26">
        <v>0</v>
      </c>
      <c r="AA132" s="27">
        <v>0</v>
      </c>
    </row>
    <row r="133" spans="1:27" ht="15.75" customHeight="1">
      <c r="A133" s="23"/>
      <c r="B133" s="24" t="s">
        <v>155</v>
      </c>
      <c r="C133" s="25">
        <v>15</v>
      </c>
      <c r="D133" s="26">
        <v>706.7</v>
      </c>
      <c r="E133" s="26">
        <v>696.65</v>
      </c>
      <c r="F133" s="26">
        <v>10.050000004470348</v>
      </c>
      <c r="G133" s="27">
        <v>51</v>
      </c>
      <c r="H133" s="26">
        <v>0</v>
      </c>
      <c r="I133" s="26">
        <v>0</v>
      </c>
      <c r="J133" s="26">
        <v>0</v>
      </c>
      <c r="K133" s="26">
        <v>0</v>
      </c>
      <c r="L133" s="27">
        <v>0</v>
      </c>
      <c r="M133" s="26">
        <v>1</v>
      </c>
      <c r="N133" s="26">
        <v>30</v>
      </c>
      <c r="O133" s="26">
        <v>0</v>
      </c>
      <c r="P133" s="26">
        <v>30</v>
      </c>
      <c r="Q133" s="27">
        <v>30</v>
      </c>
      <c r="R133" s="25">
        <v>0</v>
      </c>
      <c r="S133" s="26">
        <v>0</v>
      </c>
      <c r="T133" s="26">
        <v>0</v>
      </c>
      <c r="U133" s="26">
        <v>0</v>
      </c>
      <c r="V133" s="27">
        <v>0</v>
      </c>
      <c r="W133" s="25">
        <v>0</v>
      </c>
      <c r="X133" s="26">
        <v>0</v>
      </c>
      <c r="Y133" s="26">
        <v>0</v>
      </c>
      <c r="Z133" s="26">
        <v>0</v>
      </c>
      <c r="AA133" s="27">
        <v>0</v>
      </c>
    </row>
    <row r="134" spans="1:27" ht="15.75" customHeight="1">
      <c r="A134" s="23"/>
      <c r="B134" s="24" t="s">
        <v>156</v>
      </c>
      <c r="C134" s="25">
        <v>76</v>
      </c>
      <c r="D134" s="26">
        <v>1525</v>
      </c>
      <c r="E134" s="26">
        <v>58</v>
      </c>
      <c r="F134" s="26">
        <v>1467</v>
      </c>
      <c r="G134" s="27">
        <v>2121</v>
      </c>
      <c r="H134" s="26">
        <v>0</v>
      </c>
      <c r="I134" s="26">
        <v>0</v>
      </c>
      <c r="J134" s="26">
        <v>0</v>
      </c>
      <c r="K134" s="26">
        <v>0</v>
      </c>
      <c r="L134" s="27">
        <v>0</v>
      </c>
      <c r="M134" s="26">
        <v>30</v>
      </c>
      <c r="N134" s="26">
        <v>69.599999999999994</v>
      </c>
      <c r="O134" s="26">
        <v>7</v>
      </c>
      <c r="P134" s="26">
        <v>62.600000023841858</v>
      </c>
      <c r="Q134" s="27">
        <v>232</v>
      </c>
      <c r="R134" s="25">
        <v>0</v>
      </c>
      <c r="S134" s="26">
        <v>0</v>
      </c>
      <c r="T134" s="26">
        <v>0</v>
      </c>
      <c r="U134" s="26">
        <v>0</v>
      </c>
      <c r="V134" s="27">
        <v>0</v>
      </c>
      <c r="W134" s="25">
        <v>0</v>
      </c>
      <c r="X134" s="26">
        <v>0</v>
      </c>
      <c r="Y134" s="26">
        <v>0</v>
      </c>
      <c r="Z134" s="26">
        <v>0</v>
      </c>
      <c r="AA134" s="27">
        <v>0</v>
      </c>
    </row>
    <row r="135" spans="1:27" ht="15.75" customHeight="1">
      <c r="A135" s="23"/>
      <c r="B135" s="24" t="s">
        <v>157</v>
      </c>
      <c r="C135" s="25">
        <v>9</v>
      </c>
      <c r="D135" s="26">
        <v>134.5</v>
      </c>
      <c r="E135" s="26">
        <v>0</v>
      </c>
      <c r="F135" s="26">
        <v>134.5</v>
      </c>
      <c r="G135" s="27">
        <v>100</v>
      </c>
      <c r="H135" s="26">
        <v>0</v>
      </c>
      <c r="I135" s="26">
        <v>0</v>
      </c>
      <c r="J135" s="26">
        <v>0</v>
      </c>
      <c r="K135" s="26">
        <v>0</v>
      </c>
      <c r="L135" s="27">
        <v>0</v>
      </c>
      <c r="M135" s="26">
        <v>0</v>
      </c>
      <c r="N135" s="26">
        <v>0</v>
      </c>
      <c r="O135" s="26">
        <v>0</v>
      </c>
      <c r="P135" s="26">
        <v>0</v>
      </c>
      <c r="Q135" s="27">
        <v>0</v>
      </c>
      <c r="R135" s="25">
        <v>0</v>
      </c>
      <c r="S135" s="26">
        <v>0</v>
      </c>
      <c r="T135" s="26">
        <v>0</v>
      </c>
      <c r="U135" s="26">
        <v>0</v>
      </c>
      <c r="V135" s="27">
        <v>0</v>
      </c>
      <c r="W135" s="25">
        <v>0</v>
      </c>
      <c r="X135" s="26">
        <v>0</v>
      </c>
      <c r="Y135" s="26">
        <v>0</v>
      </c>
      <c r="Z135" s="26">
        <v>0</v>
      </c>
      <c r="AA135" s="27">
        <v>0</v>
      </c>
    </row>
    <row r="136" spans="1:27" ht="15.75" customHeight="1">
      <c r="A136" s="23"/>
      <c r="B136" s="24" t="s">
        <v>158</v>
      </c>
      <c r="C136" s="25">
        <v>19</v>
      </c>
      <c r="D136" s="26">
        <v>132</v>
      </c>
      <c r="E136" s="26">
        <v>44</v>
      </c>
      <c r="F136" s="26">
        <v>88</v>
      </c>
      <c r="G136" s="27">
        <v>150</v>
      </c>
      <c r="H136" s="26">
        <v>1</v>
      </c>
      <c r="I136" s="26">
        <v>1</v>
      </c>
      <c r="J136" s="26">
        <v>1</v>
      </c>
      <c r="K136" s="26">
        <v>0</v>
      </c>
      <c r="L136" s="27">
        <v>0</v>
      </c>
      <c r="M136" s="26">
        <v>43</v>
      </c>
      <c r="N136" s="26">
        <v>211</v>
      </c>
      <c r="O136" s="26">
        <v>40</v>
      </c>
      <c r="P136" s="26">
        <v>171</v>
      </c>
      <c r="Q136" s="27">
        <v>289</v>
      </c>
      <c r="R136" s="25">
        <v>0</v>
      </c>
      <c r="S136" s="26">
        <v>0</v>
      </c>
      <c r="T136" s="26">
        <v>0</v>
      </c>
      <c r="U136" s="26">
        <v>0</v>
      </c>
      <c r="V136" s="27">
        <v>0</v>
      </c>
      <c r="W136" s="25">
        <v>9</v>
      </c>
      <c r="X136" s="26">
        <v>21</v>
      </c>
      <c r="Y136" s="26">
        <v>0</v>
      </c>
      <c r="Z136" s="26">
        <v>21</v>
      </c>
      <c r="AA136" s="27">
        <v>35</v>
      </c>
    </row>
    <row r="137" spans="1:27" ht="15.75" customHeight="1">
      <c r="A137" s="15" t="s">
        <v>159</v>
      </c>
      <c r="B137" s="24" t="s">
        <v>42</v>
      </c>
      <c r="C137" s="17">
        <v>287</v>
      </c>
      <c r="D137" s="18">
        <v>7722.5</v>
      </c>
      <c r="E137" s="18">
        <v>1728.5</v>
      </c>
      <c r="F137" s="18">
        <v>5994</v>
      </c>
      <c r="G137" s="19">
        <v>15815</v>
      </c>
      <c r="H137" s="18">
        <v>3</v>
      </c>
      <c r="I137" s="18">
        <v>60</v>
      </c>
      <c r="J137" s="18">
        <v>1</v>
      </c>
      <c r="K137" s="18">
        <v>59</v>
      </c>
      <c r="L137" s="19">
        <v>95</v>
      </c>
      <c r="M137" s="18">
        <v>19</v>
      </c>
      <c r="N137" s="18">
        <v>75.5</v>
      </c>
      <c r="O137" s="18">
        <v>3</v>
      </c>
      <c r="P137" s="18">
        <v>72.5</v>
      </c>
      <c r="Q137" s="19">
        <v>309</v>
      </c>
      <c r="R137" s="17">
        <v>0</v>
      </c>
      <c r="S137" s="18">
        <v>0</v>
      </c>
      <c r="T137" s="18">
        <v>0</v>
      </c>
      <c r="U137" s="18">
        <v>0</v>
      </c>
      <c r="V137" s="19">
        <v>0</v>
      </c>
      <c r="W137" s="17">
        <v>2</v>
      </c>
      <c r="X137" s="18">
        <v>8</v>
      </c>
      <c r="Y137" s="18">
        <v>2</v>
      </c>
      <c r="Z137" s="18">
        <v>6</v>
      </c>
      <c r="AA137" s="19">
        <v>19</v>
      </c>
    </row>
    <row r="138" spans="1:27" ht="15.75" customHeight="1">
      <c r="A138" s="23"/>
      <c r="B138" s="24" t="s">
        <v>160</v>
      </c>
      <c r="C138" s="25">
        <v>86</v>
      </c>
      <c r="D138" s="26">
        <v>1190</v>
      </c>
      <c r="E138" s="26">
        <v>146</v>
      </c>
      <c r="F138" s="26">
        <v>1044</v>
      </c>
      <c r="G138" s="27">
        <v>3365</v>
      </c>
      <c r="H138" s="26">
        <v>2</v>
      </c>
      <c r="I138" s="26">
        <v>10</v>
      </c>
      <c r="J138" s="26">
        <v>1</v>
      </c>
      <c r="K138" s="26">
        <v>9</v>
      </c>
      <c r="L138" s="27">
        <v>45</v>
      </c>
      <c r="M138" s="26">
        <v>9</v>
      </c>
      <c r="N138" s="26">
        <v>42</v>
      </c>
      <c r="O138" s="26">
        <v>3</v>
      </c>
      <c r="P138" s="26">
        <v>39</v>
      </c>
      <c r="Q138" s="27">
        <v>154</v>
      </c>
      <c r="R138" s="25">
        <v>0</v>
      </c>
      <c r="S138" s="26">
        <v>0</v>
      </c>
      <c r="T138" s="26">
        <v>0</v>
      </c>
      <c r="U138" s="26">
        <v>0</v>
      </c>
      <c r="V138" s="27">
        <v>0</v>
      </c>
      <c r="W138" s="25">
        <v>1</v>
      </c>
      <c r="X138" s="26">
        <v>3</v>
      </c>
      <c r="Y138" s="26">
        <v>2</v>
      </c>
      <c r="Z138" s="26">
        <v>1</v>
      </c>
      <c r="AA138" s="27">
        <v>4</v>
      </c>
    </row>
    <row r="139" spans="1:27" ht="15.75" customHeight="1">
      <c r="A139" s="23"/>
      <c r="B139" s="24" t="s">
        <v>161</v>
      </c>
      <c r="C139" s="25">
        <v>2</v>
      </c>
      <c r="D139" s="26">
        <v>100</v>
      </c>
      <c r="E139" s="26">
        <v>8</v>
      </c>
      <c r="F139" s="26">
        <v>92</v>
      </c>
      <c r="G139" s="27">
        <v>45</v>
      </c>
      <c r="H139" s="26">
        <v>0</v>
      </c>
      <c r="I139" s="26">
        <v>0</v>
      </c>
      <c r="J139" s="26">
        <v>0</v>
      </c>
      <c r="K139" s="26">
        <v>0</v>
      </c>
      <c r="L139" s="27">
        <v>0</v>
      </c>
      <c r="M139" s="26">
        <v>0</v>
      </c>
      <c r="N139" s="26">
        <v>0</v>
      </c>
      <c r="O139" s="26">
        <v>0</v>
      </c>
      <c r="P139" s="26">
        <v>0</v>
      </c>
      <c r="Q139" s="27">
        <v>0</v>
      </c>
      <c r="R139" s="25">
        <v>0</v>
      </c>
      <c r="S139" s="26">
        <v>0</v>
      </c>
      <c r="T139" s="26">
        <v>0</v>
      </c>
      <c r="U139" s="26">
        <v>0</v>
      </c>
      <c r="V139" s="27">
        <v>0</v>
      </c>
      <c r="W139" s="25">
        <v>0</v>
      </c>
      <c r="X139" s="26">
        <v>0</v>
      </c>
      <c r="Y139" s="26">
        <v>0</v>
      </c>
      <c r="Z139" s="26">
        <v>0</v>
      </c>
      <c r="AA139" s="27">
        <v>0</v>
      </c>
    </row>
    <row r="140" spans="1:27" ht="15.75" customHeight="1">
      <c r="A140" s="23"/>
      <c r="B140" s="24" t="s">
        <v>162</v>
      </c>
      <c r="C140" s="25">
        <v>20</v>
      </c>
      <c r="D140" s="26">
        <v>753</v>
      </c>
      <c r="E140" s="26">
        <v>140</v>
      </c>
      <c r="F140" s="26">
        <v>613</v>
      </c>
      <c r="G140" s="27">
        <v>720</v>
      </c>
      <c r="H140" s="26">
        <v>0</v>
      </c>
      <c r="I140" s="26">
        <v>0</v>
      </c>
      <c r="J140" s="26">
        <v>0</v>
      </c>
      <c r="K140" s="26">
        <v>0</v>
      </c>
      <c r="L140" s="27">
        <v>0</v>
      </c>
      <c r="M140" s="26">
        <v>2</v>
      </c>
      <c r="N140" s="26">
        <v>7</v>
      </c>
      <c r="O140" s="26">
        <v>0</v>
      </c>
      <c r="P140" s="26">
        <v>7</v>
      </c>
      <c r="Q140" s="27">
        <v>38</v>
      </c>
      <c r="R140" s="25">
        <v>0</v>
      </c>
      <c r="S140" s="26">
        <v>0</v>
      </c>
      <c r="T140" s="26">
        <v>0</v>
      </c>
      <c r="U140" s="26">
        <v>0</v>
      </c>
      <c r="V140" s="27">
        <v>0</v>
      </c>
      <c r="W140" s="25">
        <v>0</v>
      </c>
      <c r="X140" s="26">
        <v>0</v>
      </c>
      <c r="Y140" s="26">
        <v>0</v>
      </c>
      <c r="Z140" s="26">
        <v>0</v>
      </c>
      <c r="AA140" s="27">
        <v>0</v>
      </c>
    </row>
    <row r="141" spans="1:27" ht="15.75" customHeight="1">
      <c r="A141" s="23"/>
      <c r="B141" s="24" t="s">
        <v>163</v>
      </c>
      <c r="C141" s="25">
        <v>28</v>
      </c>
      <c r="D141" s="26">
        <v>770</v>
      </c>
      <c r="E141" s="26">
        <v>58</v>
      </c>
      <c r="F141" s="26">
        <v>712</v>
      </c>
      <c r="G141" s="27">
        <v>949</v>
      </c>
      <c r="H141" s="26">
        <v>0</v>
      </c>
      <c r="I141" s="26">
        <v>0</v>
      </c>
      <c r="J141" s="26">
        <v>0</v>
      </c>
      <c r="K141" s="26">
        <v>0</v>
      </c>
      <c r="L141" s="27">
        <v>0</v>
      </c>
      <c r="M141" s="26">
        <v>4</v>
      </c>
      <c r="N141" s="26">
        <v>14</v>
      </c>
      <c r="O141" s="26">
        <v>0</v>
      </c>
      <c r="P141" s="26">
        <v>14</v>
      </c>
      <c r="Q141" s="27">
        <v>66</v>
      </c>
      <c r="R141" s="25">
        <v>0</v>
      </c>
      <c r="S141" s="26">
        <v>0</v>
      </c>
      <c r="T141" s="26">
        <v>0</v>
      </c>
      <c r="U141" s="26">
        <v>0</v>
      </c>
      <c r="V141" s="27">
        <v>0</v>
      </c>
      <c r="W141" s="25">
        <v>0</v>
      </c>
      <c r="X141" s="26">
        <v>0</v>
      </c>
      <c r="Y141" s="26">
        <v>0</v>
      </c>
      <c r="Z141" s="26">
        <v>0</v>
      </c>
      <c r="AA141" s="27">
        <v>0</v>
      </c>
    </row>
    <row r="142" spans="1:27" ht="15.75" customHeight="1">
      <c r="A142" s="23"/>
      <c r="B142" s="24" t="s">
        <v>164</v>
      </c>
      <c r="C142" s="25">
        <v>8</v>
      </c>
      <c r="D142" s="26">
        <v>158</v>
      </c>
      <c r="E142" s="26">
        <v>10</v>
      </c>
      <c r="F142" s="26">
        <v>148</v>
      </c>
      <c r="G142" s="27">
        <v>565</v>
      </c>
      <c r="H142" s="26">
        <v>0</v>
      </c>
      <c r="I142" s="26">
        <v>0</v>
      </c>
      <c r="J142" s="26">
        <v>0</v>
      </c>
      <c r="K142" s="26">
        <v>0</v>
      </c>
      <c r="L142" s="27">
        <v>0</v>
      </c>
      <c r="M142" s="26">
        <v>0</v>
      </c>
      <c r="N142" s="26">
        <v>0</v>
      </c>
      <c r="O142" s="26">
        <v>0</v>
      </c>
      <c r="P142" s="26">
        <v>0</v>
      </c>
      <c r="Q142" s="27">
        <v>0</v>
      </c>
      <c r="R142" s="25">
        <v>0</v>
      </c>
      <c r="S142" s="26">
        <v>0</v>
      </c>
      <c r="T142" s="26">
        <v>0</v>
      </c>
      <c r="U142" s="26">
        <v>0</v>
      </c>
      <c r="V142" s="27">
        <v>0</v>
      </c>
      <c r="W142" s="25">
        <v>0</v>
      </c>
      <c r="X142" s="26">
        <v>0</v>
      </c>
      <c r="Y142" s="26">
        <v>0</v>
      </c>
      <c r="Z142" s="26">
        <v>0</v>
      </c>
      <c r="AA142" s="27">
        <v>0</v>
      </c>
    </row>
    <row r="143" spans="1:27" ht="15.75" customHeight="1">
      <c r="A143" s="23"/>
      <c r="B143" s="24" t="s">
        <v>165</v>
      </c>
      <c r="C143" s="25">
        <v>56</v>
      </c>
      <c r="D143" s="26">
        <v>966</v>
      </c>
      <c r="E143" s="26">
        <v>41.5</v>
      </c>
      <c r="F143" s="26">
        <v>924.5</v>
      </c>
      <c r="G143" s="27">
        <v>4950</v>
      </c>
      <c r="H143" s="26">
        <v>0</v>
      </c>
      <c r="I143" s="26">
        <v>0</v>
      </c>
      <c r="J143" s="26">
        <v>0</v>
      </c>
      <c r="K143" s="26">
        <v>0</v>
      </c>
      <c r="L143" s="27">
        <v>0</v>
      </c>
      <c r="M143" s="26">
        <v>1</v>
      </c>
      <c r="N143" s="26">
        <v>0.5</v>
      </c>
      <c r="O143" s="26">
        <v>0</v>
      </c>
      <c r="P143" s="26">
        <v>0.5</v>
      </c>
      <c r="Q143" s="27">
        <v>1</v>
      </c>
      <c r="R143" s="25">
        <v>0</v>
      </c>
      <c r="S143" s="26">
        <v>0</v>
      </c>
      <c r="T143" s="26">
        <v>0</v>
      </c>
      <c r="U143" s="26">
        <v>0</v>
      </c>
      <c r="V143" s="27">
        <v>0</v>
      </c>
      <c r="W143" s="25">
        <v>0</v>
      </c>
      <c r="X143" s="26">
        <v>0</v>
      </c>
      <c r="Y143" s="26">
        <v>0</v>
      </c>
      <c r="Z143" s="26">
        <v>0</v>
      </c>
      <c r="AA143" s="27">
        <v>0</v>
      </c>
    </row>
    <row r="144" spans="1:27" ht="15.75" customHeight="1">
      <c r="A144" s="23"/>
      <c r="B144" s="24" t="s">
        <v>166</v>
      </c>
      <c r="C144" s="25">
        <v>8</v>
      </c>
      <c r="D144" s="26">
        <v>143.5</v>
      </c>
      <c r="E144" s="26">
        <v>10</v>
      </c>
      <c r="F144" s="26">
        <v>133.5</v>
      </c>
      <c r="G144" s="27">
        <v>181</v>
      </c>
      <c r="H144" s="26">
        <v>0</v>
      </c>
      <c r="I144" s="26">
        <v>0</v>
      </c>
      <c r="J144" s="26">
        <v>0</v>
      </c>
      <c r="K144" s="26">
        <v>0</v>
      </c>
      <c r="L144" s="27">
        <v>0</v>
      </c>
      <c r="M144" s="26">
        <v>0</v>
      </c>
      <c r="N144" s="26">
        <v>0</v>
      </c>
      <c r="O144" s="26">
        <v>0</v>
      </c>
      <c r="P144" s="26">
        <v>0</v>
      </c>
      <c r="Q144" s="27">
        <v>0</v>
      </c>
      <c r="R144" s="25">
        <v>0</v>
      </c>
      <c r="S144" s="26">
        <v>0</v>
      </c>
      <c r="T144" s="26">
        <v>0</v>
      </c>
      <c r="U144" s="26">
        <v>0</v>
      </c>
      <c r="V144" s="27">
        <v>0</v>
      </c>
      <c r="W144" s="25">
        <v>0</v>
      </c>
      <c r="X144" s="26">
        <v>0</v>
      </c>
      <c r="Y144" s="26">
        <v>0</v>
      </c>
      <c r="Z144" s="26">
        <v>0</v>
      </c>
      <c r="AA144" s="27">
        <v>0</v>
      </c>
    </row>
    <row r="145" spans="1:27" ht="15.75" customHeight="1">
      <c r="A145" s="23"/>
      <c r="B145" s="24" t="s">
        <v>167</v>
      </c>
      <c r="C145" s="25">
        <v>19</v>
      </c>
      <c r="D145" s="26">
        <v>1235</v>
      </c>
      <c r="E145" s="26">
        <v>777</v>
      </c>
      <c r="F145" s="26">
        <v>458</v>
      </c>
      <c r="G145" s="27">
        <v>411</v>
      </c>
      <c r="H145" s="26">
        <v>0</v>
      </c>
      <c r="I145" s="26">
        <v>0</v>
      </c>
      <c r="J145" s="26">
        <v>0</v>
      </c>
      <c r="K145" s="26">
        <v>0</v>
      </c>
      <c r="L145" s="27">
        <v>0</v>
      </c>
      <c r="M145" s="26">
        <v>0</v>
      </c>
      <c r="N145" s="26">
        <v>0</v>
      </c>
      <c r="O145" s="26">
        <v>0</v>
      </c>
      <c r="P145" s="26">
        <v>0</v>
      </c>
      <c r="Q145" s="27">
        <v>0</v>
      </c>
      <c r="R145" s="25">
        <v>0</v>
      </c>
      <c r="S145" s="26">
        <v>0</v>
      </c>
      <c r="T145" s="26">
        <v>0</v>
      </c>
      <c r="U145" s="26">
        <v>0</v>
      </c>
      <c r="V145" s="27">
        <v>0</v>
      </c>
      <c r="W145" s="25">
        <v>0</v>
      </c>
      <c r="X145" s="26">
        <v>0</v>
      </c>
      <c r="Y145" s="26">
        <v>0</v>
      </c>
      <c r="Z145" s="26">
        <v>0</v>
      </c>
      <c r="AA145" s="27">
        <v>0</v>
      </c>
    </row>
    <row r="146" spans="1:27" ht="15.75" customHeight="1">
      <c r="A146" s="23"/>
      <c r="B146" s="24" t="s">
        <v>168</v>
      </c>
      <c r="C146" s="25">
        <v>5</v>
      </c>
      <c r="D146" s="26">
        <v>297</v>
      </c>
      <c r="E146" s="26">
        <v>270</v>
      </c>
      <c r="F146" s="26">
        <v>27</v>
      </c>
      <c r="G146" s="27">
        <v>51</v>
      </c>
      <c r="H146" s="26">
        <v>0</v>
      </c>
      <c r="I146" s="26">
        <v>0</v>
      </c>
      <c r="J146" s="26">
        <v>0</v>
      </c>
      <c r="K146" s="26">
        <v>0</v>
      </c>
      <c r="L146" s="27">
        <v>0</v>
      </c>
      <c r="M146" s="26">
        <v>1</v>
      </c>
      <c r="N146" s="26">
        <v>5</v>
      </c>
      <c r="O146" s="26">
        <v>0</v>
      </c>
      <c r="P146" s="26">
        <v>5</v>
      </c>
      <c r="Q146" s="27">
        <v>30</v>
      </c>
      <c r="R146" s="25">
        <v>0</v>
      </c>
      <c r="S146" s="26">
        <v>0</v>
      </c>
      <c r="T146" s="26">
        <v>0</v>
      </c>
      <c r="U146" s="26">
        <v>0</v>
      </c>
      <c r="V146" s="27">
        <v>0</v>
      </c>
      <c r="W146" s="25">
        <v>1</v>
      </c>
      <c r="X146" s="26">
        <v>5</v>
      </c>
      <c r="Y146" s="26">
        <v>0</v>
      </c>
      <c r="Z146" s="26">
        <v>5</v>
      </c>
      <c r="AA146" s="27">
        <v>15</v>
      </c>
    </row>
    <row r="147" spans="1:27" ht="15.75" customHeight="1">
      <c r="A147" s="23"/>
      <c r="B147" s="24" t="s">
        <v>169</v>
      </c>
      <c r="C147" s="25">
        <v>54</v>
      </c>
      <c r="D147" s="26">
        <v>2100</v>
      </c>
      <c r="E147" s="26">
        <v>258</v>
      </c>
      <c r="F147" s="26">
        <v>1842</v>
      </c>
      <c r="G147" s="27">
        <v>4578</v>
      </c>
      <c r="H147" s="26">
        <v>0</v>
      </c>
      <c r="I147" s="26">
        <v>0</v>
      </c>
      <c r="J147" s="26">
        <v>0</v>
      </c>
      <c r="K147" s="26">
        <v>0</v>
      </c>
      <c r="L147" s="27">
        <v>0</v>
      </c>
      <c r="M147" s="26">
        <v>0</v>
      </c>
      <c r="N147" s="26">
        <v>0</v>
      </c>
      <c r="O147" s="26">
        <v>0</v>
      </c>
      <c r="P147" s="26">
        <v>0</v>
      </c>
      <c r="Q147" s="27">
        <v>0</v>
      </c>
      <c r="R147" s="25">
        <v>0</v>
      </c>
      <c r="S147" s="26">
        <v>0</v>
      </c>
      <c r="T147" s="26">
        <v>0</v>
      </c>
      <c r="U147" s="26">
        <v>0</v>
      </c>
      <c r="V147" s="27">
        <v>0</v>
      </c>
      <c r="W147" s="25">
        <v>0</v>
      </c>
      <c r="X147" s="26">
        <v>0</v>
      </c>
      <c r="Y147" s="26">
        <v>0</v>
      </c>
      <c r="Z147" s="26">
        <v>0</v>
      </c>
      <c r="AA147" s="27">
        <v>0</v>
      </c>
    </row>
    <row r="148" spans="1:27" ht="15.75" customHeight="1">
      <c r="A148" s="23"/>
      <c r="B148" s="24" t="s">
        <v>170</v>
      </c>
      <c r="C148" s="25">
        <v>1</v>
      </c>
      <c r="D148" s="26">
        <v>10</v>
      </c>
      <c r="E148" s="26">
        <v>10</v>
      </c>
      <c r="F148" s="26">
        <v>0</v>
      </c>
      <c r="G148" s="27">
        <v>0</v>
      </c>
      <c r="H148" s="26">
        <v>0</v>
      </c>
      <c r="I148" s="26">
        <v>0</v>
      </c>
      <c r="J148" s="26">
        <v>0</v>
      </c>
      <c r="K148" s="26">
        <v>0</v>
      </c>
      <c r="L148" s="27">
        <v>0</v>
      </c>
      <c r="M148" s="26">
        <v>2</v>
      </c>
      <c r="N148" s="26">
        <v>7</v>
      </c>
      <c r="O148" s="26">
        <v>0</v>
      </c>
      <c r="P148" s="26">
        <v>7</v>
      </c>
      <c r="Q148" s="27">
        <v>20</v>
      </c>
      <c r="R148" s="25">
        <v>0</v>
      </c>
      <c r="S148" s="26">
        <v>0</v>
      </c>
      <c r="T148" s="26">
        <v>0</v>
      </c>
      <c r="U148" s="26">
        <v>0</v>
      </c>
      <c r="V148" s="27">
        <v>0</v>
      </c>
      <c r="W148" s="25">
        <v>0</v>
      </c>
      <c r="X148" s="26">
        <v>0</v>
      </c>
      <c r="Y148" s="26">
        <v>0</v>
      </c>
      <c r="Z148" s="26">
        <v>0</v>
      </c>
      <c r="AA148" s="27">
        <v>0</v>
      </c>
    </row>
    <row r="149" spans="1:27" ht="15.75" customHeight="1">
      <c r="A149" s="23"/>
      <c r="B149" s="24" t="s">
        <v>171</v>
      </c>
      <c r="C149" s="25">
        <v>0</v>
      </c>
      <c r="D149" s="26">
        <v>0</v>
      </c>
      <c r="E149" s="26">
        <v>0</v>
      </c>
      <c r="F149" s="26">
        <v>0</v>
      </c>
      <c r="G149" s="27">
        <v>0</v>
      </c>
      <c r="H149" s="26">
        <v>1</v>
      </c>
      <c r="I149" s="26">
        <v>50</v>
      </c>
      <c r="J149" s="26">
        <v>0</v>
      </c>
      <c r="K149" s="26">
        <v>50</v>
      </c>
      <c r="L149" s="27">
        <v>50</v>
      </c>
      <c r="M149" s="26">
        <v>0</v>
      </c>
      <c r="N149" s="26">
        <v>0</v>
      </c>
      <c r="O149" s="26">
        <v>0</v>
      </c>
      <c r="P149" s="26">
        <v>0</v>
      </c>
      <c r="Q149" s="27">
        <v>0</v>
      </c>
      <c r="R149" s="25">
        <v>0</v>
      </c>
      <c r="S149" s="26">
        <v>0</v>
      </c>
      <c r="T149" s="26">
        <v>0</v>
      </c>
      <c r="U149" s="26">
        <v>0</v>
      </c>
      <c r="V149" s="27">
        <v>0</v>
      </c>
      <c r="W149" s="25">
        <v>0</v>
      </c>
      <c r="X149" s="26">
        <v>0</v>
      </c>
      <c r="Y149" s="26">
        <v>0</v>
      </c>
      <c r="Z149" s="26">
        <v>0</v>
      </c>
      <c r="AA149" s="27">
        <v>0</v>
      </c>
    </row>
    <row r="150" spans="1:27" ht="15.75" customHeight="1">
      <c r="A150" s="15" t="s">
        <v>16</v>
      </c>
      <c r="B150" s="24" t="s">
        <v>42</v>
      </c>
      <c r="C150" s="18">
        <v>14</v>
      </c>
      <c r="D150" s="18">
        <v>722.5</v>
      </c>
      <c r="E150" s="18">
        <v>182</v>
      </c>
      <c r="F150" s="18">
        <v>540.5</v>
      </c>
      <c r="G150" s="19">
        <v>807</v>
      </c>
      <c r="H150" s="18">
        <v>1</v>
      </c>
      <c r="I150" s="18">
        <v>2</v>
      </c>
      <c r="J150" s="18">
        <v>0</v>
      </c>
      <c r="K150" s="18">
        <v>2</v>
      </c>
      <c r="L150" s="19">
        <v>8</v>
      </c>
      <c r="M150" s="18">
        <v>0</v>
      </c>
      <c r="N150" s="18">
        <v>0</v>
      </c>
      <c r="O150" s="18">
        <v>0</v>
      </c>
      <c r="P150" s="18">
        <v>0</v>
      </c>
      <c r="Q150" s="19">
        <v>0</v>
      </c>
      <c r="R150" s="17">
        <v>0</v>
      </c>
      <c r="S150" s="18">
        <v>0</v>
      </c>
      <c r="T150" s="18">
        <v>0</v>
      </c>
      <c r="U150" s="18">
        <v>0</v>
      </c>
      <c r="V150" s="19">
        <v>0</v>
      </c>
      <c r="W150" s="17">
        <v>0</v>
      </c>
      <c r="X150" s="18">
        <v>0</v>
      </c>
      <c r="Y150" s="18">
        <v>0</v>
      </c>
      <c r="Z150" s="18">
        <v>0</v>
      </c>
      <c r="AA150" s="19">
        <v>0</v>
      </c>
    </row>
    <row r="151" spans="1:27" ht="15.75" customHeight="1">
      <c r="A151" s="23"/>
      <c r="B151" s="24" t="s">
        <v>172</v>
      </c>
      <c r="C151" s="25">
        <v>0</v>
      </c>
      <c r="D151" s="26">
        <v>0</v>
      </c>
      <c r="E151" s="26">
        <v>0</v>
      </c>
      <c r="F151" s="26">
        <v>0</v>
      </c>
      <c r="G151" s="27">
        <v>0</v>
      </c>
      <c r="H151" s="26">
        <v>0</v>
      </c>
      <c r="I151" s="26">
        <v>0</v>
      </c>
      <c r="J151" s="26">
        <v>0</v>
      </c>
      <c r="K151" s="26">
        <v>0</v>
      </c>
      <c r="L151" s="27">
        <v>0</v>
      </c>
      <c r="M151" s="26">
        <v>0</v>
      </c>
      <c r="N151" s="26">
        <v>0</v>
      </c>
      <c r="O151" s="26">
        <v>0</v>
      </c>
      <c r="P151" s="26">
        <v>0</v>
      </c>
      <c r="Q151" s="27">
        <v>0</v>
      </c>
      <c r="R151" s="25">
        <v>0</v>
      </c>
      <c r="S151" s="26">
        <v>0</v>
      </c>
      <c r="T151" s="26">
        <v>0</v>
      </c>
      <c r="U151" s="26">
        <v>0</v>
      </c>
      <c r="V151" s="27">
        <v>0</v>
      </c>
      <c r="W151" s="25">
        <v>0</v>
      </c>
      <c r="X151" s="26">
        <v>0</v>
      </c>
      <c r="Y151" s="26">
        <v>0</v>
      </c>
      <c r="Z151" s="26">
        <v>0</v>
      </c>
      <c r="AA151" s="27">
        <v>0</v>
      </c>
    </row>
    <row r="152" spans="1:27" ht="15.75" customHeight="1">
      <c r="A152" s="23"/>
      <c r="B152" s="24" t="s">
        <v>173</v>
      </c>
      <c r="C152" s="25">
        <v>0</v>
      </c>
      <c r="D152" s="26">
        <v>0</v>
      </c>
      <c r="E152" s="26">
        <v>0</v>
      </c>
      <c r="F152" s="26">
        <v>0</v>
      </c>
      <c r="G152" s="27">
        <v>0</v>
      </c>
      <c r="H152" s="26">
        <v>0</v>
      </c>
      <c r="I152" s="26">
        <v>0</v>
      </c>
      <c r="J152" s="26">
        <v>0</v>
      </c>
      <c r="K152" s="26">
        <v>0</v>
      </c>
      <c r="L152" s="27">
        <v>0</v>
      </c>
      <c r="M152" s="26">
        <v>0</v>
      </c>
      <c r="N152" s="26">
        <v>0</v>
      </c>
      <c r="O152" s="26">
        <v>0</v>
      </c>
      <c r="P152" s="26">
        <v>0</v>
      </c>
      <c r="Q152" s="27">
        <v>0</v>
      </c>
      <c r="R152" s="25">
        <v>0</v>
      </c>
      <c r="S152" s="26">
        <v>0</v>
      </c>
      <c r="T152" s="26">
        <v>0</v>
      </c>
      <c r="U152" s="26">
        <v>0</v>
      </c>
      <c r="V152" s="27">
        <v>0</v>
      </c>
      <c r="W152" s="25">
        <v>0</v>
      </c>
      <c r="X152" s="26">
        <v>0</v>
      </c>
      <c r="Y152" s="26">
        <v>0</v>
      </c>
      <c r="Z152" s="26">
        <v>0</v>
      </c>
      <c r="AA152" s="27">
        <v>0</v>
      </c>
    </row>
    <row r="153" spans="1:27" ht="15.75" customHeight="1">
      <c r="A153" s="23"/>
      <c r="B153" s="24" t="s">
        <v>174</v>
      </c>
      <c r="C153" s="25">
        <v>10</v>
      </c>
      <c r="D153" s="26">
        <v>372</v>
      </c>
      <c r="E153" s="26">
        <v>0</v>
      </c>
      <c r="F153" s="26">
        <v>372</v>
      </c>
      <c r="G153" s="27">
        <v>658</v>
      </c>
      <c r="H153" s="26">
        <v>0</v>
      </c>
      <c r="I153" s="26">
        <v>0</v>
      </c>
      <c r="J153" s="26">
        <v>0</v>
      </c>
      <c r="K153" s="26">
        <v>0</v>
      </c>
      <c r="L153" s="27">
        <v>0</v>
      </c>
      <c r="M153" s="26">
        <v>0</v>
      </c>
      <c r="N153" s="26">
        <v>0</v>
      </c>
      <c r="O153" s="26">
        <v>0</v>
      </c>
      <c r="P153" s="26">
        <v>0</v>
      </c>
      <c r="Q153" s="27">
        <v>0</v>
      </c>
      <c r="R153" s="25">
        <v>0</v>
      </c>
      <c r="S153" s="26">
        <v>0</v>
      </c>
      <c r="T153" s="26">
        <v>0</v>
      </c>
      <c r="U153" s="26">
        <v>0</v>
      </c>
      <c r="V153" s="27">
        <v>0</v>
      </c>
      <c r="W153" s="25">
        <v>0</v>
      </c>
      <c r="X153" s="26">
        <v>0</v>
      </c>
      <c r="Y153" s="26">
        <v>0</v>
      </c>
      <c r="Z153" s="26">
        <v>0</v>
      </c>
      <c r="AA153" s="27">
        <v>0</v>
      </c>
    </row>
    <row r="154" spans="1:27" ht="15.75" customHeight="1">
      <c r="A154" s="23"/>
      <c r="B154" s="24" t="s">
        <v>175</v>
      </c>
      <c r="C154" s="25">
        <v>0</v>
      </c>
      <c r="D154" s="26">
        <v>0</v>
      </c>
      <c r="E154" s="26">
        <v>0</v>
      </c>
      <c r="F154" s="26">
        <v>0</v>
      </c>
      <c r="G154" s="27">
        <v>0</v>
      </c>
      <c r="H154" s="26">
        <v>0</v>
      </c>
      <c r="I154" s="26">
        <v>0</v>
      </c>
      <c r="J154" s="26">
        <v>0</v>
      </c>
      <c r="K154" s="26">
        <v>0</v>
      </c>
      <c r="L154" s="27">
        <v>0</v>
      </c>
      <c r="M154" s="26">
        <v>0</v>
      </c>
      <c r="N154" s="26">
        <v>0</v>
      </c>
      <c r="O154" s="26">
        <v>0</v>
      </c>
      <c r="P154" s="26">
        <v>0</v>
      </c>
      <c r="Q154" s="27">
        <v>0</v>
      </c>
      <c r="R154" s="25">
        <v>0</v>
      </c>
      <c r="S154" s="26">
        <v>0</v>
      </c>
      <c r="T154" s="26">
        <v>0</v>
      </c>
      <c r="U154" s="26">
        <v>0</v>
      </c>
      <c r="V154" s="27">
        <v>0</v>
      </c>
      <c r="W154" s="25">
        <v>0</v>
      </c>
      <c r="X154" s="26">
        <v>0</v>
      </c>
      <c r="Y154" s="26">
        <v>0</v>
      </c>
      <c r="Z154" s="26">
        <v>0</v>
      </c>
      <c r="AA154" s="27">
        <v>0</v>
      </c>
    </row>
    <row r="155" spans="1:27" ht="15.75" customHeight="1">
      <c r="A155" s="23"/>
      <c r="B155" s="24" t="s">
        <v>176</v>
      </c>
      <c r="C155" s="25">
        <v>0</v>
      </c>
      <c r="D155" s="26">
        <v>0</v>
      </c>
      <c r="E155" s="26">
        <v>0</v>
      </c>
      <c r="F155" s="26">
        <v>0</v>
      </c>
      <c r="G155" s="27">
        <v>0</v>
      </c>
      <c r="H155" s="26">
        <v>0</v>
      </c>
      <c r="I155" s="26">
        <v>0</v>
      </c>
      <c r="J155" s="26">
        <v>0</v>
      </c>
      <c r="K155" s="26">
        <v>0</v>
      </c>
      <c r="L155" s="27">
        <v>0</v>
      </c>
      <c r="M155" s="26">
        <v>0</v>
      </c>
      <c r="N155" s="26">
        <v>0</v>
      </c>
      <c r="O155" s="26">
        <v>0</v>
      </c>
      <c r="P155" s="26">
        <v>0</v>
      </c>
      <c r="Q155" s="27">
        <v>0</v>
      </c>
      <c r="R155" s="25">
        <v>0</v>
      </c>
      <c r="S155" s="26">
        <v>0</v>
      </c>
      <c r="T155" s="26">
        <v>0</v>
      </c>
      <c r="U155" s="26">
        <v>0</v>
      </c>
      <c r="V155" s="27">
        <v>0</v>
      </c>
      <c r="W155" s="25">
        <v>0</v>
      </c>
      <c r="X155" s="26">
        <v>0</v>
      </c>
      <c r="Y155" s="26">
        <v>0</v>
      </c>
      <c r="Z155" s="26">
        <v>0</v>
      </c>
      <c r="AA155" s="27">
        <v>0</v>
      </c>
    </row>
    <row r="156" spans="1:27" ht="15.75" customHeight="1">
      <c r="A156" s="23"/>
      <c r="B156" s="24" t="s">
        <v>177</v>
      </c>
      <c r="C156" s="25">
        <v>4</v>
      </c>
      <c r="D156" s="26">
        <v>350.5</v>
      </c>
      <c r="E156" s="26">
        <v>182</v>
      </c>
      <c r="F156" s="26">
        <v>168.5</v>
      </c>
      <c r="G156" s="27">
        <v>149</v>
      </c>
      <c r="H156" s="26">
        <v>1</v>
      </c>
      <c r="I156" s="26">
        <v>2</v>
      </c>
      <c r="J156" s="26">
        <v>0</v>
      </c>
      <c r="K156" s="26">
        <v>2</v>
      </c>
      <c r="L156" s="27">
        <v>8</v>
      </c>
      <c r="M156" s="26">
        <v>0</v>
      </c>
      <c r="N156" s="26">
        <v>0</v>
      </c>
      <c r="O156" s="26">
        <v>0</v>
      </c>
      <c r="P156" s="26">
        <v>0</v>
      </c>
      <c r="Q156" s="27">
        <v>0</v>
      </c>
      <c r="R156" s="25">
        <v>0</v>
      </c>
      <c r="S156" s="26">
        <v>0</v>
      </c>
      <c r="T156" s="26">
        <v>0</v>
      </c>
      <c r="U156" s="26">
        <v>0</v>
      </c>
      <c r="V156" s="27">
        <v>0</v>
      </c>
      <c r="W156" s="25">
        <v>0</v>
      </c>
      <c r="X156" s="26">
        <v>0</v>
      </c>
      <c r="Y156" s="26">
        <v>0</v>
      </c>
      <c r="Z156" s="26">
        <v>0</v>
      </c>
      <c r="AA156" s="27">
        <v>0</v>
      </c>
    </row>
    <row r="157" spans="1:27" ht="15.75" customHeight="1">
      <c r="A157" s="23"/>
      <c r="B157" s="24" t="s">
        <v>178</v>
      </c>
      <c r="C157" s="25">
        <v>0</v>
      </c>
      <c r="D157" s="26">
        <v>0</v>
      </c>
      <c r="E157" s="26">
        <v>0</v>
      </c>
      <c r="F157" s="26">
        <v>0</v>
      </c>
      <c r="G157" s="27">
        <v>0</v>
      </c>
      <c r="H157" s="26">
        <v>0</v>
      </c>
      <c r="I157" s="26">
        <v>0</v>
      </c>
      <c r="J157" s="26">
        <v>0</v>
      </c>
      <c r="K157" s="26">
        <v>0</v>
      </c>
      <c r="L157" s="27">
        <v>0</v>
      </c>
      <c r="M157" s="26">
        <v>0</v>
      </c>
      <c r="N157" s="26">
        <v>0</v>
      </c>
      <c r="O157" s="26">
        <v>0</v>
      </c>
      <c r="P157" s="26">
        <v>0</v>
      </c>
      <c r="Q157" s="27">
        <v>0</v>
      </c>
      <c r="R157" s="25">
        <v>0</v>
      </c>
      <c r="S157" s="26">
        <v>0</v>
      </c>
      <c r="T157" s="26">
        <v>0</v>
      </c>
      <c r="U157" s="26">
        <v>0</v>
      </c>
      <c r="V157" s="27">
        <v>0</v>
      </c>
      <c r="W157" s="25">
        <v>0</v>
      </c>
      <c r="X157" s="26">
        <v>0</v>
      </c>
      <c r="Y157" s="26">
        <v>0</v>
      </c>
      <c r="Z157" s="26">
        <v>0</v>
      </c>
      <c r="AA157" s="27">
        <v>0</v>
      </c>
    </row>
    <row r="158" spans="1:27" ht="15.75" customHeight="1">
      <c r="A158" s="23"/>
      <c r="B158" s="24" t="s">
        <v>179</v>
      </c>
      <c r="C158" s="25">
        <v>0</v>
      </c>
      <c r="D158" s="26">
        <v>0</v>
      </c>
      <c r="E158" s="26">
        <v>0</v>
      </c>
      <c r="F158" s="26">
        <v>0</v>
      </c>
      <c r="G158" s="27">
        <v>0</v>
      </c>
      <c r="H158" s="26">
        <v>0</v>
      </c>
      <c r="I158" s="26">
        <v>0</v>
      </c>
      <c r="J158" s="26">
        <v>0</v>
      </c>
      <c r="K158" s="26">
        <v>0</v>
      </c>
      <c r="L158" s="27">
        <v>0</v>
      </c>
      <c r="M158" s="26">
        <v>0</v>
      </c>
      <c r="N158" s="26">
        <v>0</v>
      </c>
      <c r="O158" s="26">
        <v>0</v>
      </c>
      <c r="P158" s="26">
        <v>0</v>
      </c>
      <c r="Q158" s="27">
        <v>0</v>
      </c>
      <c r="R158" s="25">
        <v>0</v>
      </c>
      <c r="S158" s="26">
        <v>0</v>
      </c>
      <c r="T158" s="26">
        <v>0</v>
      </c>
      <c r="U158" s="26">
        <v>0</v>
      </c>
      <c r="V158" s="27">
        <v>0</v>
      </c>
      <c r="W158" s="25">
        <v>0</v>
      </c>
      <c r="X158" s="26">
        <v>0</v>
      </c>
      <c r="Y158" s="26">
        <v>0</v>
      </c>
      <c r="Z158" s="26">
        <v>0</v>
      </c>
      <c r="AA158" s="27">
        <v>0</v>
      </c>
    </row>
    <row r="159" spans="1:27" ht="15.75" customHeight="1">
      <c r="A159" s="15" t="s">
        <v>18</v>
      </c>
      <c r="B159" s="24" t="s">
        <v>42</v>
      </c>
      <c r="C159" s="18">
        <v>295</v>
      </c>
      <c r="D159" s="18">
        <v>8280</v>
      </c>
      <c r="E159" s="18">
        <v>367.9</v>
      </c>
      <c r="F159" s="18">
        <v>7912.1000000834465</v>
      </c>
      <c r="G159" s="19">
        <v>26085.5</v>
      </c>
      <c r="H159" s="18">
        <v>4</v>
      </c>
      <c r="I159" s="18">
        <v>28</v>
      </c>
      <c r="J159" s="18">
        <v>7</v>
      </c>
      <c r="K159" s="18">
        <v>21</v>
      </c>
      <c r="L159" s="19">
        <v>65</v>
      </c>
      <c r="M159" s="18">
        <v>97</v>
      </c>
      <c r="N159" s="18">
        <v>1711</v>
      </c>
      <c r="O159" s="18">
        <v>78.099999999999994</v>
      </c>
      <c r="P159" s="18">
        <v>1632.9000000953674</v>
      </c>
      <c r="Q159" s="19">
        <v>5168</v>
      </c>
      <c r="R159" s="17">
        <v>649</v>
      </c>
      <c r="S159" s="18">
        <v>7118.5</v>
      </c>
      <c r="T159" s="18">
        <v>666.7</v>
      </c>
      <c r="U159" s="18">
        <v>6451.8000007867813</v>
      </c>
      <c r="V159" s="19">
        <v>43318</v>
      </c>
      <c r="W159" s="17">
        <v>0</v>
      </c>
      <c r="X159" s="18">
        <v>0</v>
      </c>
      <c r="Y159" s="18">
        <v>0</v>
      </c>
      <c r="Z159" s="18">
        <v>0</v>
      </c>
      <c r="AA159" s="19">
        <v>0</v>
      </c>
    </row>
    <row r="160" spans="1:27" ht="15.75" customHeight="1">
      <c r="A160" s="23"/>
      <c r="B160" s="24" t="s">
        <v>180</v>
      </c>
      <c r="C160" s="25">
        <v>0</v>
      </c>
      <c r="D160" s="26">
        <v>0</v>
      </c>
      <c r="E160" s="26">
        <v>0</v>
      </c>
      <c r="F160" s="26">
        <v>0</v>
      </c>
      <c r="G160" s="27">
        <v>0</v>
      </c>
      <c r="H160" s="26">
        <v>0</v>
      </c>
      <c r="I160" s="26">
        <v>0</v>
      </c>
      <c r="J160" s="26">
        <v>0</v>
      </c>
      <c r="K160" s="26">
        <v>0</v>
      </c>
      <c r="L160" s="27">
        <v>0</v>
      </c>
      <c r="M160" s="26">
        <v>3</v>
      </c>
      <c r="N160" s="26">
        <v>155</v>
      </c>
      <c r="O160" s="26">
        <v>25</v>
      </c>
      <c r="P160" s="26">
        <v>130</v>
      </c>
      <c r="Q160" s="27">
        <v>345</v>
      </c>
      <c r="R160" s="25">
        <v>45</v>
      </c>
      <c r="S160" s="26">
        <v>893</v>
      </c>
      <c r="T160" s="26">
        <v>167</v>
      </c>
      <c r="U160" s="26">
        <v>726</v>
      </c>
      <c r="V160" s="27">
        <v>7828</v>
      </c>
      <c r="W160" s="25">
        <v>0</v>
      </c>
      <c r="X160" s="26">
        <v>0</v>
      </c>
      <c r="Y160" s="26">
        <v>0</v>
      </c>
      <c r="Z160" s="26">
        <v>0</v>
      </c>
      <c r="AA160" s="27">
        <v>0</v>
      </c>
    </row>
    <row r="161" spans="1:27" ht="15.75" customHeight="1">
      <c r="A161" s="23"/>
      <c r="B161" s="24" t="s">
        <v>181</v>
      </c>
      <c r="C161" s="25">
        <v>2</v>
      </c>
      <c r="D161" s="26">
        <v>3</v>
      </c>
      <c r="E161" s="26">
        <v>0</v>
      </c>
      <c r="F161" s="26">
        <v>3</v>
      </c>
      <c r="G161" s="27">
        <v>11</v>
      </c>
      <c r="H161" s="26">
        <v>0</v>
      </c>
      <c r="I161" s="26">
        <v>0</v>
      </c>
      <c r="J161" s="26">
        <v>0</v>
      </c>
      <c r="K161" s="26">
        <v>0</v>
      </c>
      <c r="L161" s="27">
        <v>0</v>
      </c>
      <c r="M161" s="26">
        <v>6</v>
      </c>
      <c r="N161" s="26">
        <v>80</v>
      </c>
      <c r="O161" s="26">
        <v>25</v>
      </c>
      <c r="P161" s="26">
        <v>55</v>
      </c>
      <c r="Q161" s="27">
        <v>278</v>
      </c>
      <c r="R161" s="25">
        <v>129</v>
      </c>
      <c r="S161" s="26">
        <v>956</v>
      </c>
      <c r="T161" s="26">
        <v>133</v>
      </c>
      <c r="U161" s="26">
        <v>823</v>
      </c>
      <c r="V161" s="27">
        <v>7154</v>
      </c>
      <c r="W161" s="25">
        <v>0</v>
      </c>
      <c r="X161" s="26">
        <v>0</v>
      </c>
      <c r="Y161" s="26">
        <v>0</v>
      </c>
      <c r="Z161" s="26">
        <v>0</v>
      </c>
      <c r="AA161" s="27">
        <v>0</v>
      </c>
    </row>
    <row r="162" spans="1:27" ht="15.75" customHeight="1">
      <c r="A162" s="23"/>
      <c r="B162" s="24" t="s">
        <v>182</v>
      </c>
      <c r="C162" s="25">
        <v>3</v>
      </c>
      <c r="D162" s="26">
        <v>255</v>
      </c>
      <c r="E162" s="26">
        <v>51</v>
      </c>
      <c r="F162" s="26">
        <v>204</v>
      </c>
      <c r="G162" s="27">
        <v>152</v>
      </c>
      <c r="H162" s="26">
        <v>0</v>
      </c>
      <c r="I162" s="26">
        <v>0</v>
      </c>
      <c r="J162" s="26">
        <v>0</v>
      </c>
      <c r="K162" s="26">
        <v>0</v>
      </c>
      <c r="L162" s="27">
        <v>0</v>
      </c>
      <c r="M162" s="26">
        <v>0</v>
      </c>
      <c r="N162" s="26">
        <v>0</v>
      </c>
      <c r="O162" s="26">
        <v>0</v>
      </c>
      <c r="P162" s="26">
        <v>0</v>
      </c>
      <c r="Q162" s="27">
        <v>0</v>
      </c>
      <c r="R162" s="25">
        <v>15</v>
      </c>
      <c r="S162" s="26">
        <v>34</v>
      </c>
      <c r="T162" s="26">
        <v>0</v>
      </c>
      <c r="U162" s="26">
        <v>34</v>
      </c>
      <c r="V162" s="27">
        <v>277</v>
      </c>
      <c r="W162" s="25">
        <v>0</v>
      </c>
      <c r="X162" s="26">
        <v>0</v>
      </c>
      <c r="Y162" s="26">
        <v>0</v>
      </c>
      <c r="Z162" s="26">
        <v>0</v>
      </c>
      <c r="AA162" s="27">
        <v>0</v>
      </c>
    </row>
    <row r="163" spans="1:27" ht="15.75" customHeight="1">
      <c r="A163" s="23"/>
      <c r="B163" s="24" t="s">
        <v>183</v>
      </c>
      <c r="C163" s="25">
        <v>0</v>
      </c>
      <c r="D163" s="26">
        <v>0</v>
      </c>
      <c r="E163" s="26">
        <v>0</v>
      </c>
      <c r="F163" s="26">
        <v>0</v>
      </c>
      <c r="G163" s="27">
        <v>0</v>
      </c>
      <c r="H163" s="26">
        <v>0</v>
      </c>
      <c r="I163" s="26">
        <v>0</v>
      </c>
      <c r="J163" s="26">
        <v>0</v>
      </c>
      <c r="K163" s="26">
        <v>0</v>
      </c>
      <c r="L163" s="27">
        <v>0</v>
      </c>
      <c r="M163" s="26">
        <v>0</v>
      </c>
      <c r="N163" s="26">
        <v>0</v>
      </c>
      <c r="O163" s="26">
        <v>0</v>
      </c>
      <c r="P163" s="26">
        <v>0</v>
      </c>
      <c r="Q163" s="27">
        <v>0</v>
      </c>
      <c r="R163" s="25">
        <v>1</v>
      </c>
      <c r="S163" s="26">
        <v>25</v>
      </c>
      <c r="T163" s="26">
        <v>0</v>
      </c>
      <c r="U163" s="26">
        <v>25</v>
      </c>
      <c r="V163" s="27">
        <v>100</v>
      </c>
      <c r="W163" s="25">
        <v>0</v>
      </c>
      <c r="X163" s="26">
        <v>0</v>
      </c>
      <c r="Y163" s="26">
        <v>0</v>
      </c>
      <c r="Z163" s="26">
        <v>0</v>
      </c>
      <c r="AA163" s="27">
        <v>0</v>
      </c>
    </row>
    <row r="164" spans="1:27" ht="15.75" customHeight="1">
      <c r="A164" s="23"/>
      <c r="B164" s="24" t="s">
        <v>184</v>
      </c>
      <c r="C164" s="25">
        <v>26</v>
      </c>
      <c r="D164" s="26">
        <v>839</v>
      </c>
      <c r="E164" s="26">
        <v>27</v>
      </c>
      <c r="F164" s="26">
        <v>812</v>
      </c>
      <c r="G164" s="27">
        <v>2593</v>
      </c>
      <c r="H164" s="26">
        <v>0</v>
      </c>
      <c r="I164" s="26">
        <v>0</v>
      </c>
      <c r="J164" s="26">
        <v>0</v>
      </c>
      <c r="K164" s="26">
        <v>0</v>
      </c>
      <c r="L164" s="27">
        <v>0</v>
      </c>
      <c r="M164" s="26">
        <v>10</v>
      </c>
      <c r="N164" s="26">
        <v>76</v>
      </c>
      <c r="O164" s="26">
        <v>11</v>
      </c>
      <c r="P164" s="26">
        <v>65</v>
      </c>
      <c r="Q164" s="27">
        <v>173</v>
      </c>
      <c r="R164" s="25">
        <v>22</v>
      </c>
      <c r="S164" s="26">
        <v>32</v>
      </c>
      <c r="T164" s="26">
        <v>1</v>
      </c>
      <c r="U164" s="26">
        <v>31</v>
      </c>
      <c r="V164" s="27">
        <v>352</v>
      </c>
      <c r="W164" s="25">
        <v>0</v>
      </c>
      <c r="X164" s="26">
        <v>0</v>
      </c>
      <c r="Y164" s="26">
        <v>0</v>
      </c>
      <c r="Z164" s="26">
        <v>0</v>
      </c>
      <c r="AA164" s="27">
        <v>0</v>
      </c>
    </row>
    <row r="165" spans="1:27" ht="15.75" customHeight="1">
      <c r="A165" s="23"/>
      <c r="B165" s="24" t="s">
        <v>185</v>
      </c>
      <c r="C165" s="25">
        <v>116</v>
      </c>
      <c r="D165" s="26">
        <v>4606</v>
      </c>
      <c r="E165" s="26">
        <v>181</v>
      </c>
      <c r="F165" s="26">
        <v>4425</v>
      </c>
      <c r="G165" s="27">
        <v>17898</v>
      </c>
      <c r="H165" s="26">
        <v>0</v>
      </c>
      <c r="I165" s="26">
        <v>0</v>
      </c>
      <c r="J165" s="26">
        <v>0</v>
      </c>
      <c r="K165" s="26">
        <v>0</v>
      </c>
      <c r="L165" s="27">
        <v>0</v>
      </c>
      <c r="M165" s="26">
        <v>0</v>
      </c>
      <c r="N165" s="26">
        <v>0</v>
      </c>
      <c r="O165" s="26">
        <v>0</v>
      </c>
      <c r="P165" s="26">
        <v>0</v>
      </c>
      <c r="Q165" s="27">
        <v>0</v>
      </c>
      <c r="R165" s="25">
        <v>0</v>
      </c>
      <c r="S165" s="26">
        <v>0</v>
      </c>
      <c r="T165" s="26">
        <v>0</v>
      </c>
      <c r="U165" s="26">
        <v>0</v>
      </c>
      <c r="V165" s="27">
        <v>0</v>
      </c>
      <c r="W165" s="25">
        <v>0</v>
      </c>
      <c r="X165" s="26">
        <v>0</v>
      </c>
      <c r="Y165" s="26">
        <v>0</v>
      </c>
      <c r="Z165" s="26">
        <v>0</v>
      </c>
      <c r="AA165" s="27">
        <v>0</v>
      </c>
    </row>
    <row r="166" spans="1:27" ht="15.75" customHeight="1">
      <c r="A166" s="23"/>
      <c r="B166" s="24" t="s">
        <v>186</v>
      </c>
      <c r="C166" s="25">
        <v>9</v>
      </c>
      <c r="D166" s="26">
        <v>525</v>
      </c>
      <c r="E166" s="26">
        <v>12</v>
      </c>
      <c r="F166" s="26">
        <v>513</v>
      </c>
      <c r="G166" s="27">
        <v>1430</v>
      </c>
      <c r="H166" s="26">
        <v>0</v>
      </c>
      <c r="I166" s="26">
        <v>0</v>
      </c>
      <c r="J166" s="26">
        <v>0</v>
      </c>
      <c r="K166" s="26">
        <v>0</v>
      </c>
      <c r="L166" s="27">
        <v>0</v>
      </c>
      <c r="M166" s="26">
        <v>0</v>
      </c>
      <c r="N166" s="26">
        <v>0</v>
      </c>
      <c r="O166" s="26">
        <v>0</v>
      </c>
      <c r="P166" s="26">
        <v>0</v>
      </c>
      <c r="Q166" s="27">
        <v>0</v>
      </c>
      <c r="R166" s="25">
        <v>9</v>
      </c>
      <c r="S166" s="26">
        <v>19</v>
      </c>
      <c r="T166" s="26">
        <v>1.1000000000000001</v>
      </c>
      <c r="U166" s="26">
        <v>17.899999976158142</v>
      </c>
      <c r="V166" s="27">
        <v>141</v>
      </c>
      <c r="W166" s="25">
        <v>0</v>
      </c>
      <c r="X166" s="26">
        <v>0</v>
      </c>
      <c r="Y166" s="26">
        <v>0</v>
      </c>
      <c r="Z166" s="26">
        <v>0</v>
      </c>
      <c r="AA166" s="27">
        <v>0</v>
      </c>
    </row>
    <row r="167" spans="1:27" ht="15.75" customHeight="1">
      <c r="A167" s="23"/>
      <c r="B167" s="24" t="s">
        <v>187</v>
      </c>
      <c r="C167" s="25">
        <v>0</v>
      </c>
      <c r="D167" s="26">
        <v>0</v>
      </c>
      <c r="E167" s="26">
        <v>0</v>
      </c>
      <c r="F167" s="26">
        <v>0</v>
      </c>
      <c r="G167" s="27">
        <v>0</v>
      </c>
      <c r="H167" s="26">
        <v>0</v>
      </c>
      <c r="I167" s="26">
        <v>0</v>
      </c>
      <c r="J167" s="26">
        <v>0</v>
      </c>
      <c r="K167" s="26">
        <v>0</v>
      </c>
      <c r="L167" s="27">
        <v>0</v>
      </c>
      <c r="M167" s="26">
        <v>1</v>
      </c>
      <c r="N167" s="26">
        <v>5</v>
      </c>
      <c r="O167" s="26">
        <v>0</v>
      </c>
      <c r="P167" s="26">
        <v>5</v>
      </c>
      <c r="Q167" s="27">
        <v>12</v>
      </c>
      <c r="R167" s="25">
        <v>80</v>
      </c>
      <c r="S167" s="26">
        <v>1809</v>
      </c>
      <c r="T167" s="26">
        <v>15</v>
      </c>
      <c r="U167" s="26">
        <v>1794</v>
      </c>
      <c r="V167" s="27">
        <v>12956</v>
      </c>
      <c r="W167" s="25">
        <v>0</v>
      </c>
      <c r="X167" s="26">
        <v>0</v>
      </c>
      <c r="Y167" s="26">
        <v>0</v>
      </c>
      <c r="Z167" s="26">
        <v>0</v>
      </c>
      <c r="AA167" s="27">
        <v>0</v>
      </c>
    </row>
    <row r="168" spans="1:27" ht="15.75" customHeight="1">
      <c r="A168" s="23"/>
      <c r="B168" s="24" t="s">
        <v>188</v>
      </c>
      <c r="C168" s="25">
        <v>79</v>
      </c>
      <c r="D168" s="26">
        <v>1184</v>
      </c>
      <c r="E168" s="26">
        <v>47</v>
      </c>
      <c r="F168" s="26">
        <v>1137</v>
      </c>
      <c r="G168" s="27">
        <v>1960.5</v>
      </c>
      <c r="H168" s="26">
        <v>1</v>
      </c>
      <c r="I168" s="26">
        <v>15</v>
      </c>
      <c r="J168" s="26">
        <v>0</v>
      </c>
      <c r="K168" s="26">
        <v>15</v>
      </c>
      <c r="L168" s="27">
        <v>30</v>
      </c>
      <c r="M168" s="26">
        <v>70</v>
      </c>
      <c r="N168" s="26">
        <v>1347</v>
      </c>
      <c r="O168" s="26">
        <v>16</v>
      </c>
      <c r="P168" s="26">
        <v>1331</v>
      </c>
      <c r="Q168" s="27">
        <v>4201</v>
      </c>
      <c r="R168" s="25">
        <v>23</v>
      </c>
      <c r="S168" s="26">
        <v>122</v>
      </c>
      <c r="T168" s="26">
        <v>2</v>
      </c>
      <c r="U168" s="26">
        <v>120</v>
      </c>
      <c r="V168" s="27">
        <v>790</v>
      </c>
      <c r="W168" s="25">
        <v>0</v>
      </c>
      <c r="X168" s="26">
        <v>0</v>
      </c>
      <c r="Y168" s="26">
        <v>0</v>
      </c>
      <c r="Z168" s="26">
        <v>0</v>
      </c>
      <c r="AA168" s="27">
        <v>0</v>
      </c>
    </row>
    <row r="169" spans="1:27" ht="15.75" customHeight="1">
      <c r="A169" s="23"/>
      <c r="B169" s="24" t="s">
        <v>189</v>
      </c>
      <c r="C169" s="25">
        <v>0</v>
      </c>
      <c r="D169" s="26">
        <v>0</v>
      </c>
      <c r="E169" s="26">
        <v>0</v>
      </c>
      <c r="F169" s="26">
        <v>0</v>
      </c>
      <c r="G169" s="27">
        <v>0</v>
      </c>
      <c r="H169" s="26">
        <v>1</v>
      </c>
      <c r="I169" s="26">
        <v>7</v>
      </c>
      <c r="J169" s="26">
        <v>7</v>
      </c>
      <c r="K169" s="26">
        <v>0</v>
      </c>
      <c r="L169" s="27">
        <v>0</v>
      </c>
      <c r="M169" s="26">
        <v>0</v>
      </c>
      <c r="N169" s="26">
        <v>0</v>
      </c>
      <c r="O169" s="26">
        <v>0</v>
      </c>
      <c r="P169" s="26">
        <v>0</v>
      </c>
      <c r="Q169" s="27">
        <v>0</v>
      </c>
      <c r="R169" s="25">
        <v>0</v>
      </c>
      <c r="S169" s="26">
        <v>0</v>
      </c>
      <c r="T169" s="26">
        <v>0</v>
      </c>
      <c r="U169" s="26">
        <v>0</v>
      </c>
      <c r="V169" s="27">
        <v>0</v>
      </c>
      <c r="W169" s="25">
        <v>0</v>
      </c>
      <c r="X169" s="26">
        <v>0</v>
      </c>
      <c r="Y169" s="26">
        <v>0</v>
      </c>
      <c r="Z169" s="26">
        <v>0</v>
      </c>
      <c r="AA169" s="27">
        <v>0</v>
      </c>
    </row>
    <row r="170" spans="1:27" ht="15.75" customHeight="1">
      <c r="A170" s="23"/>
      <c r="B170" s="24" t="s">
        <v>190</v>
      </c>
      <c r="C170" s="25">
        <v>0</v>
      </c>
      <c r="D170" s="26">
        <v>0</v>
      </c>
      <c r="E170" s="26">
        <v>0</v>
      </c>
      <c r="F170" s="26">
        <v>0</v>
      </c>
      <c r="G170" s="27">
        <v>0</v>
      </c>
      <c r="H170" s="26">
        <v>0</v>
      </c>
      <c r="I170" s="26">
        <v>0</v>
      </c>
      <c r="J170" s="26">
        <v>0</v>
      </c>
      <c r="K170" s="26">
        <v>0</v>
      </c>
      <c r="L170" s="27">
        <v>0</v>
      </c>
      <c r="M170" s="26">
        <v>5</v>
      </c>
      <c r="N170" s="26">
        <v>33</v>
      </c>
      <c r="O170" s="26">
        <v>1</v>
      </c>
      <c r="P170" s="26">
        <v>32</v>
      </c>
      <c r="Q170" s="27">
        <v>83</v>
      </c>
      <c r="R170" s="25">
        <v>1</v>
      </c>
      <c r="S170" s="26">
        <v>2</v>
      </c>
      <c r="T170" s="26">
        <v>0</v>
      </c>
      <c r="U170" s="26">
        <v>2</v>
      </c>
      <c r="V170" s="27">
        <v>20</v>
      </c>
      <c r="W170" s="25">
        <v>0</v>
      </c>
      <c r="X170" s="26">
        <v>0</v>
      </c>
      <c r="Y170" s="26">
        <v>0</v>
      </c>
      <c r="Z170" s="26">
        <v>0</v>
      </c>
      <c r="AA170" s="27">
        <v>0</v>
      </c>
    </row>
    <row r="171" spans="1:27" ht="15.75" customHeight="1">
      <c r="A171" s="23"/>
      <c r="B171" s="24" t="s">
        <v>191</v>
      </c>
      <c r="C171" s="25">
        <v>2</v>
      </c>
      <c r="D171" s="26">
        <v>68</v>
      </c>
      <c r="E171" s="26">
        <v>0</v>
      </c>
      <c r="F171" s="26">
        <v>68</v>
      </c>
      <c r="G171" s="27">
        <v>120</v>
      </c>
      <c r="H171" s="26">
        <v>0</v>
      </c>
      <c r="I171" s="26">
        <v>0</v>
      </c>
      <c r="J171" s="26">
        <v>0</v>
      </c>
      <c r="K171" s="26">
        <v>0</v>
      </c>
      <c r="L171" s="27">
        <v>0</v>
      </c>
      <c r="M171" s="26">
        <v>0</v>
      </c>
      <c r="N171" s="26">
        <v>0</v>
      </c>
      <c r="O171" s="26">
        <v>0</v>
      </c>
      <c r="P171" s="26">
        <v>0</v>
      </c>
      <c r="Q171" s="27">
        <v>0</v>
      </c>
      <c r="R171" s="25">
        <v>0</v>
      </c>
      <c r="S171" s="26">
        <v>0</v>
      </c>
      <c r="T171" s="26">
        <v>0</v>
      </c>
      <c r="U171" s="26">
        <v>0</v>
      </c>
      <c r="V171" s="27">
        <v>0</v>
      </c>
      <c r="W171" s="25">
        <v>0</v>
      </c>
      <c r="X171" s="26">
        <v>0</v>
      </c>
      <c r="Y171" s="26">
        <v>0</v>
      </c>
      <c r="Z171" s="26">
        <v>0</v>
      </c>
      <c r="AA171" s="27">
        <v>0</v>
      </c>
    </row>
    <row r="172" spans="1:27" ht="15.75" customHeight="1">
      <c r="A172" s="23"/>
      <c r="B172" s="24" t="s">
        <v>192</v>
      </c>
      <c r="C172" s="25">
        <v>15</v>
      </c>
      <c r="D172" s="26">
        <v>390</v>
      </c>
      <c r="E172" s="26">
        <v>35</v>
      </c>
      <c r="F172" s="26">
        <v>355</v>
      </c>
      <c r="G172" s="27">
        <v>1250</v>
      </c>
      <c r="H172" s="26">
        <v>0</v>
      </c>
      <c r="I172" s="26">
        <v>0</v>
      </c>
      <c r="J172" s="26">
        <v>0</v>
      </c>
      <c r="K172" s="26">
        <v>0</v>
      </c>
      <c r="L172" s="27">
        <v>0</v>
      </c>
      <c r="M172" s="26">
        <v>0</v>
      </c>
      <c r="N172" s="26">
        <v>0</v>
      </c>
      <c r="O172" s="26">
        <v>0</v>
      </c>
      <c r="P172" s="26">
        <v>0</v>
      </c>
      <c r="Q172" s="27">
        <v>0</v>
      </c>
      <c r="R172" s="25">
        <v>38</v>
      </c>
      <c r="S172" s="26">
        <v>458</v>
      </c>
      <c r="T172" s="26">
        <v>6</v>
      </c>
      <c r="U172" s="26">
        <v>452</v>
      </c>
      <c r="V172" s="27">
        <v>2845</v>
      </c>
      <c r="W172" s="25">
        <v>0</v>
      </c>
      <c r="X172" s="26">
        <v>0</v>
      </c>
      <c r="Y172" s="26">
        <v>0</v>
      </c>
      <c r="Z172" s="26">
        <v>0</v>
      </c>
      <c r="AA172" s="27">
        <v>0</v>
      </c>
    </row>
    <row r="173" spans="1:27" ht="15.75" customHeight="1">
      <c r="A173" s="23"/>
      <c r="B173" s="24" t="s">
        <v>193</v>
      </c>
      <c r="C173" s="25">
        <v>2</v>
      </c>
      <c r="D173" s="26">
        <v>118</v>
      </c>
      <c r="E173" s="26">
        <v>0</v>
      </c>
      <c r="F173" s="26">
        <v>118</v>
      </c>
      <c r="G173" s="27">
        <v>190</v>
      </c>
      <c r="H173" s="26">
        <v>0</v>
      </c>
      <c r="I173" s="26">
        <v>0</v>
      </c>
      <c r="J173" s="26">
        <v>0</v>
      </c>
      <c r="K173" s="26">
        <v>0</v>
      </c>
      <c r="L173" s="27">
        <v>0</v>
      </c>
      <c r="M173" s="26">
        <v>1</v>
      </c>
      <c r="N173" s="26">
        <v>10</v>
      </c>
      <c r="O173" s="26">
        <v>0</v>
      </c>
      <c r="P173" s="26">
        <v>10</v>
      </c>
      <c r="Q173" s="27">
        <v>40</v>
      </c>
      <c r="R173" s="25">
        <v>180</v>
      </c>
      <c r="S173" s="26">
        <v>1581</v>
      </c>
      <c r="T173" s="26">
        <v>122.5</v>
      </c>
      <c r="U173" s="26">
        <v>1458.5</v>
      </c>
      <c r="V173" s="27">
        <v>5479</v>
      </c>
      <c r="W173" s="25">
        <v>0</v>
      </c>
      <c r="X173" s="26">
        <v>0</v>
      </c>
      <c r="Y173" s="26">
        <v>0</v>
      </c>
      <c r="Z173" s="26">
        <v>0</v>
      </c>
      <c r="AA173" s="27">
        <v>0</v>
      </c>
    </row>
    <row r="174" spans="1:27" ht="15.75" customHeight="1">
      <c r="A174" s="23"/>
      <c r="B174" s="24" t="s">
        <v>194</v>
      </c>
      <c r="C174" s="25">
        <v>41</v>
      </c>
      <c r="D174" s="26">
        <v>292</v>
      </c>
      <c r="E174" s="26">
        <v>14.9</v>
      </c>
      <c r="F174" s="26">
        <v>277.1000000834465</v>
      </c>
      <c r="G174" s="27">
        <v>481</v>
      </c>
      <c r="H174" s="26">
        <v>2</v>
      </c>
      <c r="I174" s="26">
        <v>6</v>
      </c>
      <c r="J174" s="26">
        <v>0</v>
      </c>
      <c r="K174" s="26">
        <v>6</v>
      </c>
      <c r="L174" s="27">
        <v>35</v>
      </c>
      <c r="M174" s="26">
        <v>1</v>
      </c>
      <c r="N174" s="26">
        <v>5</v>
      </c>
      <c r="O174" s="26">
        <v>0.1</v>
      </c>
      <c r="P174" s="26">
        <v>4.9000000953674316</v>
      </c>
      <c r="Q174" s="27">
        <v>36</v>
      </c>
      <c r="R174" s="25">
        <v>106</v>
      </c>
      <c r="S174" s="26">
        <v>1187.5</v>
      </c>
      <c r="T174" s="26">
        <v>219.1</v>
      </c>
      <c r="U174" s="26">
        <v>968.40000081062317</v>
      </c>
      <c r="V174" s="27">
        <v>5376</v>
      </c>
      <c r="W174" s="25">
        <v>0</v>
      </c>
      <c r="X174" s="26">
        <v>0</v>
      </c>
      <c r="Y174" s="26">
        <v>0</v>
      </c>
      <c r="Z174" s="26">
        <v>0</v>
      </c>
      <c r="AA174" s="27">
        <v>0</v>
      </c>
    </row>
    <row r="175" spans="1:27" ht="15.75" customHeight="1">
      <c r="A175" s="15" t="s">
        <v>17</v>
      </c>
      <c r="B175" s="24" t="s">
        <v>42</v>
      </c>
      <c r="C175" s="18">
        <v>5</v>
      </c>
      <c r="D175" s="18">
        <v>95</v>
      </c>
      <c r="E175" s="18">
        <v>2</v>
      </c>
      <c r="F175" s="18">
        <v>93</v>
      </c>
      <c r="G175" s="19">
        <v>237</v>
      </c>
      <c r="H175" s="18">
        <v>1</v>
      </c>
      <c r="I175" s="18">
        <v>2</v>
      </c>
      <c r="J175" s="18">
        <v>0.5</v>
      </c>
      <c r="K175" s="18">
        <v>1.5</v>
      </c>
      <c r="L175" s="19">
        <v>2</v>
      </c>
      <c r="M175" s="18">
        <v>92</v>
      </c>
      <c r="N175" s="18">
        <v>2155</v>
      </c>
      <c r="O175" s="18">
        <v>560</v>
      </c>
      <c r="P175" s="18">
        <v>1595</v>
      </c>
      <c r="Q175" s="19">
        <v>4145</v>
      </c>
      <c r="R175" s="17">
        <v>504</v>
      </c>
      <c r="S175" s="18">
        <v>8075.5</v>
      </c>
      <c r="T175" s="18">
        <v>562.5</v>
      </c>
      <c r="U175" s="18">
        <v>7513</v>
      </c>
      <c r="V175" s="19">
        <v>50038</v>
      </c>
      <c r="W175" s="17">
        <v>2</v>
      </c>
      <c r="X175" s="18">
        <v>2</v>
      </c>
      <c r="Y175" s="18">
        <v>0</v>
      </c>
      <c r="Z175" s="18">
        <v>2</v>
      </c>
      <c r="AA175" s="19">
        <v>3</v>
      </c>
    </row>
    <row r="176" spans="1:27" ht="15.75" customHeight="1">
      <c r="A176" s="23"/>
      <c r="B176" s="24" t="s">
        <v>195</v>
      </c>
      <c r="C176" s="25">
        <v>2</v>
      </c>
      <c r="D176" s="26">
        <v>45</v>
      </c>
      <c r="E176" s="26">
        <v>1</v>
      </c>
      <c r="F176" s="26">
        <v>44</v>
      </c>
      <c r="G176" s="27">
        <v>70</v>
      </c>
      <c r="H176" s="26">
        <v>0</v>
      </c>
      <c r="I176" s="26">
        <v>0</v>
      </c>
      <c r="J176" s="26">
        <v>0</v>
      </c>
      <c r="K176" s="26">
        <v>0</v>
      </c>
      <c r="L176" s="27">
        <v>0</v>
      </c>
      <c r="M176" s="26">
        <v>0</v>
      </c>
      <c r="N176" s="26">
        <v>0</v>
      </c>
      <c r="O176" s="26">
        <v>0</v>
      </c>
      <c r="P176" s="26">
        <v>0</v>
      </c>
      <c r="Q176" s="27">
        <v>0</v>
      </c>
      <c r="R176" s="25">
        <v>0</v>
      </c>
      <c r="S176" s="26">
        <v>0</v>
      </c>
      <c r="T176" s="26">
        <v>0</v>
      </c>
      <c r="U176" s="26">
        <v>0</v>
      </c>
      <c r="V176" s="27">
        <v>0</v>
      </c>
      <c r="W176" s="25">
        <v>0</v>
      </c>
      <c r="X176" s="26">
        <v>0</v>
      </c>
      <c r="Y176" s="26">
        <v>0</v>
      </c>
      <c r="Z176" s="26">
        <v>0</v>
      </c>
      <c r="AA176" s="27">
        <v>0</v>
      </c>
    </row>
    <row r="177" spans="1:27" ht="15.75" customHeight="1">
      <c r="A177" s="23"/>
      <c r="B177" s="24" t="s">
        <v>196</v>
      </c>
      <c r="C177" s="25">
        <v>1</v>
      </c>
      <c r="D177" s="26">
        <v>3</v>
      </c>
      <c r="E177" s="26">
        <v>1</v>
      </c>
      <c r="F177" s="26">
        <v>2</v>
      </c>
      <c r="G177" s="27">
        <v>6</v>
      </c>
      <c r="H177" s="26">
        <v>0</v>
      </c>
      <c r="I177" s="26">
        <v>0</v>
      </c>
      <c r="J177" s="26">
        <v>0</v>
      </c>
      <c r="K177" s="26">
        <v>0</v>
      </c>
      <c r="L177" s="27">
        <v>0</v>
      </c>
      <c r="M177" s="26">
        <v>0</v>
      </c>
      <c r="N177" s="26">
        <v>0</v>
      </c>
      <c r="O177" s="26">
        <v>0</v>
      </c>
      <c r="P177" s="26">
        <v>0</v>
      </c>
      <c r="Q177" s="27">
        <v>0</v>
      </c>
      <c r="R177" s="25">
        <v>1</v>
      </c>
      <c r="S177" s="26">
        <v>10</v>
      </c>
      <c r="T177" s="26">
        <v>5</v>
      </c>
      <c r="U177" s="26">
        <v>5</v>
      </c>
      <c r="V177" s="27">
        <v>20</v>
      </c>
      <c r="W177" s="25">
        <v>0</v>
      </c>
      <c r="X177" s="26">
        <v>0</v>
      </c>
      <c r="Y177" s="26">
        <v>0</v>
      </c>
      <c r="Z177" s="26">
        <v>0</v>
      </c>
      <c r="AA177" s="27">
        <v>0</v>
      </c>
    </row>
    <row r="178" spans="1:27" ht="15.75" customHeight="1">
      <c r="A178" s="23"/>
      <c r="B178" s="24" t="s">
        <v>197</v>
      </c>
      <c r="C178" s="25">
        <v>1</v>
      </c>
      <c r="D178" s="26">
        <v>34</v>
      </c>
      <c r="E178" s="26">
        <v>0</v>
      </c>
      <c r="F178" s="26">
        <v>34</v>
      </c>
      <c r="G178" s="27">
        <v>150</v>
      </c>
      <c r="H178" s="26">
        <v>0</v>
      </c>
      <c r="I178" s="26">
        <v>0</v>
      </c>
      <c r="J178" s="26">
        <v>0</v>
      </c>
      <c r="K178" s="26">
        <v>0</v>
      </c>
      <c r="L178" s="27">
        <v>0</v>
      </c>
      <c r="M178" s="26">
        <v>27</v>
      </c>
      <c r="N178" s="26">
        <v>1045</v>
      </c>
      <c r="O178" s="26">
        <v>15</v>
      </c>
      <c r="P178" s="26">
        <v>1030</v>
      </c>
      <c r="Q178" s="27">
        <v>2467</v>
      </c>
      <c r="R178" s="25">
        <v>217</v>
      </c>
      <c r="S178" s="26">
        <v>5052</v>
      </c>
      <c r="T178" s="26">
        <v>164</v>
      </c>
      <c r="U178" s="26">
        <v>4888</v>
      </c>
      <c r="V178" s="27">
        <v>32730</v>
      </c>
      <c r="W178" s="25">
        <v>0</v>
      </c>
      <c r="X178" s="26">
        <v>0</v>
      </c>
      <c r="Y178" s="26">
        <v>0</v>
      </c>
      <c r="Z178" s="26">
        <v>0</v>
      </c>
      <c r="AA178" s="27">
        <v>0</v>
      </c>
    </row>
    <row r="179" spans="1:27" ht="15.75" customHeight="1">
      <c r="A179" s="23"/>
      <c r="B179" s="24" t="s">
        <v>198</v>
      </c>
      <c r="C179" s="25">
        <v>0</v>
      </c>
      <c r="D179" s="26">
        <v>0</v>
      </c>
      <c r="E179" s="26">
        <v>0</v>
      </c>
      <c r="F179" s="26">
        <v>0</v>
      </c>
      <c r="G179" s="27">
        <v>0</v>
      </c>
      <c r="H179" s="26">
        <v>0</v>
      </c>
      <c r="I179" s="26">
        <v>0</v>
      </c>
      <c r="J179" s="26">
        <v>0</v>
      </c>
      <c r="K179" s="26">
        <v>0</v>
      </c>
      <c r="L179" s="27">
        <v>0</v>
      </c>
      <c r="M179" s="26">
        <v>8</v>
      </c>
      <c r="N179" s="26">
        <v>167</v>
      </c>
      <c r="O179" s="26">
        <v>57</v>
      </c>
      <c r="P179" s="26">
        <v>110</v>
      </c>
      <c r="Q179" s="27">
        <v>86</v>
      </c>
      <c r="R179" s="25">
        <v>86</v>
      </c>
      <c r="S179" s="26">
        <v>545.5</v>
      </c>
      <c r="T179" s="26">
        <v>44</v>
      </c>
      <c r="U179" s="26">
        <v>501.5</v>
      </c>
      <c r="V179" s="27">
        <v>3081</v>
      </c>
      <c r="W179" s="25">
        <v>1</v>
      </c>
      <c r="X179" s="26">
        <v>1</v>
      </c>
      <c r="Y179" s="26">
        <v>0</v>
      </c>
      <c r="Z179" s="26">
        <v>1</v>
      </c>
      <c r="AA179" s="27">
        <v>1</v>
      </c>
    </row>
    <row r="180" spans="1:27" ht="15.75" customHeight="1">
      <c r="A180" s="23"/>
      <c r="B180" s="24" t="s">
        <v>199</v>
      </c>
      <c r="C180" s="25">
        <v>0</v>
      </c>
      <c r="D180" s="26">
        <v>0</v>
      </c>
      <c r="E180" s="26">
        <v>0</v>
      </c>
      <c r="F180" s="26">
        <v>0</v>
      </c>
      <c r="G180" s="27">
        <v>0</v>
      </c>
      <c r="H180" s="26">
        <v>0</v>
      </c>
      <c r="I180" s="26">
        <v>0</v>
      </c>
      <c r="J180" s="26">
        <v>0</v>
      </c>
      <c r="K180" s="26">
        <v>0</v>
      </c>
      <c r="L180" s="27">
        <v>0</v>
      </c>
      <c r="M180" s="26">
        <v>30</v>
      </c>
      <c r="N180" s="26">
        <v>686</v>
      </c>
      <c r="O180" s="26">
        <v>428</v>
      </c>
      <c r="P180" s="26">
        <v>258</v>
      </c>
      <c r="Q180" s="27">
        <v>432</v>
      </c>
      <c r="R180" s="25">
        <v>116</v>
      </c>
      <c r="S180" s="26">
        <v>2013</v>
      </c>
      <c r="T180" s="26">
        <v>289.5</v>
      </c>
      <c r="U180" s="26">
        <v>1723.5</v>
      </c>
      <c r="V180" s="27">
        <v>12098</v>
      </c>
      <c r="W180" s="25">
        <v>0</v>
      </c>
      <c r="X180" s="26">
        <v>0</v>
      </c>
      <c r="Y180" s="26">
        <v>0</v>
      </c>
      <c r="Z180" s="26">
        <v>0</v>
      </c>
      <c r="AA180" s="27">
        <v>0</v>
      </c>
    </row>
    <row r="181" spans="1:27" ht="15.75" customHeight="1">
      <c r="A181" s="23"/>
      <c r="B181" s="24" t="s">
        <v>200</v>
      </c>
      <c r="C181" s="25">
        <v>0</v>
      </c>
      <c r="D181" s="26">
        <v>0</v>
      </c>
      <c r="E181" s="26">
        <v>0</v>
      </c>
      <c r="F181" s="26">
        <v>0</v>
      </c>
      <c r="G181" s="27">
        <v>0</v>
      </c>
      <c r="H181" s="26">
        <v>0</v>
      </c>
      <c r="I181" s="26">
        <v>0</v>
      </c>
      <c r="J181" s="26">
        <v>0</v>
      </c>
      <c r="K181" s="26">
        <v>0</v>
      </c>
      <c r="L181" s="27">
        <v>0</v>
      </c>
      <c r="M181" s="26">
        <v>0</v>
      </c>
      <c r="N181" s="26">
        <v>0</v>
      </c>
      <c r="O181" s="26">
        <v>0</v>
      </c>
      <c r="P181" s="26">
        <v>0</v>
      </c>
      <c r="Q181" s="27">
        <v>0</v>
      </c>
      <c r="R181" s="25">
        <v>6</v>
      </c>
      <c r="S181" s="26">
        <v>15</v>
      </c>
      <c r="T181" s="26">
        <v>0</v>
      </c>
      <c r="U181" s="26">
        <v>15</v>
      </c>
      <c r="V181" s="27">
        <v>100</v>
      </c>
      <c r="W181" s="25">
        <v>1</v>
      </c>
      <c r="X181" s="26">
        <v>1</v>
      </c>
      <c r="Y181" s="26">
        <v>0</v>
      </c>
      <c r="Z181" s="26">
        <v>1</v>
      </c>
      <c r="AA181" s="27">
        <v>2</v>
      </c>
    </row>
    <row r="182" spans="1:27" ht="15.75" customHeight="1">
      <c r="A182" s="23"/>
      <c r="B182" s="24" t="s">
        <v>201</v>
      </c>
      <c r="C182" s="25">
        <v>1</v>
      </c>
      <c r="D182" s="26">
        <v>13</v>
      </c>
      <c r="E182" s="26">
        <v>0</v>
      </c>
      <c r="F182" s="26">
        <v>13</v>
      </c>
      <c r="G182" s="27">
        <v>11</v>
      </c>
      <c r="H182" s="26">
        <v>0</v>
      </c>
      <c r="I182" s="26">
        <v>0</v>
      </c>
      <c r="J182" s="26">
        <v>0</v>
      </c>
      <c r="K182" s="26">
        <v>0</v>
      </c>
      <c r="L182" s="27">
        <v>0</v>
      </c>
      <c r="M182" s="26">
        <v>26</v>
      </c>
      <c r="N182" s="26">
        <v>256</v>
      </c>
      <c r="O182" s="26">
        <v>59</v>
      </c>
      <c r="P182" s="26">
        <v>197</v>
      </c>
      <c r="Q182" s="27">
        <v>1160</v>
      </c>
      <c r="R182" s="25">
        <v>77</v>
      </c>
      <c r="S182" s="26">
        <v>439</v>
      </c>
      <c r="T182" s="26">
        <v>59</v>
      </c>
      <c r="U182" s="26">
        <v>380</v>
      </c>
      <c r="V182" s="27">
        <v>2009</v>
      </c>
      <c r="W182" s="25">
        <v>0</v>
      </c>
      <c r="X182" s="26">
        <v>0</v>
      </c>
      <c r="Y182" s="26">
        <v>0</v>
      </c>
      <c r="Z182" s="26">
        <v>0</v>
      </c>
      <c r="AA182" s="27">
        <v>0</v>
      </c>
    </row>
    <row r="183" spans="1:27" ht="15.75" customHeight="1">
      <c r="A183" s="23"/>
      <c r="B183" s="24" t="s">
        <v>202</v>
      </c>
      <c r="C183" s="25">
        <v>0</v>
      </c>
      <c r="D183" s="26">
        <v>0</v>
      </c>
      <c r="E183" s="26">
        <v>0</v>
      </c>
      <c r="F183" s="26">
        <v>0</v>
      </c>
      <c r="G183" s="27">
        <v>0</v>
      </c>
      <c r="H183" s="26">
        <v>1</v>
      </c>
      <c r="I183" s="26">
        <v>2</v>
      </c>
      <c r="J183" s="26">
        <v>0.5</v>
      </c>
      <c r="K183" s="26">
        <v>1.5</v>
      </c>
      <c r="L183" s="27">
        <v>2</v>
      </c>
      <c r="M183" s="26">
        <v>1</v>
      </c>
      <c r="N183" s="26">
        <v>1</v>
      </c>
      <c r="O183" s="26">
        <v>1</v>
      </c>
      <c r="P183" s="26">
        <v>0</v>
      </c>
      <c r="Q183" s="27">
        <v>0</v>
      </c>
      <c r="R183" s="25">
        <v>1</v>
      </c>
      <c r="S183" s="26">
        <v>1</v>
      </c>
      <c r="T183" s="26">
        <v>1</v>
      </c>
      <c r="U183" s="26">
        <v>0</v>
      </c>
      <c r="V183" s="27">
        <v>0</v>
      </c>
      <c r="W183" s="25">
        <v>0</v>
      </c>
      <c r="X183" s="26">
        <v>0</v>
      </c>
      <c r="Y183" s="26">
        <v>0</v>
      </c>
      <c r="Z183" s="26">
        <v>0</v>
      </c>
      <c r="AA183" s="27">
        <v>0</v>
      </c>
    </row>
    <row r="184" spans="1:27" ht="15.75" customHeight="1">
      <c r="A184" s="15" t="s">
        <v>19</v>
      </c>
      <c r="B184" s="24" t="s">
        <v>42</v>
      </c>
      <c r="C184" s="18">
        <v>46</v>
      </c>
      <c r="D184" s="18">
        <v>1355</v>
      </c>
      <c r="E184" s="18">
        <v>125</v>
      </c>
      <c r="F184" s="18">
        <v>1230</v>
      </c>
      <c r="G184" s="19">
        <v>3144</v>
      </c>
      <c r="H184" s="18">
        <v>0</v>
      </c>
      <c r="I184" s="18">
        <v>0</v>
      </c>
      <c r="J184" s="18">
        <v>0</v>
      </c>
      <c r="K184" s="18">
        <v>0</v>
      </c>
      <c r="L184" s="19">
        <v>0</v>
      </c>
      <c r="M184" s="18">
        <v>0</v>
      </c>
      <c r="N184" s="18">
        <v>0</v>
      </c>
      <c r="O184" s="18">
        <v>0</v>
      </c>
      <c r="P184" s="18">
        <v>0</v>
      </c>
      <c r="Q184" s="19">
        <v>0</v>
      </c>
      <c r="R184" s="17">
        <v>0</v>
      </c>
      <c r="S184" s="18">
        <v>0</v>
      </c>
      <c r="T184" s="18">
        <v>0</v>
      </c>
      <c r="U184" s="18">
        <v>0</v>
      </c>
      <c r="V184" s="19">
        <v>0</v>
      </c>
      <c r="W184" s="17">
        <v>5</v>
      </c>
      <c r="X184" s="18">
        <v>32</v>
      </c>
      <c r="Y184" s="18">
        <v>2</v>
      </c>
      <c r="Z184" s="18">
        <v>30</v>
      </c>
      <c r="AA184" s="19">
        <v>111</v>
      </c>
    </row>
    <row r="185" spans="1:27" ht="15.75" customHeight="1">
      <c r="A185" s="23"/>
      <c r="B185" s="24" t="s">
        <v>203</v>
      </c>
      <c r="C185" s="25">
        <v>32</v>
      </c>
      <c r="D185" s="26">
        <v>617</v>
      </c>
      <c r="E185" s="26">
        <v>85</v>
      </c>
      <c r="F185" s="26">
        <v>532</v>
      </c>
      <c r="G185" s="27">
        <v>1439</v>
      </c>
      <c r="H185" s="26">
        <v>0</v>
      </c>
      <c r="I185" s="26">
        <v>0</v>
      </c>
      <c r="J185" s="26">
        <v>0</v>
      </c>
      <c r="K185" s="26">
        <v>0</v>
      </c>
      <c r="L185" s="27">
        <v>0</v>
      </c>
      <c r="M185" s="26">
        <v>0</v>
      </c>
      <c r="N185" s="26">
        <v>0</v>
      </c>
      <c r="O185" s="26">
        <v>0</v>
      </c>
      <c r="P185" s="26">
        <v>0</v>
      </c>
      <c r="Q185" s="27">
        <v>0</v>
      </c>
      <c r="R185" s="25">
        <v>0</v>
      </c>
      <c r="S185" s="26">
        <v>0</v>
      </c>
      <c r="T185" s="26">
        <v>0</v>
      </c>
      <c r="U185" s="26">
        <v>0</v>
      </c>
      <c r="V185" s="27">
        <v>0</v>
      </c>
      <c r="W185" s="25">
        <v>0</v>
      </c>
      <c r="X185" s="26">
        <v>0</v>
      </c>
      <c r="Y185" s="26">
        <v>0</v>
      </c>
      <c r="Z185" s="26">
        <v>0</v>
      </c>
      <c r="AA185" s="27">
        <v>0</v>
      </c>
    </row>
    <row r="186" spans="1:27" ht="15.75" customHeight="1">
      <c r="A186" s="23"/>
      <c r="B186" s="24" t="s">
        <v>204</v>
      </c>
      <c r="C186" s="25">
        <v>1</v>
      </c>
      <c r="D186" s="26">
        <v>125</v>
      </c>
      <c r="E186" s="26">
        <v>0</v>
      </c>
      <c r="F186" s="26">
        <v>125</v>
      </c>
      <c r="G186" s="27">
        <v>200</v>
      </c>
      <c r="H186" s="26">
        <v>0</v>
      </c>
      <c r="I186" s="26">
        <v>0</v>
      </c>
      <c r="J186" s="26">
        <v>0</v>
      </c>
      <c r="K186" s="26">
        <v>0</v>
      </c>
      <c r="L186" s="27">
        <v>0</v>
      </c>
      <c r="M186" s="26">
        <v>0</v>
      </c>
      <c r="N186" s="26">
        <v>0</v>
      </c>
      <c r="O186" s="26">
        <v>0</v>
      </c>
      <c r="P186" s="26">
        <v>0</v>
      </c>
      <c r="Q186" s="27">
        <v>0</v>
      </c>
      <c r="R186" s="25">
        <v>0</v>
      </c>
      <c r="S186" s="26">
        <v>0</v>
      </c>
      <c r="T186" s="26">
        <v>0</v>
      </c>
      <c r="U186" s="26">
        <v>0</v>
      </c>
      <c r="V186" s="27">
        <v>0</v>
      </c>
      <c r="W186" s="25">
        <v>0</v>
      </c>
      <c r="X186" s="26">
        <v>0</v>
      </c>
      <c r="Y186" s="26">
        <v>0</v>
      </c>
      <c r="Z186" s="26">
        <v>0</v>
      </c>
      <c r="AA186" s="27">
        <v>0</v>
      </c>
    </row>
    <row r="187" spans="1:27" ht="15.75" customHeight="1">
      <c r="A187" s="23"/>
      <c r="B187" s="24" t="s">
        <v>205</v>
      </c>
      <c r="C187" s="25">
        <v>12</v>
      </c>
      <c r="D187" s="26">
        <v>573</v>
      </c>
      <c r="E187" s="26">
        <v>40</v>
      </c>
      <c r="F187" s="26">
        <v>533</v>
      </c>
      <c r="G187" s="27">
        <v>1445</v>
      </c>
      <c r="H187" s="26">
        <v>0</v>
      </c>
      <c r="I187" s="26">
        <v>0</v>
      </c>
      <c r="J187" s="26">
        <v>0</v>
      </c>
      <c r="K187" s="26">
        <v>0</v>
      </c>
      <c r="L187" s="27">
        <v>0</v>
      </c>
      <c r="M187" s="26">
        <v>0</v>
      </c>
      <c r="N187" s="26">
        <v>0</v>
      </c>
      <c r="O187" s="26">
        <v>0</v>
      </c>
      <c r="P187" s="26">
        <v>0</v>
      </c>
      <c r="Q187" s="27">
        <v>0</v>
      </c>
      <c r="R187" s="25">
        <v>0</v>
      </c>
      <c r="S187" s="26">
        <v>0</v>
      </c>
      <c r="T187" s="26">
        <v>0</v>
      </c>
      <c r="U187" s="26">
        <v>0</v>
      </c>
      <c r="V187" s="27">
        <v>0</v>
      </c>
      <c r="W187" s="25">
        <v>5</v>
      </c>
      <c r="X187" s="26">
        <v>32</v>
      </c>
      <c r="Y187" s="26">
        <v>2</v>
      </c>
      <c r="Z187" s="26">
        <v>30</v>
      </c>
      <c r="AA187" s="27">
        <v>111</v>
      </c>
    </row>
    <row r="188" spans="1:27" ht="15.75" customHeight="1">
      <c r="A188" s="23"/>
      <c r="B188" s="24" t="s">
        <v>206</v>
      </c>
      <c r="C188" s="25">
        <v>0</v>
      </c>
      <c r="D188" s="26">
        <v>0</v>
      </c>
      <c r="E188" s="26">
        <v>0</v>
      </c>
      <c r="F188" s="26">
        <v>0</v>
      </c>
      <c r="G188" s="27">
        <v>0</v>
      </c>
      <c r="H188" s="26">
        <v>0</v>
      </c>
      <c r="I188" s="26">
        <v>0</v>
      </c>
      <c r="J188" s="26">
        <v>0</v>
      </c>
      <c r="K188" s="26">
        <v>0</v>
      </c>
      <c r="L188" s="27">
        <v>0</v>
      </c>
      <c r="M188" s="26">
        <v>0</v>
      </c>
      <c r="N188" s="26">
        <v>0</v>
      </c>
      <c r="O188" s="26">
        <v>0</v>
      </c>
      <c r="P188" s="26">
        <v>0</v>
      </c>
      <c r="Q188" s="27">
        <v>0</v>
      </c>
      <c r="R188" s="25">
        <v>0</v>
      </c>
      <c r="S188" s="26">
        <v>0</v>
      </c>
      <c r="T188" s="26">
        <v>0</v>
      </c>
      <c r="U188" s="26">
        <v>0</v>
      </c>
      <c r="V188" s="27">
        <v>0</v>
      </c>
      <c r="W188" s="25">
        <v>0</v>
      </c>
      <c r="X188" s="26">
        <v>0</v>
      </c>
      <c r="Y188" s="26">
        <v>0</v>
      </c>
      <c r="Z188" s="26">
        <v>0</v>
      </c>
      <c r="AA188" s="27">
        <v>0</v>
      </c>
    </row>
    <row r="189" spans="1:27" ht="15.75" customHeight="1">
      <c r="A189" s="23"/>
      <c r="B189" s="24" t="s">
        <v>207</v>
      </c>
      <c r="C189" s="25">
        <v>1</v>
      </c>
      <c r="D189" s="26">
        <v>40</v>
      </c>
      <c r="E189" s="26">
        <v>0</v>
      </c>
      <c r="F189" s="26">
        <v>40</v>
      </c>
      <c r="G189" s="27">
        <v>60</v>
      </c>
      <c r="H189" s="26">
        <v>0</v>
      </c>
      <c r="I189" s="26">
        <v>0</v>
      </c>
      <c r="J189" s="26">
        <v>0</v>
      </c>
      <c r="K189" s="26">
        <v>0</v>
      </c>
      <c r="L189" s="27">
        <v>0</v>
      </c>
      <c r="M189" s="26">
        <v>0</v>
      </c>
      <c r="N189" s="26">
        <v>0</v>
      </c>
      <c r="O189" s="26">
        <v>0</v>
      </c>
      <c r="P189" s="26">
        <v>0</v>
      </c>
      <c r="Q189" s="27">
        <v>0</v>
      </c>
      <c r="R189" s="25">
        <v>0</v>
      </c>
      <c r="S189" s="26">
        <v>0</v>
      </c>
      <c r="T189" s="26">
        <v>0</v>
      </c>
      <c r="U189" s="26">
        <v>0</v>
      </c>
      <c r="V189" s="27">
        <v>0</v>
      </c>
      <c r="W189" s="25">
        <v>0</v>
      </c>
      <c r="X189" s="26">
        <v>0</v>
      </c>
      <c r="Y189" s="26">
        <v>0</v>
      </c>
      <c r="Z189" s="26">
        <v>0</v>
      </c>
      <c r="AA189" s="27">
        <v>0</v>
      </c>
    </row>
    <row r="190" spans="1:27" ht="15.75" customHeight="1">
      <c r="A190" s="15" t="s">
        <v>20</v>
      </c>
      <c r="B190" s="24" t="s">
        <v>42</v>
      </c>
      <c r="C190" s="18">
        <v>364</v>
      </c>
      <c r="D190" s="18">
        <v>7846.5</v>
      </c>
      <c r="E190" s="18">
        <v>570</v>
      </c>
      <c r="F190" s="18">
        <v>7276.5</v>
      </c>
      <c r="G190" s="19">
        <v>17278</v>
      </c>
      <c r="H190" s="18">
        <v>2</v>
      </c>
      <c r="I190" s="18">
        <v>50.5</v>
      </c>
      <c r="J190" s="18">
        <v>0</v>
      </c>
      <c r="K190" s="18">
        <v>50.5</v>
      </c>
      <c r="L190" s="19">
        <v>51</v>
      </c>
      <c r="M190" s="18">
        <v>188</v>
      </c>
      <c r="N190" s="18">
        <v>3094</v>
      </c>
      <c r="O190" s="18">
        <v>681</v>
      </c>
      <c r="P190" s="18">
        <v>2413</v>
      </c>
      <c r="Q190" s="19">
        <v>5496</v>
      </c>
      <c r="R190" s="17">
        <v>79</v>
      </c>
      <c r="S190" s="18">
        <v>905</v>
      </c>
      <c r="T190" s="18">
        <v>120.6</v>
      </c>
      <c r="U190" s="18">
        <v>784.40000000596046</v>
      </c>
      <c r="V190" s="19">
        <v>3167</v>
      </c>
      <c r="W190" s="17">
        <v>23</v>
      </c>
      <c r="X190" s="18">
        <v>94.9</v>
      </c>
      <c r="Y190" s="18">
        <v>0.9</v>
      </c>
      <c r="Z190" s="18">
        <v>94</v>
      </c>
      <c r="AA190" s="19">
        <v>259</v>
      </c>
    </row>
    <row r="191" spans="1:27" ht="15.75" customHeight="1">
      <c r="A191" s="23"/>
      <c r="B191" s="24" t="s">
        <v>208</v>
      </c>
      <c r="C191" s="25">
        <v>47</v>
      </c>
      <c r="D191" s="26">
        <v>783</v>
      </c>
      <c r="E191" s="26">
        <v>0</v>
      </c>
      <c r="F191" s="26">
        <v>783</v>
      </c>
      <c r="G191" s="27">
        <v>1406</v>
      </c>
      <c r="H191" s="26">
        <v>0</v>
      </c>
      <c r="I191" s="26">
        <v>0</v>
      </c>
      <c r="J191" s="26">
        <v>0</v>
      </c>
      <c r="K191" s="26">
        <v>0</v>
      </c>
      <c r="L191" s="27">
        <v>0</v>
      </c>
      <c r="M191" s="26">
        <v>31</v>
      </c>
      <c r="N191" s="26">
        <v>380</v>
      </c>
      <c r="O191" s="26">
        <v>0</v>
      </c>
      <c r="P191" s="26">
        <v>380</v>
      </c>
      <c r="Q191" s="27">
        <v>1223</v>
      </c>
      <c r="R191" s="25">
        <v>0</v>
      </c>
      <c r="S191" s="26">
        <v>0</v>
      </c>
      <c r="T191" s="26">
        <v>0</v>
      </c>
      <c r="U191" s="26">
        <v>0</v>
      </c>
      <c r="V191" s="27">
        <v>0</v>
      </c>
      <c r="W191" s="25">
        <v>2</v>
      </c>
      <c r="X191" s="26">
        <v>7</v>
      </c>
      <c r="Y191" s="26">
        <v>0</v>
      </c>
      <c r="Z191" s="26">
        <v>7</v>
      </c>
      <c r="AA191" s="27">
        <v>15</v>
      </c>
    </row>
    <row r="192" spans="1:27" ht="15.75" customHeight="1">
      <c r="A192" s="23"/>
      <c r="B192" s="24" t="s">
        <v>209</v>
      </c>
      <c r="C192" s="25">
        <v>22</v>
      </c>
      <c r="D192" s="26">
        <v>272</v>
      </c>
      <c r="E192" s="26">
        <v>0</v>
      </c>
      <c r="F192" s="26">
        <v>272</v>
      </c>
      <c r="G192" s="27">
        <v>833</v>
      </c>
      <c r="H192" s="26">
        <v>0</v>
      </c>
      <c r="I192" s="26">
        <v>0</v>
      </c>
      <c r="J192" s="26">
        <v>0</v>
      </c>
      <c r="K192" s="26">
        <v>0</v>
      </c>
      <c r="L192" s="27">
        <v>0</v>
      </c>
      <c r="M192" s="26">
        <v>13</v>
      </c>
      <c r="N192" s="26">
        <v>33.5</v>
      </c>
      <c r="O192" s="26">
        <v>0</v>
      </c>
      <c r="P192" s="26">
        <v>33.5</v>
      </c>
      <c r="Q192" s="27">
        <v>69</v>
      </c>
      <c r="R192" s="25">
        <v>35</v>
      </c>
      <c r="S192" s="26">
        <v>103.5</v>
      </c>
      <c r="T192" s="26">
        <v>1.6</v>
      </c>
      <c r="U192" s="26">
        <v>101.90000000596046</v>
      </c>
      <c r="V192" s="27">
        <v>379</v>
      </c>
      <c r="W192" s="25">
        <v>4</v>
      </c>
      <c r="X192" s="26">
        <v>11</v>
      </c>
      <c r="Y192" s="26">
        <v>0</v>
      </c>
      <c r="Z192" s="26">
        <v>11</v>
      </c>
      <c r="AA192" s="27">
        <v>38</v>
      </c>
    </row>
    <row r="193" spans="1:27" ht="15.75" customHeight="1">
      <c r="A193" s="23"/>
      <c r="B193" s="24" t="s">
        <v>210</v>
      </c>
      <c r="C193" s="25">
        <v>11</v>
      </c>
      <c r="D193" s="26">
        <v>253</v>
      </c>
      <c r="E193" s="26">
        <v>1</v>
      </c>
      <c r="F193" s="26">
        <v>252</v>
      </c>
      <c r="G193" s="27">
        <v>572</v>
      </c>
      <c r="H193" s="26">
        <v>0</v>
      </c>
      <c r="I193" s="26">
        <v>0</v>
      </c>
      <c r="J193" s="26">
        <v>0</v>
      </c>
      <c r="K193" s="26">
        <v>0</v>
      </c>
      <c r="L193" s="27">
        <v>0</v>
      </c>
      <c r="M193" s="26">
        <v>1</v>
      </c>
      <c r="N193" s="26">
        <v>5</v>
      </c>
      <c r="O193" s="26">
        <v>0</v>
      </c>
      <c r="P193" s="26">
        <v>5</v>
      </c>
      <c r="Q193" s="27">
        <v>18</v>
      </c>
      <c r="R193" s="25">
        <v>0</v>
      </c>
      <c r="S193" s="26">
        <v>0</v>
      </c>
      <c r="T193" s="26">
        <v>0</v>
      </c>
      <c r="U193" s="26">
        <v>0</v>
      </c>
      <c r="V193" s="27">
        <v>0</v>
      </c>
      <c r="W193" s="25">
        <v>0</v>
      </c>
      <c r="X193" s="26">
        <v>0</v>
      </c>
      <c r="Y193" s="26">
        <v>0</v>
      </c>
      <c r="Z193" s="26">
        <v>0</v>
      </c>
      <c r="AA193" s="27">
        <v>0</v>
      </c>
    </row>
    <row r="194" spans="1:27" ht="15.75" customHeight="1">
      <c r="A194" s="23"/>
      <c r="B194" s="24" t="s">
        <v>211</v>
      </c>
      <c r="C194" s="25">
        <v>23</v>
      </c>
      <c r="D194" s="26">
        <v>163</v>
      </c>
      <c r="E194" s="26">
        <v>2</v>
      </c>
      <c r="F194" s="26">
        <v>161</v>
      </c>
      <c r="G194" s="27">
        <v>572</v>
      </c>
      <c r="H194" s="26">
        <v>0</v>
      </c>
      <c r="I194" s="26">
        <v>0</v>
      </c>
      <c r="J194" s="26">
        <v>0</v>
      </c>
      <c r="K194" s="26">
        <v>0</v>
      </c>
      <c r="L194" s="27">
        <v>0</v>
      </c>
      <c r="M194" s="26">
        <v>0</v>
      </c>
      <c r="N194" s="26">
        <v>0</v>
      </c>
      <c r="O194" s="26">
        <v>0</v>
      </c>
      <c r="P194" s="26">
        <v>0</v>
      </c>
      <c r="Q194" s="27">
        <v>0</v>
      </c>
      <c r="R194" s="25">
        <v>0</v>
      </c>
      <c r="S194" s="26">
        <v>0</v>
      </c>
      <c r="T194" s="26">
        <v>0</v>
      </c>
      <c r="U194" s="26">
        <v>0</v>
      </c>
      <c r="V194" s="27">
        <v>0</v>
      </c>
      <c r="W194" s="25">
        <v>0</v>
      </c>
      <c r="X194" s="26">
        <v>0</v>
      </c>
      <c r="Y194" s="26">
        <v>0</v>
      </c>
      <c r="Z194" s="26">
        <v>0</v>
      </c>
      <c r="AA194" s="27">
        <v>0</v>
      </c>
    </row>
    <row r="195" spans="1:27" ht="15.75" customHeight="1">
      <c r="A195" s="23"/>
      <c r="B195" s="24" t="s">
        <v>212</v>
      </c>
      <c r="C195" s="25">
        <v>45</v>
      </c>
      <c r="D195" s="26">
        <v>1400.5</v>
      </c>
      <c r="E195" s="26">
        <v>132</v>
      </c>
      <c r="F195" s="26">
        <v>1268.5</v>
      </c>
      <c r="G195" s="27">
        <v>3766</v>
      </c>
      <c r="H195" s="26">
        <v>1</v>
      </c>
      <c r="I195" s="26">
        <v>50</v>
      </c>
      <c r="J195" s="26">
        <v>0</v>
      </c>
      <c r="K195" s="26">
        <v>50</v>
      </c>
      <c r="L195" s="27">
        <v>50</v>
      </c>
      <c r="M195" s="26">
        <v>5</v>
      </c>
      <c r="N195" s="26">
        <v>41</v>
      </c>
      <c r="O195" s="26">
        <v>23</v>
      </c>
      <c r="P195" s="26">
        <v>18</v>
      </c>
      <c r="Q195" s="27">
        <v>18</v>
      </c>
      <c r="R195" s="25">
        <v>20</v>
      </c>
      <c r="S195" s="26">
        <v>605</v>
      </c>
      <c r="T195" s="26">
        <v>45</v>
      </c>
      <c r="U195" s="26">
        <v>560</v>
      </c>
      <c r="V195" s="27">
        <v>2380</v>
      </c>
      <c r="W195" s="25">
        <v>1</v>
      </c>
      <c r="X195" s="26">
        <v>0.9</v>
      </c>
      <c r="Y195" s="26">
        <v>0.9</v>
      </c>
      <c r="Z195" s="26">
        <v>0</v>
      </c>
      <c r="AA195" s="27">
        <v>0</v>
      </c>
    </row>
    <row r="196" spans="1:27" ht="15.75" customHeight="1">
      <c r="A196" s="23"/>
      <c r="B196" s="24" t="s">
        <v>213</v>
      </c>
      <c r="C196" s="25">
        <v>5</v>
      </c>
      <c r="D196" s="26">
        <v>52</v>
      </c>
      <c r="E196" s="26">
        <v>0</v>
      </c>
      <c r="F196" s="26">
        <v>52</v>
      </c>
      <c r="G196" s="27">
        <v>130</v>
      </c>
      <c r="H196" s="26">
        <v>0</v>
      </c>
      <c r="I196" s="26">
        <v>0</v>
      </c>
      <c r="J196" s="26">
        <v>0</v>
      </c>
      <c r="K196" s="26">
        <v>0</v>
      </c>
      <c r="L196" s="27">
        <v>0</v>
      </c>
      <c r="M196" s="26">
        <v>33</v>
      </c>
      <c r="N196" s="26">
        <v>613</v>
      </c>
      <c r="O196" s="26">
        <v>77</v>
      </c>
      <c r="P196" s="26">
        <v>536</v>
      </c>
      <c r="Q196" s="27">
        <v>1218</v>
      </c>
      <c r="R196" s="25">
        <v>0</v>
      </c>
      <c r="S196" s="26">
        <v>0</v>
      </c>
      <c r="T196" s="26">
        <v>0</v>
      </c>
      <c r="U196" s="26">
        <v>0</v>
      </c>
      <c r="V196" s="27">
        <v>0</v>
      </c>
      <c r="W196" s="25">
        <v>15</v>
      </c>
      <c r="X196" s="26">
        <v>75</v>
      </c>
      <c r="Y196" s="26">
        <v>0</v>
      </c>
      <c r="Z196" s="26">
        <v>75</v>
      </c>
      <c r="AA196" s="27">
        <v>205</v>
      </c>
    </row>
    <row r="197" spans="1:27" ht="15.75" customHeight="1">
      <c r="A197" s="23"/>
      <c r="B197" s="24" t="s">
        <v>214</v>
      </c>
      <c r="C197" s="25">
        <v>44</v>
      </c>
      <c r="D197" s="26">
        <v>1525</v>
      </c>
      <c r="E197" s="26">
        <v>112</v>
      </c>
      <c r="F197" s="26">
        <v>1413</v>
      </c>
      <c r="G197" s="27">
        <v>3504</v>
      </c>
      <c r="H197" s="26">
        <v>0</v>
      </c>
      <c r="I197" s="26">
        <v>0</v>
      </c>
      <c r="J197" s="26">
        <v>0</v>
      </c>
      <c r="K197" s="26">
        <v>0</v>
      </c>
      <c r="L197" s="27">
        <v>0</v>
      </c>
      <c r="M197" s="26">
        <v>1</v>
      </c>
      <c r="N197" s="26">
        <v>10</v>
      </c>
      <c r="O197" s="26">
        <v>0</v>
      </c>
      <c r="P197" s="26">
        <v>10</v>
      </c>
      <c r="Q197" s="27">
        <v>10</v>
      </c>
      <c r="R197" s="25">
        <v>5</v>
      </c>
      <c r="S197" s="26">
        <v>53</v>
      </c>
      <c r="T197" s="26">
        <v>0</v>
      </c>
      <c r="U197" s="26">
        <v>53</v>
      </c>
      <c r="V197" s="27">
        <v>123</v>
      </c>
      <c r="W197" s="25">
        <v>1</v>
      </c>
      <c r="X197" s="26">
        <v>1</v>
      </c>
      <c r="Y197" s="26">
        <v>0</v>
      </c>
      <c r="Z197" s="26">
        <v>1</v>
      </c>
      <c r="AA197" s="27">
        <v>1</v>
      </c>
    </row>
    <row r="198" spans="1:27" ht="15.75" customHeight="1">
      <c r="A198" s="23"/>
      <c r="B198" s="24" t="s">
        <v>215</v>
      </c>
      <c r="C198" s="25">
        <v>15</v>
      </c>
      <c r="D198" s="26">
        <v>452</v>
      </c>
      <c r="E198" s="26">
        <v>0</v>
      </c>
      <c r="F198" s="26">
        <v>452</v>
      </c>
      <c r="G198" s="27">
        <v>788</v>
      </c>
      <c r="H198" s="26">
        <v>0</v>
      </c>
      <c r="I198" s="26">
        <v>0</v>
      </c>
      <c r="J198" s="26">
        <v>0</v>
      </c>
      <c r="K198" s="26">
        <v>0</v>
      </c>
      <c r="L198" s="27">
        <v>0</v>
      </c>
      <c r="M198" s="26">
        <v>0</v>
      </c>
      <c r="N198" s="26">
        <v>0</v>
      </c>
      <c r="O198" s="26">
        <v>0</v>
      </c>
      <c r="P198" s="26">
        <v>0</v>
      </c>
      <c r="Q198" s="27">
        <v>0</v>
      </c>
      <c r="R198" s="25">
        <v>0</v>
      </c>
      <c r="S198" s="26">
        <v>0</v>
      </c>
      <c r="T198" s="26">
        <v>0</v>
      </c>
      <c r="U198" s="26">
        <v>0</v>
      </c>
      <c r="V198" s="27">
        <v>0</v>
      </c>
      <c r="W198" s="25">
        <v>0</v>
      </c>
      <c r="X198" s="26">
        <v>0</v>
      </c>
      <c r="Y198" s="26">
        <v>0</v>
      </c>
      <c r="Z198" s="26">
        <v>0</v>
      </c>
      <c r="AA198" s="27">
        <v>0</v>
      </c>
    </row>
    <row r="199" spans="1:27" ht="15.75" customHeight="1">
      <c r="A199" s="23"/>
      <c r="B199" s="24" t="s">
        <v>216</v>
      </c>
      <c r="C199" s="25">
        <v>37</v>
      </c>
      <c r="D199" s="26">
        <v>555</v>
      </c>
      <c r="E199" s="26">
        <v>0</v>
      </c>
      <c r="F199" s="26">
        <v>555</v>
      </c>
      <c r="G199" s="27">
        <v>1451</v>
      </c>
      <c r="H199" s="26">
        <v>0</v>
      </c>
      <c r="I199" s="26">
        <v>0</v>
      </c>
      <c r="J199" s="26">
        <v>0</v>
      </c>
      <c r="K199" s="26">
        <v>0</v>
      </c>
      <c r="L199" s="27">
        <v>0</v>
      </c>
      <c r="M199" s="26">
        <v>17</v>
      </c>
      <c r="N199" s="26">
        <v>248</v>
      </c>
      <c r="O199" s="26">
        <v>0</v>
      </c>
      <c r="P199" s="26">
        <v>248</v>
      </c>
      <c r="Q199" s="27">
        <v>570</v>
      </c>
      <c r="R199" s="25">
        <v>0</v>
      </c>
      <c r="S199" s="26">
        <v>0</v>
      </c>
      <c r="T199" s="26">
        <v>0</v>
      </c>
      <c r="U199" s="26">
        <v>0</v>
      </c>
      <c r="V199" s="27">
        <v>0</v>
      </c>
      <c r="W199" s="25">
        <v>0</v>
      </c>
      <c r="X199" s="26">
        <v>0</v>
      </c>
      <c r="Y199" s="26">
        <v>0</v>
      </c>
      <c r="Z199" s="26">
        <v>0</v>
      </c>
      <c r="AA199" s="27">
        <v>0</v>
      </c>
    </row>
    <row r="200" spans="1:27" ht="15.75" customHeight="1">
      <c r="A200" s="23"/>
      <c r="B200" s="24" t="s">
        <v>217</v>
      </c>
      <c r="C200" s="25">
        <v>52</v>
      </c>
      <c r="D200" s="26">
        <v>1529</v>
      </c>
      <c r="E200" s="26">
        <v>196</v>
      </c>
      <c r="F200" s="26">
        <v>1333</v>
      </c>
      <c r="G200" s="27">
        <v>2621</v>
      </c>
      <c r="H200" s="26">
        <v>0</v>
      </c>
      <c r="I200" s="26">
        <v>0</v>
      </c>
      <c r="J200" s="26">
        <v>0</v>
      </c>
      <c r="K200" s="26">
        <v>0</v>
      </c>
      <c r="L200" s="27">
        <v>0</v>
      </c>
      <c r="M200" s="26">
        <v>48</v>
      </c>
      <c r="N200" s="26">
        <v>1056</v>
      </c>
      <c r="O200" s="26">
        <v>154</v>
      </c>
      <c r="P200" s="26">
        <v>902</v>
      </c>
      <c r="Q200" s="27">
        <v>1550</v>
      </c>
      <c r="R200" s="25">
        <v>0</v>
      </c>
      <c r="S200" s="26">
        <v>0</v>
      </c>
      <c r="T200" s="26">
        <v>0</v>
      </c>
      <c r="U200" s="26">
        <v>0</v>
      </c>
      <c r="V200" s="27">
        <v>0</v>
      </c>
      <c r="W200" s="25">
        <v>0</v>
      </c>
      <c r="X200" s="26">
        <v>0</v>
      </c>
      <c r="Y200" s="26">
        <v>0</v>
      </c>
      <c r="Z200" s="26">
        <v>0</v>
      </c>
      <c r="AA200" s="27">
        <v>0</v>
      </c>
    </row>
    <row r="201" spans="1:27" ht="15.75" customHeight="1">
      <c r="A201" s="23"/>
      <c r="B201" s="24" t="s">
        <v>218</v>
      </c>
      <c r="C201" s="25">
        <v>16</v>
      </c>
      <c r="D201" s="26">
        <v>260</v>
      </c>
      <c r="E201" s="26">
        <v>35</v>
      </c>
      <c r="F201" s="26">
        <v>225</v>
      </c>
      <c r="G201" s="27">
        <v>457</v>
      </c>
      <c r="H201" s="26">
        <v>0</v>
      </c>
      <c r="I201" s="26">
        <v>0</v>
      </c>
      <c r="J201" s="26">
        <v>0</v>
      </c>
      <c r="K201" s="26">
        <v>0</v>
      </c>
      <c r="L201" s="27">
        <v>0</v>
      </c>
      <c r="M201" s="26">
        <v>3</v>
      </c>
      <c r="N201" s="26">
        <v>11</v>
      </c>
      <c r="O201" s="26">
        <v>0</v>
      </c>
      <c r="P201" s="26">
        <v>11</v>
      </c>
      <c r="Q201" s="27">
        <v>51</v>
      </c>
      <c r="R201" s="25">
        <v>6</v>
      </c>
      <c r="S201" s="26">
        <v>21</v>
      </c>
      <c r="T201" s="26">
        <v>0</v>
      </c>
      <c r="U201" s="26">
        <v>21</v>
      </c>
      <c r="V201" s="27">
        <v>93</v>
      </c>
      <c r="W201" s="25">
        <v>0</v>
      </c>
      <c r="X201" s="26">
        <v>0</v>
      </c>
      <c r="Y201" s="26">
        <v>0</v>
      </c>
      <c r="Z201" s="26">
        <v>0</v>
      </c>
      <c r="AA201" s="27">
        <v>0</v>
      </c>
    </row>
    <row r="202" spans="1:27" ht="15.75" customHeight="1">
      <c r="A202" s="23"/>
      <c r="B202" s="24" t="s">
        <v>219</v>
      </c>
      <c r="C202" s="25">
        <v>47</v>
      </c>
      <c r="D202" s="26">
        <v>602</v>
      </c>
      <c r="E202" s="26">
        <v>92</v>
      </c>
      <c r="F202" s="26">
        <v>510</v>
      </c>
      <c r="G202" s="27">
        <v>1178</v>
      </c>
      <c r="H202" s="26">
        <v>1</v>
      </c>
      <c r="I202" s="26">
        <v>0.5</v>
      </c>
      <c r="J202" s="26">
        <v>0</v>
      </c>
      <c r="K202" s="26">
        <v>0.5</v>
      </c>
      <c r="L202" s="27">
        <v>1</v>
      </c>
      <c r="M202" s="26">
        <v>36</v>
      </c>
      <c r="N202" s="26">
        <v>696.5</v>
      </c>
      <c r="O202" s="26">
        <v>427</v>
      </c>
      <c r="P202" s="26">
        <v>269.5</v>
      </c>
      <c r="Q202" s="27">
        <v>769</v>
      </c>
      <c r="R202" s="25">
        <v>13</v>
      </c>
      <c r="S202" s="26">
        <v>122.5</v>
      </c>
      <c r="T202" s="26">
        <v>74</v>
      </c>
      <c r="U202" s="26">
        <v>48.5</v>
      </c>
      <c r="V202" s="27">
        <v>192</v>
      </c>
      <c r="W202" s="25">
        <v>0</v>
      </c>
      <c r="X202" s="26">
        <v>0</v>
      </c>
      <c r="Y202" s="26">
        <v>0</v>
      </c>
      <c r="Z202" s="26">
        <v>0</v>
      </c>
      <c r="AA202" s="27">
        <v>0</v>
      </c>
    </row>
    <row r="203" spans="1:27" ht="15.75" customHeight="1">
      <c r="A203" s="15" t="s">
        <v>21</v>
      </c>
      <c r="B203" s="24" t="s">
        <v>42</v>
      </c>
      <c r="C203" s="18">
        <v>310</v>
      </c>
      <c r="D203" s="18">
        <v>8141.75</v>
      </c>
      <c r="E203" s="18">
        <v>1186.25</v>
      </c>
      <c r="F203" s="18">
        <v>6955.5</v>
      </c>
      <c r="G203" s="19">
        <v>20049</v>
      </c>
      <c r="H203" s="18">
        <v>0</v>
      </c>
      <c r="I203" s="18">
        <v>0</v>
      </c>
      <c r="J203" s="18">
        <v>0</v>
      </c>
      <c r="K203" s="18">
        <v>0</v>
      </c>
      <c r="L203" s="19">
        <v>0</v>
      </c>
      <c r="M203" s="18">
        <v>1</v>
      </c>
      <c r="N203" s="18">
        <v>50</v>
      </c>
      <c r="O203" s="18">
        <v>0</v>
      </c>
      <c r="P203" s="18">
        <v>50</v>
      </c>
      <c r="Q203" s="19">
        <v>150</v>
      </c>
      <c r="R203" s="17">
        <v>0</v>
      </c>
      <c r="S203" s="18">
        <v>0</v>
      </c>
      <c r="T203" s="18">
        <v>0</v>
      </c>
      <c r="U203" s="18">
        <v>0</v>
      </c>
      <c r="V203" s="19">
        <v>0</v>
      </c>
      <c r="W203" s="17">
        <v>10</v>
      </c>
      <c r="X203" s="18">
        <v>166</v>
      </c>
      <c r="Y203" s="18">
        <v>0</v>
      </c>
      <c r="Z203" s="18">
        <v>166</v>
      </c>
      <c r="AA203" s="19">
        <v>397</v>
      </c>
    </row>
    <row r="204" spans="1:27" ht="15.75" customHeight="1">
      <c r="A204" s="23"/>
      <c r="B204" s="24" t="s">
        <v>220</v>
      </c>
      <c r="C204" s="25">
        <v>46</v>
      </c>
      <c r="D204" s="26">
        <v>2367</v>
      </c>
      <c r="E204" s="26">
        <v>381</v>
      </c>
      <c r="F204" s="26">
        <v>1986</v>
      </c>
      <c r="G204" s="27">
        <v>5794</v>
      </c>
      <c r="H204" s="26">
        <v>0</v>
      </c>
      <c r="I204" s="26">
        <v>0</v>
      </c>
      <c r="J204" s="26">
        <v>0</v>
      </c>
      <c r="K204" s="26">
        <v>0</v>
      </c>
      <c r="L204" s="27">
        <v>0</v>
      </c>
      <c r="M204" s="26">
        <v>0</v>
      </c>
      <c r="N204" s="26">
        <v>0</v>
      </c>
      <c r="O204" s="26">
        <v>0</v>
      </c>
      <c r="P204" s="26">
        <v>0</v>
      </c>
      <c r="Q204" s="27">
        <v>0</v>
      </c>
      <c r="R204" s="25">
        <v>0</v>
      </c>
      <c r="S204" s="26">
        <v>0</v>
      </c>
      <c r="T204" s="26">
        <v>0</v>
      </c>
      <c r="U204" s="26">
        <v>0</v>
      </c>
      <c r="V204" s="27">
        <v>0</v>
      </c>
      <c r="W204" s="25">
        <v>0</v>
      </c>
      <c r="X204" s="26">
        <v>0</v>
      </c>
      <c r="Y204" s="26">
        <v>0</v>
      </c>
      <c r="Z204" s="26">
        <v>0</v>
      </c>
      <c r="AA204" s="27">
        <v>0</v>
      </c>
    </row>
    <row r="205" spans="1:27" ht="15.75" customHeight="1">
      <c r="A205" s="23"/>
      <c r="B205" s="24" t="s">
        <v>221</v>
      </c>
      <c r="C205" s="25">
        <v>2</v>
      </c>
      <c r="D205" s="26">
        <v>54</v>
      </c>
      <c r="E205" s="26">
        <v>0</v>
      </c>
      <c r="F205" s="26">
        <v>54</v>
      </c>
      <c r="G205" s="27">
        <v>237</v>
      </c>
      <c r="H205" s="26">
        <v>0</v>
      </c>
      <c r="I205" s="26">
        <v>0</v>
      </c>
      <c r="J205" s="26">
        <v>0</v>
      </c>
      <c r="K205" s="26">
        <v>0</v>
      </c>
      <c r="L205" s="27">
        <v>0</v>
      </c>
      <c r="M205" s="26">
        <v>0</v>
      </c>
      <c r="N205" s="26">
        <v>0</v>
      </c>
      <c r="O205" s="26">
        <v>0</v>
      </c>
      <c r="P205" s="26">
        <v>0</v>
      </c>
      <c r="Q205" s="27">
        <v>0</v>
      </c>
      <c r="R205" s="25">
        <v>0</v>
      </c>
      <c r="S205" s="26">
        <v>0</v>
      </c>
      <c r="T205" s="26">
        <v>0</v>
      </c>
      <c r="U205" s="26">
        <v>0</v>
      </c>
      <c r="V205" s="27">
        <v>0</v>
      </c>
      <c r="W205" s="25">
        <v>0</v>
      </c>
      <c r="X205" s="26">
        <v>0</v>
      </c>
      <c r="Y205" s="26">
        <v>0</v>
      </c>
      <c r="Z205" s="26">
        <v>0</v>
      </c>
      <c r="AA205" s="27">
        <v>0</v>
      </c>
    </row>
    <row r="206" spans="1:27" ht="15.75" customHeight="1">
      <c r="A206" s="23"/>
      <c r="B206" s="24" t="s">
        <v>222</v>
      </c>
      <c r="C206" s="25">
        <v>76</v>
      </c>
      <c r="D206" s="26">
        <v>931</v>
      </c>
      <c r="E206" s="26">
        <v>0</v>
      </c>
      <c r="F206" s="26">
        <v>931</v>
      </c>
      <c r="G206" s="27">
        <v>3369</v>
      </c>
      <c r="H206" s="26">
        <v>0</v>
      </c>
      <c r="I206" s="26">
        <v>0</v>
      </c>
      <c r="J206" s="26">
        <v>0</v>
      </c>
      <c r="K206" s="26">
        <v>0</v>
      </c>
      <c r="L206" s="27">
        <v>0</v>
      </c>
      <c r="M206" s="26">
        <v>0</v>
      </c>
      <c r="N206" s="26">
        <v>0</v>
      </c>
      <c r="O206" s="26">
        <v>0</v>
      </c>
      <c r="P206" s="26">
        <v>0</v>
      </c>
      <c r="Q206" s="27">
        <v>0</v>
      </c>
      <c r="R206" s="25">
        <v>0</v>
      </c>
      <c r="S206" s="26">
        <v>0</v>
      </c>
      <c r="T206" s="26">
        <v>0</v>
      </c>
      <c r="U206" s="26">
        <v>0</v>
      </c>
      <c r="V206" s="27">
        <v>0</v>
      </c>
      <c r="W206" s="25">
        <v>0</v>
      </c>
      <c r="X206" s="26">
        <v>0</v>
      </c>
      <c r="Y206" s="26">
        <v>0</v>
      </c>
      <c r="Z206" s="26">
        <v>0</v>
      </c>
      <c r="AA206" s="27">
        <v>0</v>
      </c>
    </row>
    <row r="207" spans="1:27" ht="15.75" customHeight="1">
      <c r="A207" s="23"/>
      <c r="B207" s="24" t="s">
        <v>223</v>
      </c>
      <c r="C207" s="25">
        <v>1</v>
      </c>
      <c r="D207" s="26">
        <v>30</v>
      </c>
      <c r="E207" s="26">
        <v>10</v>
      </c>
      <c r="F207" s="26">
        <v>20</v>
      </c>
      <c r="G207" s="27">
        <v>5</v>
      </c>
      <c r="H207" s="26">
        <v>0</v>
      </c>
      <c r="I207" s="26">
        <v>0</v>
      </c>
      <c r="J207" s="26">
        <v>0</v>
      </c>
      <c r="K207" s="26">
        <v>0</v>
      </c>
      <c r="L207" s="27">
        <v>0</v>
      </c>
      <c r="M207" s="26">
        <v>0</v>
      </c>
      <c r="N207" s="26">
        <v>0</v>
      </c>
      <c r="O207" s="26">
        <v>0</v>
      </c>
      <c r="P207" s="26">
        <v>0</v>
      </c>
      <c r="Q207" s="27">
        <v>0</v>
      </c>
      <c r="R207" s="25">
        <v>0</v>
      </c>
      <c r="S207" s="26">
        <v>0</v>
      </c>
      <c r="T207" s="26">
        <v>0</v>
      </c>
      <c r="U207" s="26">
        <v>0</v>
      </c>
      <c r="V207" s="27">
        <v>0</v>
      </c>
      <c r="W207" s="25">
        <v>0</v>
      </c>
      <c r="X207" s="26">
        <v>0</v>
      </c>
      <c r="Y207" s="26">
        <v>0</v>
      </c>
      <c r="Z207" s="26">
        <v>0</v>
      </c>
      <c r="AA207" s="27">
        <v>0</v>
      </c>
    </row>
    <row r="208" spans="1:27" ht="15.75" customHeight="1">
      <c r="A208" s="23"/>
      <c r="B208" s="24" t="s">
        <v>224</v>
      </c>
      <c r="C208" s="25">
        <v>23</v>
      </c>
      <c r="D208" s="26">
        <v>547</v>
      </c>
      <c r="E208" s="26">
        <v>156</v>
      </c>
      <c r="F208" s="26">
        <v>391</v>
      </c>
      <c r="G208" s="27">
        <v>601</v>
      </c>
      <c r="H208" s="26">
        <v>0</v>
      </c>
      <c r="I208" s="26">
        <v>0</v>
      </c>
      <c r="J208" s="26">
        <v>0</v>
      </c>
      <c r="K208" s="26">
        <v>0</v>
      </c>
      <c r="L208" s="27">
        <v>0</v>
      </c>
      <c r="M208" s="26">
        <v>0</v>
      </c>
      <c r="N208" s="26">
        <v>0</v>
      </c>
      <c r="O208" s="26">
        <v>0</v>
      </c>
      <c r="P208" s="26">
        <v>0</v>
      </c>
      <c r="Q208" s="27">
        <v>0</v>
      </c>
      <c r="R208" s="25">
        <v>0</v>
      </c>
      <c r="S208" s="26">
        <v>0</v>
      </c>
      <c r="T208" s="26">
        <v>0</v>
      </c>
      <c r="U208" s="26">
        <v>0</v>
      </c>
      <c r="V208" s="27">
        <v>0</v>
      </c>
      <c r="W208" s="25">
        <v>0</v>
      </c>
      <c r="X208" s="26">
        <v>0</v>
      </c>
      <c r="Y208" s="26">
        <v>0</v>
      </c>
      <c r="Z208" s="26">
        <v>0</v>
      </c>
      <c r="AA208" s="27">
        <v>0</v>
      </c>
    </row>
    <row r="209" spans="1:27" ht="15.75" customHeight="1">
      <c r="A209" s="23"/>
      <c r="B209" s="24" t="s">
        <v>225</v>
      </c>
      <c r="C209" s="25">
        <v>34</v>
      </c>
      <c r="D209" s="26">
        <v>753.75</v>
      </c>
      <c r="E209" s="26">
        <v>166.25</v>
      </c>
      <c r="F209" s="26">
        <v>587.5</v>
      </c>
      <c r="G209" s="27">
        <v>2868</v>
      </c>
      <c r="H209" s="26">
        <v>0</v>
      </c>
      <c r="I209" s="26">
        <v>0</v>
      </c>
      <c r="J209" s="26">
        <v>0</v>
      </c>
      <c r="K209" s="26">
        <v>0</v>
      </c>
      <c r="L209" s="27">
        <v>0</v>
      </c>
      <c r="M209" s="26">
        <v>0</v>
      </c>
      <c r="N209" s="26">
        <v>0</v>
      </c>
      <c r="O209" s="26">
        <v>0</v>
      </c>
      <c r="P209" s="26">
        <v>0</v>
      </c>
      <c r="Q209" s="27">
        <v>0</v>
      </c>
      <c r="R209" s="25">
        <v>0</v>
      </c>
      <c r="S209" s="26">
        <v>0</v>
      </c>
      <c r="T209" s="26">
        <v>0</v>
      </c>
      <c r="U209" s="26">
        <v>0</v>
      </c>
      <c r="V209" s="27">
        <v>0</v>
      </c>
      <c r="W209" s="25">
        <v>0</v>
      </c>
      <c r="X209" s="26">
        <v>0</v>
      </c>
      <c r="Y209" s="26">
        <v>0</v>
      </c>
      <c r="Z209" s="26">
        <v>0</v>
      </c>
      <c r="AA209" s="27">
        <v>0</v>
      </c>
    </row>
    <row r="210" spans="1:27" ht="15.75" customHeight="1">
      <c r="A210" s="23"/>
      <c r="B210" s="24" t="s">
        <v>226</v>
      </c>
      <c r="C210" s="25">
        <v>49</v>
      </c>
      <c r="D210" s="26">
        <v>1810</v>
      </c>
      <c r="E210" s="26">
        <v>75</v>
      </c>
      <c r="F210" s="26">
        <v>1735</v>
      </c>
      <c r="G210" s="27">
        <v>3430</v>
      </c>
      <c r="H210" s="26">
        <v>0</v>
      </c>
      <c r="I210" s="26">
        <v>0</v>
      </c>
      <c r="J210" s="26">
        <v>0</v>
      </c>
      <c r="K210" s="26">
        <v>0</v>
      </c>
      <c r="L210" s="27">
        <v>0</v>
      </c>
      <c r="M210" s="26">
        <v>1</v>
      </c>
      <c r="N210" s="26">
        <v>50</v>
      </c>
      <c r="O210" s="26">
        <v>0</v>
      </c>
      <c r="P210" s="26">
        <v>50</v>
      </c>
      <c r="Q210" s="27">
        <v>150</v>
      </c>
      <c r="R210" s="25">
        <v>0</v>
      </c>
      <c r="S210" s="26">
        <v>0</v>
      </c>
      <c r="T210" s="26">
        <v>0</v>
      </c>
      <c r="U210" s="26">
        <v>0</v>
      </c>
      <c r="V210" s="27">
        <v>0</v>
      </c>
      <c r="W210" s="25">
        <v>0</v>
      </c>
      <c r="X210" s="26">
        <v>0</v>
      </c>
      <c r="Y210" s="26">
        <v>0</v>
      </c>
      <c r="Z210" s="26">
        <v>0</v>
      </c>
      <c r="AA210" s="27">
        <v>0</v>
      </c>
    </row>
    <row r="211" spans="1:27" ht="15.75" customHeight="1">
      <c r="A211" s="23"/>
      <c r="B211" s="24" t="s">
        <v>227</v>
      </c>
      <c r="C211" s="25">
        <v>4</v>
      </c>
      <c r="D211" s="26">
        <v>80</v>
      </c>
      <c r="E211" s="26">
        <v>45</v>
      </c>
      <c r="F211" s="26">
        <v>35</v>
      </c>
      <c r="G211" s="27">
        <v>125</v>
      </c>
      <c r="H211" s="26">
        <v>0</v>
      </c>
      <c r="I211" s="26">
        <v>0</v>
      </c>
      <c r="J211" s="26">
        <v>0</v>
      </c>
      <c r="K211" s="26">
        <v>0</v>
      </c>
      <c r="L211" s="27">
        <v>0</v>
      </c>
      <c r="M211" s="26">
        <v>0</v>
      </c>
      <c r="N211" s="26">
        <v>0</v>
      </c>
      <c r="O211" s="26">
        <v>0</v>
      </c>
      <c r="P211" s="26">
        <v>0</v>
      </c>
      <c r="Q211" s="27">
        <v>0</v>
      </c>
      <c r="R211" s="25">
        <v>0</v>
      </c>
      <c r="S211" s="26">
        <v>0</v>
      </c>
      <c r="T211" s="26">
        <v>0</v>
      </c>
      <c r="U211" s="26">
        <v>0</v>
      </c>
      <c r="V211" s="27">
        <v>0</v>
      </c>
      <c r="W211" s="25">
        <v>0</v>
      </c>
      <c r="X211" s="26">
        <v>0</v>
      </c>
      <c r="Y211" s="26">
        <v>0</v>
      </c>
      <c r="Z211" s="26">
        <v>0</v>
      </c>
      <c r="AA211" s="27">
        <v>0</v>
      </c>
    </row>
    <row r="212" spans="1:27" ht="15.75" customHeight="1">
      <c r="A212" s="23"/>
      <c r="B212" s="24" t="s">
        <v>228</v>
      </c>
      <c r="C212" s="25">
        <v>0</v>
      </c>
      <c r="D212" s="26">
        <v>0</v>
      </c>
      <c r="E212" s="26">
        <v>0</v>
      </c>
      <c r="F212" s="26">
        <v>0</v>
      </c>
      <c r="G212" s="27">
        <v>0</v>
      </c>
      <c r="H212" s="26">
        <v>0</v>
      </c>
      <c r="I212" s="26">
        <v>0</v>
      </c>
      <c r="J212" s="26">
        <v>0</v>
      </c>
      <c r="K212" s="26">
        <v>0</v>
      </c>
      <c r="L212" s="27">
        <v>0</v>
      </c>
      <c r="M212" s="26">
        <v>0</v>
      </c>
      <c r="N212" s="26">
        <v>0</v>
      </c>
      <c r="O212" s="26">
        <v>0</v>
      </c>
      <c r="P212" s="26">
        <v>0</v>
      </c>
      <c r="Q212" s="27">
        <v>0</v>
      </c>
      <c r="R212" s="25">
        <v>0</v>
      </c>
      <c r="S212" s="26">
        <v>0</v>
      </c>
      <c r="T212" s="26">
        <v>0</v>
      </c>
      <c r="U212" s="26">
        <v>0</v>
      </c>
      <c r="V212" s="27">
        <v>0</v>
      </c>
      <c r="W212" s="25">
        <v>0</v>
      </c>
      <c r="X212" s="26">
        <v>0</v>
      </c>
      <c r="Y212" s="26">
        <v>0</v>
      </c>
      <c r="Z212" s="26">
        <v>0</v>
      </c>
      <c r="AA212" s="27">
        <v>0</v>
      </c>
    </row>
    <row r="213" spans="1:27" ht="15.75" customHeight="1">
      <c r="A213" s="23"/>
      <c r="B213" s="24" t="s">
        <v>229</v>
      </c>
      <c r="C213" s="25">
        <v>3</v>
      </c>
      <c r="D213" s="26">
        <v>64</v>
      </c>
      <c r="E213" s="26">
        <v>10</v>
      </c>
      <c r="F213" s="26">
        <v>54</v>
      </c>
      <c r="G213" s="27">
        <v>299</v>
      </c>
      <c r="H213" s="26">
        <v>0</v>
      </c>
      <c r="I213" s="26">
        <v>0</v>
      </c>
      <c r="J213" s="26">
        <v>0</v>
      </c>
      <c r="K213" s="26">
        <v>0</v>
      </c>
      <c r="L213" s="27">
        <v>0</v>
      </c>
      <c r="M213" s="26">
        <v>0</v>
      </c>
      <c r="N213" s="26">
        <v>0</v>
      </c>
      <c r="O213" s="26">
        <v>0</v>
      </c>
      <c r="P213" s="26">
        <v>0</v>
      </c>
      <c r="Q213" s="27">
        <v>0</v>
      </c>
      <c r="R213" s="25">
        <v>0</v>
      </c>
      <c r="S213" s="26">
        <v>0</v>
      </c>
      <c r="T213" s="26">
        <v>0</v>
      </c>
      <c r="U213" s="26">
        <v>0</v>
      </c>
      <c r="V213" s="27">
        <v>0</v>
      </c>
      <c r="W213" s="25">
        <v>0</v>
      </c>
      <c r="X213" s="26">
        <v>0</v>
      </c>
      <c r="Y213" s="26">
        <v>0</v>
      </c>
      <c r="Z213" s="26">
        <v>0</v>
      </c>
      <c r="AA213" s="27">
        <v>0</v>
      </c>
    </row>
    <row r="214" spans="1:27" ht="15.75" customHeight="1">
      <c r="A214" s="23"/>
      <c r="B214" s="24" t="s">
        <v>230</v>
      </c>
      <c r="C214" s="25">
        <v>18</v>
      </c>
      <c r="D214" s="26">
        <v>368</v>
      </c>
      <c r="E214" s="26">
        <v>142</v>
      </c>
      <c r="F214" s="26">
        <v>226</v>
      </c>
      <c r="G214" s="27">
        <v>535</v>
      </c>
      <c r="H214" s="26">
        <v>0</v>
      </c>
      <c r="I214" s="26">
        <v>0</v>
      </c>
      <c r="J214" s="26">
        <v>0</v>
      </c>
      <c r="K214" s="26">
        <v>0</v>
      </c>
      <c r="L214" s="27">
        <v>0</v>
      </c>
      <c r="M214" s="26">
        <v>0</v>
      </c>
      <c r="N214" s="26">
        <v>0</v>
      </c>
      <c r="O214" s="26">
        <v>0</v>
      </c>
      <c r="P214" s="26">
        <v>0</v>
      </c>
      <c r="Q214" s="27">
        <v>0</v>
      </c>
      <c r="R214" s="25">
        <v>0</v>
      </c>
      <c r="S214" s="26">
        <v>0</v>
      </c>
      <c r="T214" s="26">
        <v>0</v>
      </c>
      <c r="U214" s="26">
        <v>0</v>
      </c>
      <c r="V214" s="27">
        <v>0</v>
      </c>
      <c r="W214" s="25">
        <v>0</v>
      </c>
      <c r="X214" s="26">
        <v>0</v>
      </c>
      <c r="Y214" s="26">
        <v>0</v>
      </c>
      <c r="Z214" s="26">
        <v>0</v>
      </c>
      <c r="AA214" s="27">
        <v>0</v>
      </c>
    </row>
    <row r="215" spans="1:27" ht="15.75" customHeight="1">
      <c r="A215" s="23"/>
      <c r="B215" s="24" t="s">
        <v>231</v>
      </c>
      <c r="C215" s="25">
        <v>24</v>
      </c>
      <c r="D215" s="26">
        <v>435</v>
      </c>
      <c r="E215" s="26">
        <v>129</v>
      </c>
      <c r="F215" s="26">
        <v>306</v>
      </c>
      <c r="G215" s="27">
        <v>427</v>
      </c>
      <c r="H215" s="26">
        <v>0</v>
      </c>
      <c r="I215" s="26">
        <v>0</v>
      </c>
      <c r="J215" s="26">
        <v>0</v>
      </c>
      <c r="K215" s="26">
        <v>0</v>
      </c>
      <c r="L215" s="27">
        <v>0</v>
      </c>
      <c r="M215" s="26">
        <v>0</v>
      </c>
      <c r="N215" s="26">
        <v>0</v>
      </c>
      <c r="O215" s="26">
        <v>0</v>
      </c>
      <c r="P215" s="26">
        <v>0</v>
      </c>
      <c r="Q215" s="27">
        <v>0</v>
      </c>
      <c r="R215" s="25">
        <v>0</v>
      </c>
      <c r="S215" s="26">
        <v>0</v>
      </c>
      <c r="T215" s="26">
        <v>0</v>
      </c>
      <c r="U215" s="26">
        <v>0</v>
      </c>
      <c r="V215" s="27">
        <v>0</v>
      </c>
      <c r="W215" s="25">
        <v>0</v>
      </c>
      <c r="X215" s="26">
        <v>0</v>
      </c>
      <c r="Y215" s="26">
        <v>0</v>
      </c>
      <c r="Z215" s="26">
        <v>0</v>
      </c>
      <c r="AA215" s="27">
        <v>0</v>
      </c>
    </row>
    <row r="216" spans="1:27" ht="15.75" customHeight="1">
      <c r="A216" s="23"/>
      <c r="B216" s="24" t="s">
        <v>232</v>
      </c>
      <c r="C216" s="25">
        <v>30</v>
      </c>
      <c r="D216" s="26">
        <v>702</v>
      </c>
      <c r="E216" s="26">
        <v>72</v>
      </c>
      <c r="F216" s="26">
        <v>630</v>
      </c>
      <c r="G216" s="27">
        <v>2359</v>
      </c>
      <c r="H216" s="26">
        <v>0</v>
      </c>
      <c r="I216" s="26">
        <v>0</v>
      </c>
      <c r="J216" s="26">
        <v>0</v>
      </c>
      <c r="K216" s="26">
        <v>0</v>
      </c>
      <c r="L216" s="27">
        <v>0</v>
      </c>
      <c r="M216" s="26">
        <v>0</v>
      </c>
      <c r="N216" s="26">
        <v>0</v>
      </c>
      <c r="O216" s="26">
        <v>0</v>
      </c>
      <c r="P216" s="26">
        <v>0</v>
      </c>
      <c r="Q216" s="27">
        <v>0</v>
      </c>
      <c r="R216" s="25">
        <v>0</v>
      </c>
      <c r="S216" s="26">
        <v>0</v>
      </c>
      <c r="T216" s="26">
        <v>0</v>
      </c>
      <c r="U216" s="26">
        <v>0</v>
      </c>
      <c r="V216" s="27">
        <v>0</v>
      </c>
      <c r="W216" s="25">
        <v>10</v>
      </c>
      <c r="X216" s="26">
        <v>166</v>
      </c>
      <c r="Y216" s="26">
        <v>0</v>
      </c>
      <c r="Z216" s="26">
        <v>166</v>
      </c>
      <c r="AA216" s="27">
        <v>397</v>
      </c>
    </row>
    <row r="217" spans="1:27" ht="15.75" customHeight="1">
      <c r="A217" s="23"/>
      <c r="B217" s="24" t="s">
        <v>233</v>
      </c>
      <c r="C217" s="25">
        <v>0</v>
      </c>
      <c r="D217" s="26">
        <v>0</v>
      </c>
      <c r="E217" s="26">
        <v>0</v>
      </c>
      <c r="F217" s="26">
        <v>0</v>
      </c>
      <c r="G217" s="27">
        <v>0</v>
      </c>
      <c r="H217" s="26">
        <v>0</v>
      </c>
      <c r="I217" s="26">
        <v>0</v>
      </c>
      <c r="J217" s="26">
        <v>0</v>
      </c>
      <c r="K217" s="26">
        <v>0</v>
      </c>
      <c r="L217" s="27">
        <v>0</v>
      </c>
      <c r="M217" s="26">
        <v>0</v>
      </c>
      <c r="N217" s="26">
        <v>0</v>
      </c>
      <c r="O217" s="26">
        <v>0</v>
      </c>
      <c r="P217" s="26">
        <v>0</v>
      </c>
      <c r="Q217" s="27">
        <v>0</v>
      </c>
      <c r="R217" s="25">
        <v>0</v>
      </c>
      <c r="S217" s="26">
        <v>0</v>
      </c>
      <c r="T217" s="26">
        <v>0</v>
      </c>
      <c r="U217" s="26">
        <v>0</v>
      </c>
      <c r="V217" s="27">
        <v>0</v>
      </c>
      <c r="W217" s="25">
        <v>0</v>
      </c>
      <c r="X217" s="26">
        <v>0</v>
      </c>
      <c r="Y217" s="26">
        <v>0</v>
      </c>
      <c r="Z217" s="26">
        <v>0</v>
      </c>
      <c r="AA217" s="27">
        <v>0</v>
      </c>
    </row>
    <row r="218" spans="1:27" ht="15.75" customHeight="1">
      <c r="A218" s="23"/>
      <c r="B218" s="24" t="s">
        <v>234</v>
      </c>
      <c r="C218" s="25">
        <v>0</v>
      </c>
      <c r="D218" s="26">
        <v>0</v>
      </c>
      <c r="E218" s="26">
        <v>0</v>
      </c>
      <c r="F218" s="26">
        <v>0</v>
      </c>
      <c r="G218" s="27">
        <v>0</v>
      </c>
      <c r="H218" s="26">
        <v>0</v>
      </c>
      <c r="I218" s="26">
        <v>0</v>
      </c>
      <c r="J218" s="26">
        <v>0</v>
      </c>
      <c r="K218" s="26">
        <v>0</v>
      </c>
      <c r="L218" s="27">
        <v>0</v>
      </c>
      <c r="M218" s="26">
        <v>0</v>
      </c>
      <c r="N218" s="26">
        <v>0</v>
      </c>
      <c r="O218" s="26">
        <v>0</v>
      </c>
      <c r="P218" s="26">
        <v>0</v>
      </c>
      <c r="Q218" s="27">
        <v>0</v>
      </c>
      <c r="R218" s="25">
        <v>0</v>
      </c>
      <c r="S218" s="26">
        <v>0</v>
      </c>
      <c r="T218" s="26">
        <v>0</v>
      </c>
      <c r="U218" s="26">
        <v>0</v>
      </c>
      <c r="V218" s="27">
        <v>0</v>
      </c>
      <c r="W218" s="25">
        <v>0</v>
      </c>
      <c r="X218" s="26">
        <v>0</v>
      </c>
      <c r="Y218" s="26">
        <v>0</v>
      </c>
      <c r="Z218" s="26">
        <v>0</v>
      </c>
      <c r="AA218" s="27">
        <v>0</v>
      </c>
    </row>
    <row r="219" spans="1:27" ht="15.75" customHeight="1">
      <c r="A219" s="15" t="s">
        <v>22</v>
      </c>
      <c r="B219" s="24" t="s">
        <v>42</v>
      </c>
      <c r="C219" s="18">
        <v>143</v>
      </c>
      <c r="D219" s="18">
        <v>5607.25</v>
      </c>
      <c r="E219" s="18">
        <v>660.5</v>
      </c>
      <c r="F219" s="18">
        <v>4946.7499997615814</v>
      </c>
      <c r="G219" s="19">
        <v>14451</v>
      </c>
      <c r="H219" s="18">
        <v>4</v>
      </c>
      <c r="I219" s="18">
        <v>10.5</v>
      </c>
      <c r="J219" s="18">
        <v>4</v>
      </c>
      <c r="K219" s="18">
        <v>6.5</v>
      </c>
      <c r="L219" s="19">
        <v>19</v>
      </c>
      <c r="M219" s="18">
        <v>208</v>
      </c>
      <c r="N219" s="18">
        <v>1848.9</v>
      </c>
      <c r="O219" s="18">
        <v>192.5</v>
      </c>
      <c r="P219" s="18">
        <v>1656.4000000357628</v>
      </c>
      <c r="Q219" s="19">
        <v>5378</v>
      </c>
      <c r="R219" s="17">
        <v>44</v>
      </c>
      <c r="S219" s="18">
        <v>1184.5</v>
      </c>
      <c r="T219" s="18">
        <v>168.5</v>
      </c>
      <c r="U219" s="18">
        <v>1016</v>
      </c>
      <c r="V219" s="19">
        <v>4010</v>
      </c>
      <c r="W219" s="17">
        <v>97</v>
      </c>
      <c r="X219" s="18">
        <v>1302.5</v>
      </c>
      <c r="Y219" s="18">
        <v>69</v>
      </c>
      <c r="Z219" s="18">
        <v>1233.5</v>
      </c>
      <c r="AA219" s="19">
        <v>2566</v>
      </c>
    </row>
    <row r="220" spans="1:27" ht="15.75" customHeight="1">
      <c r="A220" s="23"/>
      <c r="B220" s="24" t="s">
        <v>235</v>
      </c>
      <c r="C220" s="25">
        <v>5</v>
      </c>
      <c r="D220" s="26">
        <v>259</v>
      </c>
      <c r="E220" s="26">
        <v>39</v>
      </c>
      <c r="F220" s="26">
        <v>220</v>
      </c>
      <c r="G220" s="27">
        <v>493</v>
      </c>
      <c r="H220" s="26">
        <v>0</v>
      </c>
      <c r="I220" s="26">
        <v>0</v>
      </c>
      <c r="J220" s="26">
        <v>0</v>
      </c>
      <c r="K220" s="26">
        <v>0</v>
      </c>
      <c r="L220" s="27">
        <v>0</v>
      </c>
      <c r="M220" s="26">
        <v>0</v>
      </c>
      <c r="N220" s="26">
        <v>0</v>
      </c>
      <c r="O220" s="26">
        <v>0</v>
      </c>
      <c r="P220" s="26">
        <v>0</v>
      </c>
      <c r="Q220" s="27">
        <v>0</v>
      </c>
      <c r="R220" s="25">
        <v>0</v>
      </c>
      <c r="S220" s="26">
        <v>0</v>
      </c>
      <c r="T220" s="26">
        <v>0</v>
      </c>
      <c r="U220" s="26">
        <v>0</v>
      </c>
      <c r="V220" s="27">
        <v>0</v>
      </c>
      <c r="W220" s="25">
        <v>0</v>
      </c>
      <c r="X220" s="26">
        <v>0</v>
      </c>
      <c r="Y220" s="26">
        <v>0</v>
      </c>
      <c r="Z220" s="26">
        <v>0</v>
      </c>
      <c r="AA220" s="27">
        <v>0</v>
      </c>
    </row>
    <row r="221" spans="1:27" ht="15.75" customHeight="1">
      <c r="A221" s="23"/>
      <c r="B221" s="24" t="s">
        <v>236</v>
      </c>
      <c r="C221" s="25">
        <v>25</v>
      </c>
      <c r="D221" s="26">
        <v>845</v>
      </c>
      <c r="E221" s="26">
        <v>3</v>
      </c>
      <c r="F221" s="26">
        <v>842</v>
      </c>
      <c r="G221" s="27">
        <v>2435</v>
      </c>
      <c r="H221" s="26">
        <v>0</v>
      </c>
      <c r="I221" s="26">
        <v>0</v>
      </c>
      <c r="J221" s="26">
        <v>0</v>
      </c>
      <c r="K221" s="26">
        <v>0</v>
      </c>
      <c r="L221" s="27">
        <v>0</v>
      </c>
      <c r="M221" s="26">
        <v>8</v>
      </c>
      <c r="N221" s="26">
        <v>70</v>
      </c>
      <c r="O221" s="26">
        <v>4</v>
      </c>
      <c r="P221" s="26">
        <v>66</v>
      </c>
      <c r="Q221" s="27">
        <v>225</v>
      </c>
      <c r="R221" s="25">
        <v>0</v>
      </c>
      <c r="S221" s="26">
        <v>0</v>
      </c>
      <c r="T221" s="26">
        <v>0</v>
      </c>
      <c r="U221" s="26">
        <v>0</v>
      </c>
      <c r="V221" s="27">
        <v>0</v>
      </c>
      <c r="W221" s="25">
        <v>7</v>
      </c>
      <c r="X221" s="26">
        <v>79</v>
      </c>
      <c r="Y221" s="26">
        <v>0</v>
      </c>
      <c r="Z221" s="26">
        <v>79</v>
      </c>
      <c r="AA221" s="27">
        <v>220</v>
      </c>
    </row>
    <row r="222" spans="1:27" ht="15.75" customHeight="1">
      <c r="A222" s="23"/>
      <c r="B222" s="24" t="s">
        <v>237</v>
      </c>
      <c r="C222" s="25">
        <v>11</v>
      </c>
      <c r="D222" s="26">
        <v>215</v>
      </c>
      <c r="E222" s="26">
        <v>30</v>
      </c>
      <c r="F222" s="26">
        <v>185</v>
      </c>
      <c r="G222" s="27">
        <v>413</v>
      </c>
      <c r="H222" s="26">
        <v>0</v>
      </c>
      <c r="I222" s="26">
        <v>0</v>
      </c>
      <c r="J222" s="26">
        <v>0</v>
      </c>
      <c r="K222" s="26">
        <v>0</v>
      </c>
      <c r="L222" s="27">
        <v>0</v>
      </c>
      <c r="M222" s="26">
        <v>63</v>
      </c>
      <c r="N222" s="26">
        <v>942</v>
      </c>
      <c r="O222" s="26">
        <v>89</v>
      </c>
      <c r="P222" s="26">
        <v>853</v>
      </c>
      <c r="Q222" s="27">
        <v>1900</v>
      </c>
      <c r="R222" s="25">
        <v>37</v>
      </c>
      <c r="S222" s="26">
        <v>1166</v>
      </c>
      <c r="T222" s="26">
        <v>165</v>
      </c>
      <c r="U222" s="26">
        <v>1001</v>
      </c>
      <c r="V222" s="27">
        <v>3937</v>
      </c>
      <c r="W222" s="25">
        <v>19</v>
      </c>
      <c r="X222" s="26">
        <v>169</v>
      </c>
      <c r="Y222" s="26">
        <v>0</v>
      </c>
      <c r="Z222" s="26">
        <v>169</v>
      </c>
      <c r="AA222" s="27">
        <v>328</v>
      </c>
    </row>
    <row r="223" spans="1:27" ht="15.75" customHeight="1">
      <c r="A223" s="23"/>
      <c r="B223" s="24" t="s">
        <v>238</v>
      </c>
      <c r="C223" s="25">
        <v>47</v>
      </c>
      <c r="D223" s="26">
        <v>1602</v>
      </c>
      <c r="E223" s="26">
        <v>342.7</v>
      </c>
      <c r="F223" s="26">
        <v>1259.2999997138977</v>
      </c>
      <c r="G223" s="27">
        <v>2741</v>
      </c>
      <c r="H223" s="26">
        <v>0</v>
      </c>
      <c r="I223" s="26">
        <v>0</v>
      </c>
      <c r="J223" s="26">
        <v>0</v>
      </c>
      <c r="K223" s="26">
        <v>0</v>
      </c>
      <c r="L223" s="27">
        <v>0</v>
      </c>
      <c r="M223" s="26">
        <v>16</v>
      </c>
      <c r="N223" s="26">
        <v>45.9</v>
      </c>
      <c r="O223" s="26">
        <v>17</v>
      </c>
      <c r="P223" s="26">
        <v>28.900000035762787</v>
      </c>
      <c r="Q223" s="27">
        <v>131</v>
      </c>
      <c r="R223" s="25">
        <v>0</v>
      </c>
      <c r="S223" s="26">
        <v>0</v>
      </c>
      <c r="T223" s="26">
        <v>0</v>
      </c>
      <c r="U223" s="26">
        <v>0</v>
      </c>
      <c r="V223" s="27">
        <v>0</v>
      </c>
      <c r="W223" s="25">
        <v>1</v>
      </c>
      <c r="X223" s="26">
        <v>2</v>
      </c>
      <c r="Y223" s="26">
        <v>0</v>
      </c>
      <c r="Z223" s="26">
        <v>2</v>
      </c>
      <c r="AA223" s="27">
        <v>8</v>
      </c>
    </row>
    <row r="224" spans="1:27" ht="15.75" customHeight="1">
      <c r="A224" s="23"/>
      <c r="B224" s="24" t="s">
        <v>239</v>
      </c>
      <c r="C224" s="25">
        <v>18</v>
      </c>
      <c r="D224" s="26">
        <v>448</v>
      </c>
      <c r="E224" s="26">
        <v>10</v>
      </c>
      <c r="F224" s="26">
        <v>438</v>
      </c>
      <c r="G224" s="27">
        <v>1684</v>
      </c>
      <c r="H224" s="26">
        <v>0</v>
      </c>
      <c r="I224" s="26">
        <v>0</v>
      </c>
      <c r="J224" s="26">
        <v>0</v>
      </c>
      <c r="K224" s="26">
        <v>0</v>
      </c>
      <c r="L224" s="27">
        <v>0</v>
      </c>
      <c r="M224" s="26">
        <v>22</v>
      </c>
      <c r="N224" s="26">
        <v>154</v>
      </c>
      <c r="O224" s="26">
        <v>10</v>
      </c>
      <c r="P224" s="26">
        <v>144</v>
      </c>
      <c r="Q224" s="27">
        <v>567</v>
      </c>
      <c r="R224" s="25">
        <v>1</v>
      </c>
      <c r="S224" s="26">
        <v>5</v>
      </c>
      <c r="T224" s="26">
        <v>0</v>
      </c>
      <c r="U224" s="26">
        <v>5</v>
      </c>
      <c r="V224" s="27">
        <v>30</v>
      </c>
      <c r="W224" s="25">
        <v>32</v>
      </c>
      <c r="X224" s="26">
        <v>693</v>
      </c>
      <c r="Y224" s="26">
        <v>25</v>
      </c>
      <c r="Z224" s="26">
        <v>668</v>
      </c>
      <c r="AA224" s="27">
        <v>1340</v>
      </c>
    </row>
    <row r="225" spans="1:27" ht="15.75" customHeight="1">
      <c r="A225" s="23"/>
      <c r="B225" s="24" t="s">
        <v>240</v>
      </c>
      <c r="C225" s="25">
        <v>14</v>
      </c>
      <c r="D225" s="26">
        <v>1610.5</v>
      </c>
      <c r="E225" s="26">
        <v>111</v>
      </c>
      <c r="F225" s="26">
        <v>1499.5</v>
      </c>
      <c r="G225" s="27">
        <v>4753</v>
      </c>
      <c r="H225" s="26">
        <v>1</v>
      </c>
      <c r="I225" s="26">
        <v>0.5</v>
      </c>
      <c r="J225" s="26">
        <v>0</v>
      </c>
      <c r="K225" s="26">
        <v>0.5</v>
      </c>
      <c r="L225" s="27">
        <v>1</v>
      </c>
      <c r="M225" s="26">
        <v>80</v>
      </c>
      <c r="N225" s="26">
        <v>579</v>
      </c>
      <c r="O225" s="26">
        <v>55</v>
      </c>
      <c r="P225" s="26">
        <v>524</v>
      </c>
      <c r="Q225" s="27">
        <v>2347</v>
      </c>
      <c r="R225" s="25">
        <v>0</v>
      </c>
      <c r="S225" s="26">
        <v>0</v>
      </c>
      <c r="T225" s="26">
        <v>0</v>
      </c>
      <c r="U225" s="26">
        <v>0</v>
      </c>
      <c r="V225" s="27">
        <v>0</v>
      </c>
      <c r="W225" s="25">
        <v>32</v>
      </c>
      <c r="X225" s="26">
        <v>343</v>
      </c>
      <c r="Y225" s="26">
        <v>42</v>
      </c>
      <c r="Z225" s="26">
        <v>301</v>
      </c>
      <c r="AA225" s="27">
        <v>631</v>
      </c>
    </row>
    <row r="226" spans="1:27" ht="15.75" customHeight="1">
      <c r="A226" s="23"/>
      <c r="B226" s="24" t="s">
        <v>241</v>
      </c>
      <c r="C226" s="25">
        <v>13</v>
      </c>
      <c r="D226" s="26">
        <v>285.75</v>
      </c>
      <c r="E226" s="26">
        <v>50.5</v>
      </c>
      <c r="F226" s="26">
        <v>235.25</v>
      </c>
      <c r="G226" s="27">
        <v>922</v>
      </c>
      <c r="H226" s="26">
        <v>0</v>
      </c>
      <c r="I226" s="26">
        <v>0</v>
      </c>
      <c r="J226" s="26">
        <v>0</v>
      </c>
      <c r="K226" s="26">
        <v>0</v>
      </c>
      <c r="L226" s="27">
        <v>0</v>
      </c>
      <c r="M226" s="26">
        <v>0</v>
      </c>
      <c r="N226" s="26">
        <v>0</v>
      </c>
      <c r="O226" s="26">
        <v>0</v>
      </c>
      <c r="P226" s="26">
        <v>0</v>
      </c>
      <c r="Q226" s="27">
        <v>0</v>
      </c>
      <c r="R226" s="25">
        <v>0</v>
      </c>
      <c r="S226" s="26">
        <v>0</v>
      </c>
      <c r="T226" s="26">
        <v>0</v>
      </c>
      <c r="U226" s="26">
        <v>0</v>
      </c>
      <c r="V226" s="27">
        <v>0</v>
      </c>
      <c r="W226" s="25">
        <v>0</v>
      </c>
      <c r="X226" s="26">
        <v>0</v>
      </c>
      <c r="Y226" s="26">
        <v>0</v>
      </c>
      <c r="Z226" s="26">
        <v>0</v>
      </c>
      <c r="AA226" s="27">
        <v>0</v>
      </c>
    </row>
    <row r="227" spans="1:27" ht="15.75" customHeight="1">
      <c r="A227" s="23"/>
      <c r="B227" s="24" t="s">
        <v>242</v>
      </c>
      <c r="C227" s="25">
        <v>10</v>
      </c>
      <c r="D227" s="26">
        <v>342</v>
      </c>
      <c r="E227" s="26">
        <v>74.3</v>
      </c>
      <c r="F227" s="26">
        <v>267.70000004768372</v>
      </c>
      <c r="G227" s="27">
        <v>1010</v>
      </c>
      <c r="H227" s="26">
        <v>3</v>
      </c>
      <c r="I227" s="26">
        <v>10</v>
      </c>
      <c r="J227" s="26">
        <v>4</v>
      </c>
      <c r="K227" s="26">
        <v>6</v>
      </c>
      <c r="L227" s="27">
        <v>18</v>
      </c>
      <c r="M227" s="26">
        <v>19</v>
      </c>
      <c r="N227" s="26">
        <v>58</v>
      </c>
      <c r="O227" s="26">
        <v>17.5</v>
      </c>
      <c r="P227" s="26">
        <v>40.5</v>
      </c>
      <c r="Q227" s="27">
        <v>208</v>
      </c>
      <c r="R227" s="25">
        <v>6</v>
      </c>
      <c r="S227" s="26">
        <v>13.5</v>
      </c>
      <c r="T227" s="26">
        <v>3.5</v>
      </c>
      <c r="U227" s="26">
        <v>10</v>
      </c>
      <c r="V227" s="27">
        <v>43</v>
      </c>
      <c r="W227" s="25">
        <v>6</v>
      </c>
      <c r="X227" s="26">
        <v>16.5</v>
      </c>
      <c r="Y227" s="26">
        <v>2</v>
      </c>
      <c r="Z227" s="26">
        <v>14.5</v>
      </c>
      <c r="AA227" s="27">
        <v>39</v>
      </c>
    </row>
    <row r="228" spans="1:27" ht="15.75" customHeight="1">
      <c r="A228" s="28" t="s">
        <v>2</v>
      </c>
      <c r="B228" s="29" t="s">
        <v>42</v>
      </c>
      <c r="C228" s="30">
        <v>4173</v>
      </c>
      <c r="D228" s="30">
        <v>101628</v>
      </c>
      <c r="E228" s="30">
        <v>11379.5</v>
      </c>
      <c r="F228" s="30">
        <v>90248.49999987334</v>
      </c>
      <c r="G228" s="31">
        <v>256065.75</v>
      </c>
      <c r="H228" s="30">
        <v>41</v>
      </c>
      <c r="I228" s="30">
        <v>739.5</v>
      </c>
      <c r="J228" s="30">
        <v>32.5</v>
      </c>
      <c r="K228" s="30">
        <v>707</v>
      </c>
      <c r="L228" s="31">
        <v>3317</v>
      </c>
      <c r="M228" s="30">
        <v>2673</v>
      </c>
      <c r="N228" s="30">
        <v>25887.8</v>
      </c>
      <c r="O228" s="30">
        <v>3421.8</v>
      </c>
      <c r="P228" s="30">
        <v>22466.000000238419</v>
      </c>
      <c r="Q228" s="31">
        <v>65933</v>
      </c>
      <c r="R228" s="36">
        <v>1927</v>
      </c>
      <c r="S228" s="30">
        <v>21971.8</v>
      </c>
      <c r="T228" s="30">
        <v>2302.5</v>
      </c>
      <c r="U228" s="30">
        <v>19669.300001010299</v>
      </c>
      <c r="V228" s="31">
        <v>120703</v>
      </c>
      <c r="W228" s="36">
        <v>730</v>
      </c>
      <c r="X228" s="30">
        <v>5426</v>
      </c>
      <c r="Y228" s="30">
        <v>561.20000000000005</v>
      </c>
      <c r="Z228" s="30">
        <v>4864.7999996989965</v>
      </c>
      <c r="AA228" s="31">
        <v>11959</v>
      </c>
    </row>
    <row r="229" spans="1:27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</row>
    <row r="230" spans="1:27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1:27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1:27" ht="15.75" customHeight="1">
      <c r="A232" s="23"/>
      <c r="B232" s="3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1:27" ht="15.75" customHeight="1">
      <c r="A233" s="23"/>
      <c r="B233" s="35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1:27" ht="15.75" customHeight="1">
      <c r="A234" s="23"/>
      <c r="B234" s="35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1:27" ht="15.75" customHeight="1">
      <c r="A235" s="23"/>
      <c r="B235" s="35"/>
      <c r="C235" s="23"/>
      <c r="D235" s="23"/>
      <c r="E235" s="23"/>
      <c r="F235" s="23"/>
      <c r="G235" s="23"/>
      <c r="H235" s="23"/>
      <c r="I235" s="23"/>
      <c r="J235" s="23"/>
      <c r="K235" s="37"/>
      <c r="L235" s="26"/>
      <c r="M235" s="26"/>
      <c r="N235" s="26"/>
      <c r="O235" s="26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1:27" ht="15.75" customHeight="1">
      <c r="A236" s="23"/>
      <c r="B236" s="35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1:27" ht="15.75" customHeight="1">
      <c r="A237" s="23"/>
      <c r="B237" s="35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1:27" ht="15.75" customHeight="1">
      <c r="A238" s="23"/>
      <c r="B238" s="35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1:27" ht="15.75" customHeight="1">
      <c r="A239" s="23"/>
      <c r="B239" s="35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1:27" ht="15.75" customHeight="1">
      <c r="A240" s="23"/>
      <c r="B240" s="35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1:27" ht="15.75" customHeight="1">
      <c r="A241" s="23"/>
      <c r="B241" s="35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1:27" ht="15.75" customHeight="1">
      <c r="A242" s="23"/>
      <c r="B242" s="35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1:27" ht="15.75" customHeight="1">
      <c r="A243" s="23"/>
      <c r="B243" s="35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1:27" ht="15.75" customHeight="1">
      <c r="A244" s="23"/>
      <c r="B244" s="35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1:27" ht="15.75" customHeight="1">
      <c r="A245" s="23"/>
      <c r="B245" s="35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1:27" ht="15.75" customHeight="1">
      <c r="A246" s="23"/>
      <c r="B246" s="35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1:27" ht="15.75" customHeight="1">
      <c r="A247" s="23"/>
      <c r="B247" s="35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1:27" ht="15.75" customHeight="1">
      <c r="A248" s="23"/>
      <c r="B248" s="35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1:27" ht="15.75" customHeight="1">
      <c r="A249" s="23"/>
      <c r="B249" s="35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1:27" ht="15.75" customHeight="1">
      <c r="A250" s="23"/>
      <c r="B250" s="35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1:27" ht="15.75" customHeight="1">
      <c r="A251" s="23"/>
      <c r="B251" s="35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1:27" ht="15.75" customHeight="1">
      <c r="A252" s="23"/>
      <c r="B252" s="35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1:27" ht="15.75" customHeight="1">
      <c r="A253" s="23"/>
      <c r="B253" s="35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1:27" ht="15.75" customHeight="1">
      <c r="A254" s="23"/>
      <c r="B254" s="35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1:27" ht="15.75" customHeight="1">
      <c r="A255" s="23"/>
      <c r="B255" s="35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1:27" ht="15.75" customHeight="1">
      <c r="A256" s="23"/>
      <c r="B256" s="35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1:27" ht="15.75" customHeight="1">
      <c r="A257" s="23"/>
      <c r="B257" s="35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1:27" ht="15.75" customHeight="1">
      <c r="A258" s="23"/>
      <c r="B258" s="35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1:27" ht="15.75" customHeight="1">
      <c r="A259" s="23"/>
      <c r="B259" s="35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7" ht="15.75" customHeight="1">
      <c r="A260" s="23"/>
      <c r="B260" s="35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1:27" ht="15.75" customHeight="1">
      <c r="A261" s="23"/>
      <c r="B261" s="35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7" ht="15.75" customHeight="1">
      <c r="A262" s="23"/>
      <c r="B262" s="35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7" ht="15.75" customHeight="1">
      <c r="A263" s="23"/>
      <c r="B263" s="35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1:27" ht="15.75" customHeight="1">
      <c r="A264" s="23"/>
      <c r="B264" s="35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1:27" ht="15.75" customHeight="1">
      <c r="A265" s="23"/>
      <c r="B265" s="35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1:27" ht="15.75" customHeight="1">
      <c r="A266" s="23"/>
      <c r="B266" s="35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1:27" ht="15.75" customHeight="1">
      <c r="A267" s="23"/>
      <c r="B267" s="35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1:27" ht="15.75" customHeight="1">
      <c r="A268" s="23"/>
      <c r="B268" s="35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1:27" ht="15.75" customHeight="1">
      <c r="A269" s="23"/>
      <c r="B269" s="35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1:27" ht="15.75" customHeight="1">
      <c r="A270" s="23"/>
      <c r="B270" s="35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1:27" ht="15.75" customHeight="1">
      <c r="A271" s="23"/>
      <c r="B271" s="35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1:27" ht="15.75" customHeight="1">
      <c r="A272" s="23"/>
      <c r="B272" s="35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1:27" ht="15.75" customHeight="1">
      <c r="A273" s="23"/>
      <c r="B273" s="35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1:27" ht="15.75" customHeight="1">
      <c r="A274" s="23"/>
      <c r="B274" s="35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1:27" ht="15.75" customHeight="1">
      <c r="A275" s="23"/>
      <c r="B275" s="35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1:27" ht="15.75" customHeight="1">
      <c r="A276" s="23"/>
      <c r="B276" s="35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1:27" ht="15.75" customHeight="1">
      <c r="A277" s="23"/>
      <c r="B277" s="35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1:27" ht="15.75" customHeight="1">
      <c r="A278" s="23"/>
      <c r="B278" s="35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1:27" ht="15.75" customHeight="1">
      <c r="A279" s="23"/>
      <c r="B279" s="35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1:27" ht="15.75" customHeight="1">
      <c r="A280" s="23"/>
      <c r="B280" s="35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1:27" ht="15.75" customHeight="1">
      <c r="A281" s="23"/>
      <c r="B281" s="35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1:27" ht="15.75" customHeight="1">
      <c r="A282" s="23"/>
      <c r="B282" s="35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1:27" ht="15.75" customHeight="1">
      <c r="A283" s="23"/>
      <c r="B283" s="35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1:27" ht="15.75" customHeight="1">
      <c r="A284" s="23"/>
      <c r="B284" s="35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1:27" ht="15.75" customHeight="1">
      <c r="A285" s="23"/>
      <c r="B285" s="35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1:27" ht="15.75" customHeight="1">
      <c r="A286" s="23"/>
      <c r="B286" s="35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1:27" ht="15.75" customHeight="1">
      <c r="A287" s="23"/>
      <c r="B287" s="35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1:27" ht="15.75" customHeight="1">
      <c r="A288" s="23"/>
      <c r="B288" s="35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1:27" ht="15.75" customHeight="1">
      <c r="A289" s="23"/>
      <c r="B289" s="35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1:27" ht="15.75" customHeight="1">
      <c r="A290" s="23"/>
      <c r="B290" s="35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1:27" ht="15.75" customHeight="1">
      <c r="A291" s="23"/>
      <c r="B291" s="35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1:27" ht="15.75" customHeight="1">
      <c r="A292" s="23"/>
      <c r="B292" s="35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1:27" ht="15.75" customHeight="1">
      <c r="A293" s="23"/>
      <c r="B293" s="35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1:27" ht="15.75" customHeight="1">
      <c r="A294" s="23"/>
      <c r="B294" s="35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1:27" ht="15.75" customHeight="1">
      <c r="A295" s="23"/>
      <c r="B295" s="35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1:27" ht="15.75" customHeight="1">
      <c r="A296" s="23"/>
      <c r="B296" s="35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1:27" ht="15.75" customHeight="1">
      <c r="A297" s="23"/>
      <c r="B297" s="35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1:27" ht="15.75" customHeight="1">
      <c r="A298" s="23"/>
      <c r="B298" s="35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1:27" ht="15.75" customHeight="1">
      <c r="A299" s="23"/>
      <c r="B299" s="35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1:27" ht="15.75" customHeight="1">
      <c r="A300" s="23"/>
      <c r="B300" s="35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1:27" ht="15.75" customHeight="1">
      <c r="A301" s="23"/>
      <c r="B301" s="35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1:27" ht="15.75" customHeight="1">
      <c r="A302" s="23"/>
      <c r="B302" s="35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1:27" ht="15.75" customHeight="1">
      <c r="A303" s="23"/>
      <c r="B303" s="35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1:27" ht="15.75" customHeight="1">
      <c r="A304" s="23"/>
      <c r="B304" s="35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1:27" ht="15.75" customHeight="1">
      <c r="A305" s="23"/>
      <c r="B305" s="35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1:27" ht="15.75" customHeight="1">
      <c r="A306" s="23"/>
      <c r="B306" s="35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1:27" ht="15.75" customHeight="1">
      <c r="A307" s="23"/>
      <c r="B307" s="35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1:27" ht="15.75" customHeight="1">
      <c r="A308" s="23"/>
      <c r="B308" s="35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1:27" ht="15.75" customHeight="1">
      <c r="A309" s="23"/>
      <c r="B309" s="35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1:27" ht="15.75" customHeight="1">
      <c r="A310" s="23"/>
      <c r="B310" s="35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1:27" ht="15.75" customHeight="1">
      <c r="A311" s="23"/>
      <c r="B311" s="35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1:27" ht="15.75" customHeight="1">
      <c r="A312" s="23"/>
      <c r="B312" s="35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1:27" ht="15.75" customHeight="1">
      <c r="A313" s="23"/>
      <c r="B313" s="35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1:27" ht="15.75" customHeight="1">
      <c r="A314" s="23"/>
      <c r="B314" s="35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1:27" ht="15.75" customHeight="1">
      <c r="A315" s="23"/>
      <c r="B315" s="35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1:27" ht="15.75" customHeight="1">
      <c r="A316" s="23"/>
      <c r="B316" s="35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1:27" ht="15.75" customHeight="1">
      <c r="A317" s="23"/>
      <c r="B317" s="35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1:27" ht="15.75" customHeight="1">
      <c r="A318" s="23"/>
      <c r="B318" s="35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1:27" ht="15.75" customHeight="1">
      <c r="A319" s="23"/>
      <c r="B319" s="35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1:27" ht="15.75" customHeight="1">
      <c r="A320" s="23"/>
      <c r="B320" s="35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1:27" ht="15.75" customHeight="1">
      <c r="A321" s="23"/>
      <c r="B321" s="35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1:27" ht="15.75" customHeight="1">
      <c r="A322" s="23"/>
      <c r="B322" s="35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 ht="15.75" customHeight="1">
      <c r="A323" s="23"/>
      <c r="B323" s="35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1:27" ht="15.75" customHeight="1">
      <c r="A324" s="23"/>
      <c r="B324" s="35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1:27" ht="15.75" customHeight="1">
      <c r="A325" s="23"/>
      <c r="B325" s="35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1:27" ht="15.75" customHeight="1">
      <c r="A326" s="23"/>
      <c r="B326" s="35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1:27" ht="15.75" customHeight="1">
      <c r="A327" s="23"/>
      <c r="B327" s="35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1:27" ht="15.75" customHeight="1">
      <c r="A328" s="23"/>
      <c r="B328" s="35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1:27" ht="15.75" customHeight="1">
      <c r="A329" s="23"/>
      <c r="B329" s="35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1:27" ht="15.75" customHeight="1">
      <c r="A330" s="23"/>
      <c r="B330" s="35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1:27" ht="15.75" customHeight="1">
      <c r="A331" s="23"/>
      <c r="B331" s="35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1:27" ht="15.75" customHeight="1">
      <c r="A332" s="23"/>
      <c r="B332" s="35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1:27" ht="15.75" customHeight="1">
      <c r="A333" s="23"/>
      <c r="B333" s="35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1:27" ht="15.75" customHeight="1">
      <c r="A334" s="23"/>
      <c r="B334" s="35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1:27" ht="15.75" customHeight="1">
      <c r="A335" s="23"/>
      <c r="B335" s="35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1:27" ht="15.75" customHeight="1">
      <c r="A336" s="23"/>
      <c r="B336" s="35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1:27" ht="15.75" customHeight="1">
      <c r="A337" s="23"/>
      <c r="B337" s="35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1:27" ht="15.75" customHeight="1">
      <c r="A338" s="23"/>
      <c r="B338" s="35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1:27" ht="15.75" customHeight="1">
      <c r="A339" s="23"/>
      <c r="B339" s="35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1:27" ht="15.75" customHeight="1">
      <c r="A340" s="23"/>
      <c r="B340" s="35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1:27" ht="15.75" customHeight="1">
      <c r="A341" s="23"/>
      <c r="B341" s="35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1:27" ht="15.75" customHeight="1">
      <c r="A342" s="23"/>
      <c r="B342" s="35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1:27" ht="15.75" customHeight="1">
      <c r="A343" s="23"/>
      <c r="B343" s="35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1:27" ht="15.75" customHeight="1">
      <c r="A344" s="23"/>
      <c r="B344" s="35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1:27" ht="15.75" customHeight="1">
      <c r="A345" s="23"/>
      <c r="B345" s="35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1:27" ht="15.75" customHeight="1">
      <c r="A346" s="23"/>
      <c r="B346" s="35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1:27" ht="15.75" customHeight="1">
      <c r="A347" s="23"/>
      <c r="B347" s="35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1:27" ht="15.75" customHeight="1">
      <c r="A348" s="23"/>
      <c r="B348" s="35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1:27" ht="15.75" customHeight="1">
      <c r="A349" s="23"/>
      <c r="B349" s="35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1:27" ht="15.75" customHeight="1">
      <c r="A350" s="23"/>
      <c r="B350" s="35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1:27" ht="15.75" customHeight="1">
      <c r="A351" s="23"/>
      <c r="B351" s="35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1:27" ht="15.75" customHeight="1">
      <c r="A352" s="23"/>
      <c r="B352" s="35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1:27" ht="15.75" customHeight="1">
      <c r="A353" s="23"/>
      <c r="B353" s="35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1:27" ht="15.75" customHeight="1">
      <c r="A354" s="23"/>
      <c r="B354" s="35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1:27" ht="15.75" customHeight="1">
      <c r="A355" s="23"/>
      <c r="B355" s="35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1:27" ht="15.75" customHeight="1">
      <c r="A356" s="23"/>
      <c r="B356" s="35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1:27" ht="15.75" customHeight="1">
      <c r="A357" s="23"/>
      <c r="B357" s="35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1:27" ht="15.75" customHeight="1">
      <c r="A358" s="23"/>
      <c r="B358" s="35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1:27" ht="15.75" customHeight="1">
      <c r="A359" s="23"/>
      <c r="B359" s="35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1:27" ht="15.75" customHeight="1">
      <c r="A360" s="23"/>
      <c r="B360" s="35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1:27" ht="15.75" customHeight="1">
      <c r="A361" s="23"/>
      <c r="B361" s="35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1:27" ht="15.75" customHeight="1">
      <c r="A362" s="23"/>
      <c r="B362" s="35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1:27" ht="15.75" customHeight="1">
      <c r="A363" s="23"/>
      <c r="B363" s="35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1:27" ht="15.75" customHeight="1">
      <c r="A364" s="23"/>
      <c r="B364" s="35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1:27" ht="15.75" customHeight="1">
      <c r="A365" s="23"/>
      <c r="B365" s="35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1:27" ht="15.75" customHeight="1">
      <c r="A366" s="23"/>
      <c r="B366" s="35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1:27" ht="15.75" customHeight="1">
      <c r="A367" s="23"/>
      <c r="B367" s="35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1:27" ht="15.75" customHeight="1">
      <c r="A368" s="23"/>
      <c r="B368" s="35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1:27" ht="15.75" customHeight="1">
      <c r="A369" s="23"/>
      <c r="B369" s="35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1:27" ht="15.75" customHeight="1">
      <c r="A370" s="23"/>
      <c r="B370" s="35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1:27" ht="15.75" customHeight="1">
      <c r="A371" s="23"/>
      <c r="B371" s="35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1:27" ht="15.75" customHeight="1">
      <c r="A372" s="23"/>
      <c r="B372" s="35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1:27" ht="15.75" customHeight="1">
      <c r="A373" s="23"/>
      <c r="B373" s="35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1:27" ht="15.75" customHeight="1">
      <c r="A374" s="23"/>
      <c r="B374" s="35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1:27" ht="15.75" customHeight="1">
      <c r="A375" s="23"/>
      <c r="B375" s="35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1:27" ht="15.75" customHeight="1">
      <c r="A376" s="23"/>
      <c r="B376" s="35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1:27" ht="15.75" customHeight="1">
      <c r="A377" s="23"/>
      <c r="B377" s="35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1:27" ht="15.75" customHeight="1">
      <c r="A378" s="23"/>
      <c r="B378" s="35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1:27" ht="15.75" customHeight="1">
      <c r="A379" s="23"/>
      <c r="B379" s="35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1:27" ht="15.75" customHeight="1">
      <c r="A380" s="23"/>
      <c r="B380" s="35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1:27" ht="15.75" customHeight="1">
      <c r="A381" s="23"/>
      <c r="B381" s="35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1:27" ht="15.75" customHeight="1">
      <c r="A382" s="23"/>
      <c r="B382" s="35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1:27" ht="15.75" customHeight="1">
      <c r="A383" s="23"/>
      <c r="B383" s="35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1:27" ht="15.75" customHeight="1">
      <c r="A384" s="23"/>
      <c r="B384" s="35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1:27" ht="15.75" customHeight="1">
      <c r="A385" s="23"/>
      <c r="B385" s="35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1:27" ht="15.75" customHeight="1">
      <c r="A386" s="23"/>
      <c r="B386" s="35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1:27" ht="15.75" customHeight="1">
      <c r="A387" s="23"/>
      <c r="B387" s="35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1:27" ht="15.75" customHeight="1">
      <c r="A388" s="23"/>
      <c r="B388" s="35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1:27" ht="15.75" customHeight="1">
      <c r="A389" s="23"/>
      <c r="B389" s="35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1:27" ht="15.75" customHeight="1">
      <c r="A390" s="23"/>
      <c r="B390" s="35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1:27" ht="15.75" customHeight="1">
      <c r="A391" s="23"/>
      <c r="B391" s="35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1:27" ht="15.75" customHeight="1">
      <c r="A392" s="23"/>
      <c r="B392" s="35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1:27" ht="15.75" customHeight="1">
      <c r="A393" s="23"/>
      <c r="B393" s="35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1:27" ht="15.75" customHeight="1">
      <c r="A394" s="23"/>
      <c r="B394" s="35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1:27" ht="15.75" customHeight="1">
      <c r="A395" s="23"/>
      <c r="B395" s="35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1:27" ht="15.75" customHeight="1">
      <c r="A396" s="23"/>
      <c r="B396" s="35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1:27" ht="15.75" customHeight="1">
      <c r="A397" s="23"/>
      <c r="B397" s="35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1:27" ht="15.75" customHeight="1">
      <c r="A398" s="23"/>
      <c r="B398" s="35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1:27" ht="15.75" customHeight="1">
      <c r="A399" s="23"/>
      <c r="B399" s="35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1:27" ht="15.75" customHeight="1">
      <c r="A400" s="23"/>
      <c r="B400" s="35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1:27" ht="15.75" customHeight="1">
      <c r="A401" s="23"/>
      <c r="B401" s="35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1:27" ht="15.75" customHeight="1">
      <c r="A402" s="23"/>
      <c r="B402" s="35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1:27" ht="15.75" customHeight="1">
      <c r="A403" s="23"/>
      <c r="B403" s="35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1:27" ht="15.75" customHeight="1">
      <c r="A404" s="23"/>
      <c r="B404" s="35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1:27" ht="15.75" customHeight="1">
      <c r="A405" s="23"/>
      <c r="B405" s="35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1:27" ht="15.75" customHeight="1">
      <c r="A406" s="23"/>
      <c r="B406" s="35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1:27" ht="15.75" customHeight="1">
      <c r="A407" s="23"/>
      <c r="B407" s="35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1:27" ht="15.75" customHeight="1">
      <c r="A408" s="23"/>
      <c r="B408" s="35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1:27" ht="15.75" customHeight="1">
      <c r="A409" s="23"/>
      <c r="B409" s="35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1:27" ht="15.75" customHeight="1">
      <c r="A410" s="23"/>
      <c r="B410" s="35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1:27" ht="15.75" customHeight="1">
      <c r="A411" s="23"/>
      <c r="B411" s="35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1:27" ht="15.75" customHeight="1">
      <c r="A412" s="23"/>
      <c r="B412" s="35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1:27" ht="15.75" customHeight="1">
      <c r="A413" s="23"/>
      <c r="B413" s="35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1:27" ht="15.75" customHeight="1">
      <c r="A414" s="23"/>
      <c r="B414" s="35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1:27" ht="15.75" customHeight="1">
      <c r="A415" s="23"/>
      <c r="B415" s="35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1:27" ht="15.75" customHeight="1">
      <c r="A416" s="23"/>
      <c r="B416" s="35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1:27" ht="15.75" customHeight="1">
      <c r="A417" s="23"/>
      <c r="B417" s="35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1:27" ht="15.75" customHeight="1">
      <c r="A418" s="23"/>
      <c r="B418" s="35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1:27" ht="15.75" customHeight="1">
      <c r="A419" s="23"/>
      <c r="B419" s="35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1:27" ht="15.75" customHeight="1">
      <c r="A420" s="23"/>
      <c r="B420" s="35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1:27" ht="15.75" customHeight="1">
      <c r="A421" s="23"/>
      <c r="B421" s="35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1:27" ht="15.75" customHeight="1">
      <c r="A422" s="23"/>
      <c r="B422" s="35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1:27" ht="15.75" customHeight="1">
      <c r="A423" s="23"/>
      <c r="B423" s="35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1:27" ht="15.75" customHeight="1">
      <c r="A424" s="23"/>
      <c r="B424" s="35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1:27" ht="15.75" customHeight="1">
      <c r="A425" s="23"/>
      <c r="B425" s="35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1:27" ht="15.75" customHeight="1">
      <c r="A426" s="23"/>
      <c r="B426" s="35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1:27" ht="15.75" customHeight="1">
      <c r="A427" s="23"/>
      <c r="B427" s="35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1:27" ht="15.75" customHeight="1">
      <c r="A428" s="23"/>
      <c r="B428" s="35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1:27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1:27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1:27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1:27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1:27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1:27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1:27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1:27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1:2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1:27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1:27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1:27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1:27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1:27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1:27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1:27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1:27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1:27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1:2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1:27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1:27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1:27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1:27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1:27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1:27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1:27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1:27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1:27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1:2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1:27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1:27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1:27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1:27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1:27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1:27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1:27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1:27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1:27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1:2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1:27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1:27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1:27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1:27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1:27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1:27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1:27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1:27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1:27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1:2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1:27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1:27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1:27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1:27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1:27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1:27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1:27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1:27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1:27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1:2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1:27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1:27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1:27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1:27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1:27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1:27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1:27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1:27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1:27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1:2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1:27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1:27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1:27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1:27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1:27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1:27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1:27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1:27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1:27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1:2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1:27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1:27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1:27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1:27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1:27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1:27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1:27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1:27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1:27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1:2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1:27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1:27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1:27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1:27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1:27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1:27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1:27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1:27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1:27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1:2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1:27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1:27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1:27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1:27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1:27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1:27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1:27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1:27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1:27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1:2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1:27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1:27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1:27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1:27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1:27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1:27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1:27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1:27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1:27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1:2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1:27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1:27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1:27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1:27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1:27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1:27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1:27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1:27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1:27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1:2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1:27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1:27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1:27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1:27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1:27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1:27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1:27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1:27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1:27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1:2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1:27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1:27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1:27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1:27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1:27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1:27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1:27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1:27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1:27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1:2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1:27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1:27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1:27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1:27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1:27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1:27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1:27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1:27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1:27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1:2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1:27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1:27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1:27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1:27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1:27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1:27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1:27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1:27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1:27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1:2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1:27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1:27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1:27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1:27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1:27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1:27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1:27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1:27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1:27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1:2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1:27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1:27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1:27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1:27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1:27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1:27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1:27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1:27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1:27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1:2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1:27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1:27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1:27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1:27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1:27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1:27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1:27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1:27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1:27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1:2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1:27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1:27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1:27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1:27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1:27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1:27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1:27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1:27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1:27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1:2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1:27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1:27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1:27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1:27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1:27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1:27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1:27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1:27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1:27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1:2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1:27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1:27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1:27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1:27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1:27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1:27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1:27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1:27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1:27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1:2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1:27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1:27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1:27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1:27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1:27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1:27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1:27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1:27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1:27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1:2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1:27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1:27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1:27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1:27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1:27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1:27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1:27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1:27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1:27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1:2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1:27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1:27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1:27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1:27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1:27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1:27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1:27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1:27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1:27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1:2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1:27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1:27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1:27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1:27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1:27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1:27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1:27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1:27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1:27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1:2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1:27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1:27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1:27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1:27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1:27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1:27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1:27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1:27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1:27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1:2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1:27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1:27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1:27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1:27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1:27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1:27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1:27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1:27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1:27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1:2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1:27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1:27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1:27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1:27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1:27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1:27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1:27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1:27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1:27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1:2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1:27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1:27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1:27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1:27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1:27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1:27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1:27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1:27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1:27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1:2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1:27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1:27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1:27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1:27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1:27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1:27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1:27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1:27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1:27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1:2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1:27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1:27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1:27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1:27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1:27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1:27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1:27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1:27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1:27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1:2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1:27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1:27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1:27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1:27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1:27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1:27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1:27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1:27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1:27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1:2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1:27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1:27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1:27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1:27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1:27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1:27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1:27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1:27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1:27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1:2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1:27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1:27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1:27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1:27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1:27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1:27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1:27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1:27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1:27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1:2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1:27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1:27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1:27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1:27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1:27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1:27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1:27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1:27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1:27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1:2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1:27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1:27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1:27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1:27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1:27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1:27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1:27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1:27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1:27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1:2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1:27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1:27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1:27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1:27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1:27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1:27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1:27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1:27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1:27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1:2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1:27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1:27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1:27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1:27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1:27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1:27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1:27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1:27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1:27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1:2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1:27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1:27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1:27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1:27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1:27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1:27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1:27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1:27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1:27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1:2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1:27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1:27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1:27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1:27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1:27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1:27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1:27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1:27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1:27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1:2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1:27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1:27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1:27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1:27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1:27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1:27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1:27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1:27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1:27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1:2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1:27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1:27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1:27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1:27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1:27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1:27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1:27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1:27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1:27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1:2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1:27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1:27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1:27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1:27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1:27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1:27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1:27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1:27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1:27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1:2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1:27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1:27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1:27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1:27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1:27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1:27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1:27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1:27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1:27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1:2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1:27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1:27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1:27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1:27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1:27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1:27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1:27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1:27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1:27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1:2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1:27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1:27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1:27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1:27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1:27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1:27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1:27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1:27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1:27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1:2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1:27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1:27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1:27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1:27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1:27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1:27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1:27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1:27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1:27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1:2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1:27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1:27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1:27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1:27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1:27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1:27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1:27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1:27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1:27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1:2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1:27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1:27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1:27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1:27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1:27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1:27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1:27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1:27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1:27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1:2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1:27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1:27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1:27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1:27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1:27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1:27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1:27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1:27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1:27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1:2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1:27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1:27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1:27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1:27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1:27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1:27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1:27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1:27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1:27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1:2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1:27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1:27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1:27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1:27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1:27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1:27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1:27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1:27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1:27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1:2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1:27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1:27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1:27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1:27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1:27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1:27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1:27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1:27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1:27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1:2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1:27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1:27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1:27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1:27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1:27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1:27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1:27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1:27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1:27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1:2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1:27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1:27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1:27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1:27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1:27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1:27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1:27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1:27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1:27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1:2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1:27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1:27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1:27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</sheetData>
  <mergeCells count="5">
    <mergeCell ref="C1:G1"/>
    <mergeCell ref="H1:L1"/>
    <mergeCell ref="M1:Q1"/>
    <mergeCell ref="R1:V1"/>
    <mergeCell ref="W1:AA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2" width="16.33203125" customWidth="1"/>
    <col min="3" max="3" width="11.5" customWidth="1"/>
    <col min="4" max="5" width="10.5" customWidth="1"/>
    <col min="6" max="6" width="13.1640625" customWidth="1"/>
    <col min="7" max="7" width="11.5" customWidth="1"/>
    <col min="8" max="8" width="11.6640625" customWidth="1"/>
    <col min="9" max="10" width="11.5" customWidth="1"/>
    <col min="11" max="11" width="13.1640625" customWidth="1"/>
    <col min="12" max="12" width="12.5" customWidth="1"/>
    <col min="13" max="20" width="10.5" customWidth="1"/>
    <col min="21" max="21" width="13.6640625" customWidth="1"/>
    <col min="22" max="22" width="10.5" customWidth="1"/>
    <col min="23" max="26" width="11.1640625" customWidth="1"/>
  </cols>
  <sheetData>
    <row r="1" spans="1:26" ht="15.75" customHeight="1">
      <c r="A1" s="7"/>
      <c r="B1" s="8"/>
      <c r="C1" s="82" t="s">
        <v>249</v>
      </c>
      <c r="D1" s="83"/>
      <c r="E1" s="83"/>
      <c r="F1" s="83"/>
      <c r="G1" s="81"/>
      <c r="H1" s="82" t="s">
        <v>250</v>
      </c>
      <c r="I1" s="83"/>
      <c r="J1" s="83"/>
      <c r="K1" s="83"/>
      <c r="L1" s="81"/>
      <c r="M1" s="82" t="s">
        <v>251</v>
      </c>
      <c r="N1" s="83"/>
      <c r="O1" s="83"/>
      <c r="P1" s="83"/>
      <c r="Q1" s="81"/>
      <c r="R1" s="82" t="s">
        <v>252</v>
      </c>
      <c r="S1" s="83"/>
      <c r="T1" s="83"/>
      <c r="U1" s="83"/>
      <c r="V1" s="81"/>
      <c r="W1" s="23"/>
      <c r="X1" s="23"/>
      <c r="Y1" s="23"/>
      <c r="Z1" s="23"/>
    </row>
    <row r="2" spans="1:26" ht="46.5" customHeight="1">
      <c r="A2" s="9" t="s">
        <v>1</v>
      </c>
      <c r="B2" s="10" t="s">
        <v>32</v>
      </c>
      <c r="C2" s="11" t="s">
        <v>33</v>
      </c>
      <c r="D2" s="12" t="s">
        <v>34</v>
      </c>
      <c r="E2" s="12" t="s">
        <v>35</v>
      </c>
      <c r="F2" s="13" t="s">
        <v>36</v>
      </c>
      <c r="G2" s="14" t="s">
        <v>37</v>
      </c>
      <c r="H2" s="11" t="s">
        <v>33</v>
      </c>
      <c r="I2" s="12" t="s">
        <v>34</v>
      </c>
      <c r="J2" s="12" t="s">
        <v>35</v>
      </c>
      <c r="K2" s="13" t="s">
        <v>36</v>
      </c>
      <c r="L2" s="14" t="s">
        <v>37</v>
      </c>
      <c r="M2" s="11" t="s">
        <v>33</v>
      </c>
      <c r="N2" s="12" t="s">
        <v>34</v>
      </c>
      <c r="O2" s="12" t="s">
        <v>35</v>
      </c>
      <c r="P2" s="13" t="s">
        <v>36</v>
      </c>
      <c r="Q2" s="14" t="s">
        <v>37</v>
      </c>
      <c r="R2" s="11" t="s">
        <v>33</v>
      </c>
      <c r="S2" s="12" t="s">
        <v>34</v>
      </c>
      <c r="T2" s="12" t="s">
        <v>35</v>
      </c>
      <c r="U2" s="13" t="s">
        <v>36</v>
      </c>
      <c r="V2" s="14" t="s">
        <v>37</v>
      </c>
      <c r="W2" s="23"/>
      <c r="X2" s="23"/>
      <c r="Y2" s="23"/>
      <c r="Z2" s="23"/>
    </row>
    <row r="3" spans="1:26" ht="15.75" customHeight="1">
      <c r="A3" s="15" t="s">
        <v>3</v>
      </c>
      <c r="B3" s="16"/>
      <c r="C3" s="18">
        <v>0</v>
      </c>
      <c r="D3" s="18">
        <v>0</v>
      </c>
      <c r="E3" s="18">
        <v>0</v>
      </c>
      <c r="F3" s="18">
        <v>0</v>
      </c>
      <c r="G3" s="22">
        <v>0</v>
      </c>
      <c r="H3" s="18">
        <v>16</v>
      </c>
      <c r="I3" s="18">
        <v>39</v>
      </c>
      <c r="J3" s="18">
        <v>21</v>
      </c>
      <c r="K3" s="18">
        <v>18</v>
      </c>
      <c r="L3" s="19">
        <v>67</v>
      </c>
      <c r="M3" s="18">
        <v>0</v>
      </c>
      <c r="N3" s="18">
        <v>0</v>
      </c>
      <c r="O3" s="18">
        <v>0</v>
      </c>
      <c r="P3" s="18">
        <v>0</v>
      </c>
      <c r="Q3" s="19">
        <v>0</v>
      </c>
      <c r="R3" s="17">
        <v>0</v>
      </c>
      <c r="S3" s="18">
        <v>0</v>
      </c>
      <c r="T3" s="18">
        <v>0</v>
      </c>
      <c r="U3" s="18">
        <v>0</v>
      </c>
      <c r="V3" s="19">
        <v>0</v>
      </c>
      <c r="W3" s="23"/>
      <c r="X3" s="23"/>
      <c r="Y3" s="23"/>
      <c r="Z3" s="23"/>
    </row>
    <row r="4" spans="1:26" ht="15.75" customHeight="1">
      <c r="A4" s="23"/>
      <c r="B4" s="24" t="s">
        <v>38</v>
      </c>
      <c r="C4" s="25">
        <v>0</v>
      </c>
      <c r="D4" s="26">
        <v>0</v>
      </c>
      <c r="E4" s="26">
        <v>0</v>
      </c>
      <c r="F4" s="26">
        <v>0</v>
      </c>
      <c r="G4" s="27">
        <v>0</v>
      </c>
      <c r="H4" s="26">
        <v>16</v>
      </c>
      <c r="I4" s="26">
        <v>39</v>
      </c>
      <c r="J4" s="26">
        <v>21</v>
      </c>
      <c r="K4" s="26">
        <v>18</v>
      </c>
      <c r="L4" s="27">
        <v>67</v>
      </c>
      <c r="M4" s="26">
        <v>0</v>
      </c>
      <c r="N4" s="26">
        <v>0</v>
      </c>
      <c r="O4" s="26">
        <v>0</v>
      </c>
      <c r="P4" s="26">
        <v>0</v>
      </c>
      <c r="Q4" s="27">
        <v>0</v>
      </c>
      <c r="R4" s="25">
        <v>0</v>
      </c>
      <c r="S4" s="26">
        <v>0</v>
      </c>
      <c r="T4" s="26">
        <v>0</v>
      </c>
      <c r="U4" s="26">
        <v>0</v>
      </c>
      <c r="V4" s="27">
        <v>0</v>
      </c>
      <c r="W4" s="23"/>
      <c r="X4" s="23"/>
      <c r="Y4" s="23"/>
      <c r="Z4" s="23"/>
    </row>
    <row r="5" spans="1:26" ht="15.75" customHeight="1">
      <c r="A5" s="23"/>
      <c r="B5" s="24" t="s">
        <v>39</v>
      </c>
      <c r="C5" s="25">
        <v>0</v>
      </c>
      <c r="D5" s="26">
        <v>0</v>
      </c>
      <c r="E5" s="26">
        <v>0</v>
      </c>
      <c r="F5" s="26">
        <v>0</v>
      </c>
      <c r="G5" s="27">
        <v>0</v>
      </c>
      <c r="H5" s="26">
        <v>0</v>
      </c>
      <c r="I5" s="26">
        <v>0</v>
      </c>
      <c r="J5" s="26">
        <v>0</v>
      </c>
      <c r="K5" s="26">
        <v>0</v>
      </c>
      <c r="L5" s="27">
        <v>0</v>
      </c>
      <c r="M5" s="26">
        <v>0</v>
      </c>
      <c r="N5" s="26">
        <v>0</v>
      </c>
      <c r="O5" s="26">
        <v>0</v>
      </c>
      <c r="P5" s="26">
        <v>0</v>
      </c>
      <c r="Q5" s="27">
        <v>0</v>
      </c>
      <c r="R5" s="25">
        <v>0</v>
      </c>
      <c r="S5" s="26">
        <v>0</v>
      </c>
      <c r="T5" s="26">
        <v>0</v>
      </c>
      <c r="U5" s="26">
        <v>0</v>
      </c>
      <c r="V5" s="27">
        <v>0</v>
      </c>
      <c r="W5" s="23"/>
      <c r="X5" s="23"/>
      <c r="Y5" s="23"/>
      <c r="Z5" s="23"/>
    </row>
    <row r="6" spans="1:26" ht="15.75" customHeight="1">
      <c r="A6" s="23"/>
      <c r="B6" s="24" t="s">
        <v>40</v>
      </c>
      <c r="C6" s="25">
        <v>0</v>
      </c>
      <c r="D6" s="26">
        <v>0</v>
      </c>
      <c r="E6" s="26">
        <v>0</v>
      </c>
      <c r="F6" s="26">
        <v>0</v>
      </c>
      <c r="G6" s="27">
        <v>0</v>
      </c>
      <c r="H6" s="26">
        <v>0</v>
      </c>
      <c r="I6" s="26">
        <v>0</v>
      </c>
      <c r="J6" s="26">
        <v>0</v>
      </c>
      <c r="K6" s="26">
        <v>0</v>
      </c>
      <c r="L6" s="27">
        <v>0</v>
      </c>
      <c r="M6" s="26">
        <v>0</v>
      </c>
      <c r="N6" s="26">
        <v>0</v>
      </c>
      <c r="O6" s="26">
        <v>0</v>
      </c>
      <c r="P6" s="26">
        <v>0</v>
      </c>
      <c r="Q6" s="27">
        <v>0</v>
      </c>
      <c r="R6" s="25">
        <v>0</v>
      </c>
      <c r="S6" s="26">
        <v>0</v>
      </c>
      <c r="T6" s="26">
        <v>0</v>
      </c>
      <c r="U6" s="26">
        <v>0</v>
      </c>
      <c r="V6" s="27">
        <v>0</v>
      </c>
      <c r="W6" s="23"/>
      <c r="X6" s="23"/>
      <c r="Y6" s="23"/>
      <c r="Z6" s="23"/>
    </row>
    <row r="7" spans="1:26" ht="15.75" customHeight="1">
      <c r="A7" s="23"/>
      <c r="B7" s="24" t="s">
        <v>41</v>
      </c>
      <c r="C7" s="25">
        <v>0</v>
      </c>
      <c r="D7" s="26">
        <v>0</v>
      </c>
      <c r="E7" s="26">
        <v>0</v>
      </c>
      <c r="F7" s="26">
        <v>0</v>
      </c>
      <c r="G7" s="27">
        <v>0</v>
      </c>
      <c r="H7" s="26">
        <v>0</v>
      </c>
      <c r="I7" s="26">
        <v>0</v>
      </c>
      <c r="J7" s="26">
        <v>0</v>
      </c>
      <c r="K7" s="26">
        <v>0</v>
      </c>
      <c r="L7" s="27">
        <v>0</v>
      </c>
      <c r="M7" s="26">
        <v>0</v>
      </c>
      <c r="N7" s="26">
        <v>0</v>
      </c>
      <c r="O7" s="26">
        <v>0</v>
      </c>
      <c r="P7" s="26">
        <v>0</v>
      </c>
      <c r="Q7" s="27">
        <v>0</v>
      </c>
      <c r="R7" s="25">
        <v>0</v>
      </c>
      <c r="S7" s="26">
        <v>0</v>
      </c>
      <c r="T7" s="26">
        <v>0</v>
      </c>
      <c r="U7" s="26">
        <v>0</v>
      </c>
      <c r="V7" s="27">
        <v>0</v>
      </c>
      <c r="W7" s="23"/>
      <c r="X7" s="23"/>
      <c r="Y7" s="23"/>
      <c r="Z7" s="23"/>
    </row>
    <row r="8" spans="1:26" ht="15.75" customHeight="1">
      <c r="A8" s="15" t="s">
        <v>4</v>
      </c>
      <c r="B8" s="24" t="s">
        <v>42</v>
      </c>
      <c r="C8" s="18">
        <v>234</v>
      </c>
      <c r="D8" s="18">
        <v>2050.5</v>
      </c>
      <c r="E8" s="18">
        <v>72</v>
      </c>
      <c r="F8" s="18">
        <v>1978.5</v>
      </c>
      <c r="G8" s="19">
        <v>9353</v>
      </c>
      <c r="H8" s="18">
        <v>771</v>
      </c>
      <c r="I8" s="18">
        <v>10271.5</v>
      </c>
      <c r="J8" s="18">
        <v>1531</v>
      </c>
      <c r="K8" s="18">
        <v>8740.5</v>
      </c>
      <c r="L8" s="19">
        <v>29255</v>
      </c>
      <c r="M8" s="18">
        <v>3</v>
      </c>
      <c r="N8" s="18">
        <v>40</v>
      </c>
      <c r="O8" s="18">
        <v>0</v>
      </c>
      <c r="P8" s="18">
        <v>40</v>
      </c>
      <c r="Q8" s="19">
        <v>120</v>
      </c>
      <c r="R8" s="17">
        <v>41</v>
      </c>
      <c r="S8" s="18">
        <v>507</v>
      </c>
      <c r="T8" s="18">
        <v>188</v>
      </c>
      <c r="U8" s="18">
        <v>319</v>
      </c>
      <c r="V8" s="19">
        <v>888</v>
      </c>
      <c r="W8" s="23"/>
      <c r="X8" s="23"/>
      <c r="Y8" s="23"/>
      <c r="Z8" s="23"/>
    </row>
    <row r="9" spans="1:26" ht="15.75" customHeight="1">
      <c r="A9" s="23"/>
      <c r="B9" s="24" t="s">
        <v>43</v>
      </c>
      <c r="C9" s="25">
        <v>17</v>
      </c>
      <c r="D9" s="26">
        <v>95</v>
      </c>
      <c r="E9" s="26">
        <v>26</v>
      </c>
      <c r="F9" s="26">
        <v>69</v>
      </c>
      <c r="G9" s="27">
        <v>330</v>
      </c>
      <c r="H9" s="26">
        <v>1</v>
      </c>
      <c r="I9" s="26">
        <v>20</v>
      </c>
      <c r="J9" s="26">
        <v>0</v>
      </c>
      <c r="K9" s="26">
        <v>20</v>
      </c>
      <c r="L9" s="27">
        <v>100</v>
      </c>
      <c r="M9" s="26">
        <v>0</v>
      </c>
      <c r="N9" s="26">
        <v>0</v>
      </c>
      <c r="O9" s="26">
        <v>0</v>
      </c>
      <c r="P9" s="26">
        <v>0</v>
      </c>
      <c r="Q9" s="27">
        <v>0</v>
      </c>
      <c r="R9" s="25">
        <v>0</v>
      </c>
      <c r="S9" s="26">
        <v>0</v>
      </c>
      <c r="T9" s="26">
        <v>0</v>
      </c>
      <c r="U9" s="26">
        <v>0</v>
      </c>
      <c r="V9" s="27">
        <v>0</v>
      </c>
      <c r="W9" s="23"/>
      <c r="X9" s="23"/>
      <c r="Y9" s="23"/>
      <c r="Z9" s="23"/>
    </row>
    <row r="10" spans="1:26" ht="15.75" customHeight="1">
      <c r="A10" s="23"/>
      <c r="B10" s="24" t="s">
        <v>44</v>
      </c>
      <c r="C10" s="25">
        <v>2</v>
      </c>
      <c r="D10" s="26">
        <v>20</v>
      </c>
      <c r="E10" s="26">
        <v>1</v>
      </c>
      <c r="F10" s="26">
        <v>19</v>
      </c>
      <c r="G10" s="27">
        <v>75</v>
      </c>
      <c r="H10" s="26">
        <v>3</v>
      </c>
      <c r="I10" s="26">
        <v>11</v>
      </c>
      <c r="J10" s="26">
        <v>0</v>
      </c>
      <c r="K10" s="26">
        <v>11</v>
      </c>
      <c r="L10" s="27">
        <v>50</v>
      </c>
      <c r="M10" s="26">
        <v>1</v>
      </c>
      <c r="N10" s="26">
        <v>5</v>
      </c>
      <c r="O10" s="26">
        <v>0</v>
      </c>
      <c r="P10" s="26">
        <v>5</v>
      </c>
      <c r="Q10" s="27">
        <v>30</v>
      </c>
      <c r="R10" s="25">
        <v>18</v>
      </c>
      <c r="S10" s="26">
        <v>191</v>
      </c>
      <c r="T10" s="26">
        <v>73</v>
      </c>
      <c r="U10" s="26">
        <v>118</v>
      </c>
      <c r="V10" s="27">
        <v>261</v>
      </c>
      <c r="W10" s="23"/>
      <c r="X10" s="23"/>
      <c r="Y10" s="23"/>
      <c r="Z10" s="23"/>
    </row>
    <row r="11" spans="1:26" ht="15.75" customHeight="1">
      <c r="A11" s="23"/>
      <c r="B11" s="24" t="s">
        <v>45</v>
      </c>
      <c r="C11" s="25">
        <v>56</v>
      </c>
      <c r="D11" s="26">
        <v>760.5</v>
      </c>
      <c r="E11" s="26">
        <v>4</v>
      </c>
      <c r="F11" s="26">
        <v>756.5</v>
      </c>
      <c r="G11" s="27">
        <v>3925</v>
      </c>
      <c r="H11" s="26">
        <v>1</v>
      </c>
      <c r="I11" s="26">
        <v>17</v>
      </c>
      <c r="J11" s="26">
        <v>0</v>
      </c>
      <c r="K11" s="26">
        <v>17</v>
      </c>
      <c r="L11" s="27">
        <v>500</v>
      </c>
      <c r="M11" s="26">
        <v>0</v>
      </c>
      <c r="N11" s="26">
        <v>0</v>
      </c>
      <c r="O11" s="26">
        <v>0</v>
      </c>
      <c r="P11" s="26">
        <v>0</v>
      </c>
      <c r="Q11" s="27">
        <v>0</v>
      </c>
      <c r="R11" s="25">
        <v>0</v>
      </c>
      <c r="S11" s="26">
        <v>0</v>
      </c>
      <c r="T11" s="26">
        <v>0</v>
      </c>
      <c r="U11" s="26">
        <v>0</v>
      </c>
      <c r="V11" s="27">
        <v>0</v>
      </c>
      <c r="W11" s="23"/>
      <c r="X11" s="23"/>
      <c r="Y11" s="23"/>
      <c r="Z11" s="23"/>
    </row>
    <row r="12" spans="1:26" ht="15.75" customHeight="1">
      <c r="A12" s="23"/>
      <c r="B12" s="24" t="s">
        <v>46</v>
      </c>
      <c r="C12" s="25">
        <v>24</v>
      </c>
      <c r="D12" s="26">
        <v>284</v>
      </c>
      <c r="E12" s="26">
        <v>13</v>
      </c>
      <c r="F12" s="26">
        <v>271</v>
      </c>
      <c r="G12" s="27">
        <v>708</v>
      </c>
      <c r="H12" s="26">
        <v>60</v>
      </c>
      <c r="I12" s="26">
        <v>1047</v>
      </c>
      <c r="J12" s="26">
        <v>73</v>
      </c>
      <c r="K12" s="26">
        <v>974</v>
      </c>
      <c r="L12" s="27">
        <v>1996</v>
      </c>
      <c r="M12" s="26">
        <v>0</v>
      </c>
      <c r="N12" s="26">
        <v>0</v>
      </c>
      <c r="O12" s="26">
        <v>0</v>
      </c>
      <c r="P12" s="26">
        <v>0</v>
      </c>
      <c r="Q12" s="27">
        <v>0</v>
      </c>
      <c r="R12" s="25">
        <v>1</v>
      </c>
      <c r="S12" s="26">
        <v>5</v>
      </c>
      <c r="T12" s="26">
        <v>0</v>
      </c>
      <c r="U12" s="26">
        <v>5</v>
      </c>
      <c r="V12" s="27">
        <v>30</v>
      </c>
      <c r="W12" s="23"/>
      <c r="X12" s="23"/>
      <c r="Y12" s="23"/>
      <c r="Z12" s="23"/>
    </row>
    <row r="13" spans="1:26" ht="15.75" customHeight="1">
      <c r="A13" s="23"/>
      <c r="B13" s="24" t="s">
        <v>47</v>
      </c>
      <c r="C13" s="25">
        <v>2</v>
      </c>
      <c r="D13" s="26">
        <v>6</v>
      </c>
      <c r="E13" s="26">
        <v>0</v>
      </c>
      <c r="F13" s="26">
        <v>6</v>
      </c>
      <c r="G13" s="27">
        <v>30</v>
      </c>
      <c r="H13" s="26">
        <v>13</v>
      </c>
      <c r="I13" s="26">
        <v>142</v>
      </c>
      <c r="J13" s="26">
        <v>0</v>
      </c>
      <c r="K13" s="26">
        <v>142</v>
      </c>
      <c r="L13" s="27">
        <v>590</v>
      </c>
      <c r="M13" s="26">
        <v>0</v>
      </c>
      <c r="N13" s="26">
        <v>0</v>
      </c>
      <c r="O13" s="26">
        <v>0</v>
      </c>
      <c r="P13" s="26">
        <v>0</v>
      </c>
      <c r="Q13" s="27">
        <v>0</v>
      </c>
      <c r="R13" s="25">
        <v>0</v>
      </c>
      <c r="S13" s="26">
        <v>0</v>
      </c>
      <c r="T13" s="26">
        <v>0</v>
      </c>
      <c r="U13" s="26">
        <v>0</v>
      </c>
      <c r="V13" s="27">
        <v>0</v>
      </c>
      <c r="W13" s="23"/>
      <c r="X13" s="23"/>
      <c r="Y13" s="23"/>
      <c r="Z13" s="23"/>
    </row>
    <row r="14" spans="1:26" ht="15.75" customHeight="1">
      <c r="A14" s="23"/>
      <c r="B14" s="24" t="s">
        <v>48</v>
      </c>
      <c r="C14" s="25">
        <v>3</v>
      </c>
      <c r="D14" s="26">
        <v>75</v>
      </c>
      <c r="E14" s="26">
        <v>22</v>
      </c>
      <c r="F14" s="26">
        <v>53</v>
      </c>
      <c r="G14" s="27">
        <v>260</v>
      </c>
      <c r="H14" s="26">
        <v>1</v>
      </c>
      <c r="I14" s="26">
        <v>30</v>
      </c>
      <c r="J14" s="26">
        <v>0</v>
      </c>
      <c r="K14" s="26">
        <v>30</v>
      </c>
      <c r="L14" s="27">
        <v>240</v>
      </c>
      <c r="M14" s="26">
        <v>0</v>
      </c>
      <c r="N14" s="26">
        <v>0</v>
      </c>
      <c r="O14" s="26">
        <v>0</v>
      </c>
      <c r="P14" s="26">
        <v>0</v>
      </c>
      <c r="Q14" s="27">
        <v>0</v>
      </c>
      <c r="R14" s="25">
        <v>18</v>
      </c>
      <c r="S14" s="26">
        <v>292</v>
      </c>
      <c r="T14" s="26">
        <v>105</v>
      </c>
      <c r="U14" s="26">
        <v>187</v>
      </c>
      <c r="V14" s="27">
        <v>577</v>
      </c>
      <c r="W14" s="23"/>
      <c r="X14" s="23"/>
      <c r="Y14" s="23"/>
      <c r="Z14" s="23"/>
    </row>
    <row r="15" spans="1:26" ht="15.75" customHeight="1">
      <c r="A15" s="23"/>
      <c r="B15" s="24" t="s">
        <v>49</v>
      </c>
      <c r="C15" s="25">
        <v>43</v>
      </c>
      <c r="D15" s="26">
        <v>125</v>
      </c>
      <c r="E15" s="26">
        <v>0</v>
      </c>
      <c r="F15" s="26">
        <v>125</v>
      </c>
      <c r="G15" s="27">
        <v>649</v>
      </c>
      <c r="H15" s="26">
        <v>5</v>
      </c>
      <c r="I15" s="26">
        <v>12</v>
      </c>
      <c r="J15" s="26">
        <v>0</v>
      </c>
      <c r="K15" s="26">
        <v>12</v>
      </c>
      <c r="L15" s="27">
        <v>79</v>
      </c>
      <c r="M15" s="26">
        <v>0</v>
      </c>
      <c r="N15" s="26">
        <v>0</v>
      </c>
      <c r="O15" s="26">
        <v>0</v>
      </c>
      <c r="P15" s="26">
        <v>0</v>
      </c>
      <c r="Q15" s="27">
        <v>0</v>
      </c>
      <c r="R15" s="25">
        <v>0</v>
      </c>
      <c r="S15" s="26">
        <v>0</v>
      </c>
      <c r="T15" s="26">
        <v>0</v>
      </c>
      <c r="U15" s="26">
        <v>0</v>
      </c>
      <c r="V15" s="27">
        <v>0</v>
      </c>
      <c r="W15" s="23"/>
      <c r="X15" s="23"/>
      <c r="Y15" s="23"/>
      <c r="Z15" s="23"/>
    </row>
    <row r="16" spans="1:26" ht="15.75" customHeight="1">
      <c r="A16" s="23"/>
      <c r="B16" s="24" t="s">
        <v>50</v>
      </c>
      <c r="C16" s="25">
        <v>70</v>
      </c>
      <c r="D16" s="26">
        <v>552</v>
      </c>
      <c r="E16" s="26">
        <v>0</v>
      </c>
      <c r="F16" s="26">
        <v>552</v>
      </c>
      <c r="G16" s="27">
        <v>2839</v>
      </c>
      <c r="H16" s="26">
        <v>234</v>
      </c>
      <c r="I16" s="26">
        <v>2640.5</v>
      </c>
      <c r="J16" s="26">
        <v>5</v>
      </c>
      <c r="K16" s="26">
        <v>2635.5</v>
      </c>
      <c r="L16" s="27">
        <v>14503</v>
      </c>
      <c r="M16" s="26">
        <v>1</v>
      </c>
      <c r="N16" s="26">
        <v>5</v>
      </c>
      <c r="O16" s="26">
        <v>0</v>
      </c>
      <c r="P16" s="26">
        <v>5</v>
      </c>
      <c r="Q16" s="27">
        <v>30</v>
      </c>
      <c r="R16" s="25">
        <v>0</v>
      </c>
      <c r="S16" s="26">
        <v>0</v>
      </c>
      <c r="T16" s="26">
        <v>0</v>
      </c>
      <c r="U16" s="26">
        <v>0</v>
      </c>
      <c r="V16" s="27">
        <v>0</v>
      </c>
      <c r="W16" s="23"/>
      <c r="X16" s="23"/>
      <c r="Y16" s="23"/>
      <c r="Z16" s="23"/>
    </row>
    <row r="17" spans="1:26" ht="15.75" customHeight="1">
      <c r="A17" s="23"/>
      <c r="B17" s="24" t="s">
        <v>51</v>
      </c>
      <c r="C17" s="25">
        <v>0</v>
      </c>
      <c r="D17" s="26">
        <v>0</v>
      </c>
      <c r="E17" s="26">
        <v>0</v>
      </c>
      <c r="F17" s="26">
        <v>0</v>
      </c>
      <c r="G17" s="27">
        <v>0</v>
      </c>
      <c r="H17" s="26">
        <v>0</v>
      </c>
      <c r="I17" s="26">
        <v>0</v>
      </c>
      <c r="J17" s="26">
        <v>0</v>
      </c>
      <c r="K17" s="26">
        <v>0</v>
      </c>
      <c r="L17" s="27">
        <v>0</v>
      </c>
      <c r="M17" s="26">
        <v>0</v>
      </c>
      <c r="N17" s="26">
        <v>0</v>
      </c>
      <c r="O17" s="26">
        <v>0</v>
      </c>
      <c r="P17" s="26">
        <v>0</v>
      </c>
      <c r="Q17" s="27">
        <v>0</v>
      </c>
      <c r="R17" s="25">
        <v>0</v>
      </c>
      <c r="S17" s="26">
        <v>0</v>
      </c>
      <c r="T17" s="26">
        <v>0</v>
      </c>
      <c r="U17" s="26">
        <v>0</v>
      </c>
      <c r="V17" s="27">
        <v>0</v>
      </c>
      <c r="W17" s="23"/>
      <c r="X17" s="23"/>
      <c r="Y17" s="23"/>
      <c r="Z17" s="23"/>
    </row>
    <row r="18" spans="1:26" ht="15.75" customHeight="1">
      <c r="A18" s="23"/>
      <c r="B18" s="24" t="s">
        <v>52</v>
      </c>
      <c r="C18" s="25">
        <v>16</v>
      </c>
      <c r="D18" s="26">
        <v>128</v>
      </c>
      <c r="E18" s="26">
        <v>6</v>
      </c>
      <c r="F18" s="26">
        <v>122</v>
      </c>
      <c r="G18" s="27">
        <v>532</v>
      </c>
      <c r="H18" s="26">
        <v>287</v>
      </c>
      <c r="I18" s="26">
        <v>3989</v>
      </c>
      <c r="J18" s="26">
        <v>775</v>
      </c>
      <c r="K18" s="26">
        <v>3214</v>
      </c>
      <c r="L18" s="27">
        <v>8611</v>
      </c>
      <c r="M18" s="26">
        <v>0</v>
      </c>
      <c r="N18" s="26">
        <v>0</v>
      </c>
      <c r="O18" s="26">
        <v>0</v>
      </c>
      <c r="P18" s="26">
        <v>0</v>
      </c>
      <c r="Q18" s="27">
        <v>0</v>
      </c>
      <c r="R18" s="25">
        <v>2</v>
      </c>
      <c r="S18" s="26">
        <v>4</v>
      </c>
      <c r="T18" s="26">
        <v>0</v>
      </c>
      <c r="U18" s="26">
        <v>4</v>
      </c>
      <c r="V18" s="27">
        <v>8</v>
      </c>
      <c r="W18" s="23"/>
      <c r="X18" s="23"/>
      <c r="Y18" s="23"/>
      <c r="Z18" s="23"/>
    </row>
    <row r="19" spans="1:26" ht="15.75" customHeight="1">
      <c r="A19" s="23"/>
      <c r="B19" s="24" t="s">
        <v>53</v>
      </c>
      <c r="C19" s="25">
        <v>1</v>
      </c>
      <c r="D19" s="26">
        <v>5</v>
      </c>
      <c r="E19" s="26">
        <v>0</v>
      </c>
      <c r="F19" s="26">
        <v>5</v>
      </c>
      <c r="G19" s="27">
        <v>5</v>
      </c>
      <c r="H19" s="26">
        <v>166</v>
      </c>
      <c r="I19" s="26">
        <v>2363</v>
      </c>
      <c r="J19" s="26">
        <v>678</v>
      </c>
      <c r="K19" s="26">
        <v>1685</v>
      </c>
      <c r="L19" s="27">
        <v>2586</v>
      </c>
      <c r="M19" s="26">
        <v>1</v>
      </c>
      <c r="N19" s="26">
        <v>30</v>
      </c>
      <c r="O19" s="26">
        <v>0</v>
      </c>
      <c r="P19" s="26">
        <v>30</v>
      </c>
      <c r="Q19" s="27">
        <v>60</v>
      </c>
      <c r="R19" s="25">
        <v>2</v>
      </c>
      <c r="S19" s="26">
        <v>15</v>
      </c>
      <c r="T19" s="26">
        <v>10</v>
      </c>
      <c r="U19" s="26">
        <v>5</v>
      </c>
      <c r="V19" s="27">
        <v>12</v>
      </c>
      <c r="W19" s="23"/>
      <c r="X19" s="23"/>
      <c r="Y19" s="23"/>
      <c r="Z19" s="23"/>
    </row>
    <row r="20" spans="1:26" ht="15.75" customHeight="1">
      <c r="A20" s="15" t="s">
        <v>5</v>
      </c>
      <c r="B20" s="24" t="s">
        <v>42</v>
      </c>
      <c r="C20" s="18">
        <v>1228</v>
      </c>
      <c r="D20" s="18">
        <v>33241.5</v>
      </c>
      <c r="E20" s="18">
        <v>4595.1000000000004</v>
      </c>
      <c r="F20" s="18">
        <v>28646.400000110269</v>
      </c>
      <c r="G20" s="19">
        <v>87372</v>
      </c>
      <c r="H20" s="18">
        <v>650</v>
      </c>
      <c r="I20" s="18">
        <v>38051.1</v>
      </c>
      <c r="J20" s="18">
        <v>5001.8</v>
      </c>
      <c r="K20" s="18">
        <v>33049.299999967217</v>
      </c>
      <c r="L20" s="19">
        <v>91305</v>
      </c>
      <c r="M20" s="18">
        <v>8</v>
      </c>
      <c r="N20" s="18">
        <v>289.5</v>
      </c>
      <c r="O20" s="18">
        <v>40</v>
      </c>
      <c r="P20" s="18">
        <v>249.5</v>
      </c>
      <c r="Q20" s="19">
        <v>421</v>
      </c>
      <c r="R20" s="17">
        <v>42</v>
      </c>
      <c r="S20" s="18">
        <v>898</v>
      </c>
      <c r="T20" s="18">
        <v>128.5</v>
      </c>
      <c r="U20" s="18">
        <v>769.5</v>
      </c>
      <c r="V20" s="19">
        <v>2633</v>
      </c>
      <c r="W20" s="23"/>
      <c r="X20" s="23"/>
      <c r="Y20" s="23"/>
      <c r="Z20" s="23"/>
    </row>
    <row r="21" spans="1:26" ht="15.75" customHeight="1">
      <c r="A21" s="23"/>
      <c r="B21" s="24" t="s">
        <v>54</v>
      </c>
      <c r="C21" s="25">
        <v>103</v>
      </c>
      <c r="D21" s="26">
        <v>1406.5</v>
      </c>
      <c r="E21" s="26">
        <v>231.5</v>
      </c>
      <c r="F21" s="26">
        <v>1175.0000000298023</v>
      </c>
      <c r="G21" s="27">
        <v>3009</v>
      </c>
      <c r="H21" s="26">
        <v>8</v>
      </c>
      <c r="I21" s="26">
        <v>166</v>
      </c>
      <c r="J21" s="26">
        <v>43</v>
      </c>
      <c r="K21" s="26">
        <v>123</v>
      </c>
      <c r="L21" s="27">
        <v>228</v>
      </c>
      <c r="M21" s="26">
        <v>1</v>
      </c>
      <c r="N21" s="26">
        <v>5</v>
      </c>
      <c r="O21" s="26">
        <v>0</v>
      </c>
      <c r="P21" s="26">
        <v>5</v>
      </c>
      <c r="Q21" s="27">
        <v>10</v>
      </c>
      <c r="R21" s="25">
        <v>0</v>
      </c>
      <c r="S21" s="26">
        <v>0</v>
      </c>
      <c r="T21" s="26">
        <v>0</v>
      </c>
      <c r="U21" s="26">
        <v>0</v>
      </c>
      <c r="V21" s="27">
        <v>0</v>
      </c>
      <c r="W21" s="23"/>
      <c r="X21" s="23"/>
      <c r="Y21" s="23"/>
      <c r="Z21" s="23"/>
    </row>
    <row r="22" spans="1:26" ht="15.75" customHeight="1">
      <c r="A22" s="23"/>
      <c r="B22" s="24" t="s">
        <v>55</v>
      </c>
      <c r="C22" s="25">
        <v>128</v>
      </c>
      <c r="D22" s="26">
        <v>6102</v>
      </c>
      <c r="E22" s="26">
        <v>1010</v>
      </c>
      <c r="F22" s="26">
        <v>5092</v>
      </c>
      <c r="G22" s="27">
        <v>15513</v>
      </c>
      <c r="H22" s="26">
        <v>152</v>
      </c>
      <c r="I22" s="26">
        <v>15508.5</v>
      </c>
      <c r="J22" s="26">
        <v>1713</v>
      </c>
      <c r="K22" s="26">
        <v>13795.5</v>
      </c>
      <c r="L22" s="27">
        <v>39994</v>
      </c>
      <c r="M22" s="26">
        <v>0</v>
      </c>
      <c r="N22" s="26">
        <v>0</v>
      </c>
      <c r="O22" s="26">
        <v>0</v>
      </c>
      <c r="P22" s="26">
        <v>0</v>
      </c>
      <c r="Q22" s="27">
        <v>0</v>
      </c>
      <c r="R22" s="25">
        <v>3</v>
      </c>
      <c r="S22" s="26">
        <v>130</v>
      </c>
      <c r="T22" s="26">
        <v>0</v>
      </c>
      <c r="U22" s="26">
        <v>130</v>
      </c>
      <c r="V22" s="27">
        <v>200</v>
      </c>
      <c r="W22" s="23"/>
      <c r="X22" s="23"/>
      <c r="Y22" s="23"/>
      <c r="Z22" s="23"/>
    </row>
    <row r="23" spans="1:26" ht="15.75" customHeight="1">
      <c r="A23" s="23"/>
      <c r="B23" s="24" t="s">
        <v>56</v>
      </c>
      <c r="C23" s="25">
        <v>143</v>
      </c>
      <c r="D23" s="26">
        <v>1858.3</v>
      </c>
      <c r="E23" s="26">
        <v>407.5</v>
      </c>
      <c r="F23" s="26">
        <v>1450.8000001013279</v>
      </c>
      <c r="G23" s="27">
        <v>3944</v>
      </c>
      <c r="H23" s="26">
        <v>16</v>
      </c>
      <c r="I23" s="26">
        <v>113.8</v>
      </c>
      <c r="J23" s="26">
        <v>20.8</v>
      </c>
      <c r="K23" s="26">
        <v>92.999999955296516</v>
      </c>
      <c r="L23" s="27">
        <v>267</v>
      </c>
      <c r="M23" s="26">
        <v>0</v>
      </c>
      <c r="N23" s="26">
        <v>0</v>
      </c>
      <c r="O23" s="26">
        <v>0</v>
      </c>
      <c r="P23" s="26">
        <v>0</v>
      </c>
      <c r="Q23" s="27">
        <v>0</v>
      </c>
      <c r="R23" s="25">
        <v>0</v>
      </c>
      <c r="S23" s="26">
        <v>0</v>
      </c>
      <c r="T23" s="26">
        <v>0</v>
      </c>
      <c r="U23" s="26">
        <v>0</v>
      </c>
      <c r="V23" s="27">
        <v>0</v>
      </c>
      <c r="W23" s="23"/>
      <c r="X23" s="23"/>
      <c r="Y23" s="23"/>
      <c r="Z23" s="23"/>
    </row>
    <row r="24" spans="1:26" ht="15.75" customHeight="1">
      <c r="A24" s="23"/>
      <c r="B24" s="24" t="s">
        <v>57</v>
      </c>
      <c r="C24" s="25">
        <v>119</v>
      </c>
      <c r="D24" s="26">
        <v>849</v>
      </c>
      <c r="E24" s="26">
        <v>113.1</v>
      </c>
      <c r="F24" s="26">
        <v>735.89999997615814</v>
      </c>
      <c r="G24" s="27">
        <v>2592</v>
      </c>
      <c r="H24" s="26">
        <v>15</v>
      </c>
      <c r="I24" s="26">
        <v>60.5</v>
      </c>
      <c r="J24" s="26">
        <v>3</v>
      </c>
      <c r="K24" s="26">
        <v>57.5</v>
      </c>
      <c r="L24" s="27">
        <v>241</v>
      </c>
      <c r="M24" s="26">
        <v>0</v>
      </c>
      <c r="N24" s="26">
        <v>0</v>
      </c>
      <c r="O24" s="26">
        <v>0</v>
      </c>
      <c r="P24" s="26">
        <v>0</v>
      </c>
      <c r="Q24" s="27">
        <v>0</v>
      </c>
      <c r="R24" s="25">
        <v>0</v>
      </c>
      <c r="S24" s="26">
        <v>0</v>
      </c>
      <c r="T24" s="26">
        <v>0</v>
      </c>
      <c r="U24" s="26">
        <v>0</v>
      </c>
      <c r="V24" s="27">
        <v>0</v>
      </c>
      <c r="W24" s="23"/>
      <c r="X24" s="23"/>
      <c r="Y24" s="23"/>
      <c r="Z24" s="23"/>
    </row>
    <row r="25" spans="1:26" ht="15.75" customHeight="1">
      <c r="A25" s="23"/>
      <c r="B25" s="24" t="s">
        <v>58</v>
      </c>
      <c r="C25" s="25">
        <v>7</v>
      </c>
      <c r="D25" s="26">
        <v>137</v>
      </c>
      <c r="E25" s="26">
        <v>33</v>
      </c>
      <c r="F25" s="26">
        <v>104</v>
      </c>
      <c r="G25" s="27">
        <v>218</v>
      </c>
      <c r="H25" s="26">
        <v>20</v>
      </c>
      <c r="I25" s="26">
        <v>472</v>
      </c>
      <c r="J25" s="26">
        <v>245</v>
      </c>
      <c r="K25" s="26">
        <v>227</v>
      </c>
      <c r="L25" s="27">
        <v>413</v>
      </c>
      <c r="M25" s="26">
        <v>0</v>
      </c>
      <c r="N25" s="26">
        <v>0</v>
      </c>
      <c r="O25" s="26">
        <v>0</v>
      </c>
      <c r="P25" s="26">
        <v>0</v>
      </c>
      <c r="Q25" s="27">
        <v>0</v>
      </c>
      <c r="R25" s="25">
        <v>0</v>
      </c>
      <c r="S25" s="26">
        <v>0</v>
      </c>
      <c r="T25" s="26">
        <v>0</v>
      </c>
      <c r="U25" s="26">
        <v>0</v>
      </c>
      <c r="V25" s="27">
        <v>0</v>
      </c>
      <c r="W25" s="23"/>
      <c r="X25" s="23"/>
      <c r="Y25" s="23"/>
      <c r="Z25" s="23"/>
    </row>
    <row r="26" spans="1:26" ht="15.75" customHeight="1">
      <c r="A26" s="23"/>
      <c r="B26" s="24" t="s">
        <v>59</v>
      </c>
      <c r="C26" s="25">
        <v>199</v>
      </c>
      <c r="D26" s="26">
        <v>5136.7</v>
      </c>
      <c r="E26" s="26">
        <v>427</v>
      </c>
      <c r="F26" s="26">
        <v>4709.7000000029802</v>
      </c>
      <c r="G26" s="27">
        <v>14860</v>
      </c>
      <c r="H26" s="26">
        <v>7</v>
      </c>
      <c r="I26" s="26">
        <v>26.3</v>
      </c>
      <c r="J26" s="26">
        <v>0</v>
      </c>
      <c r="K26" s="26">
        <v>26.300000011920929</v>
      </c>
      <c r="L26" s="27">
        <v>68</v>
      </c>
      <c r="M26" s="26">
        <v>0</v>
      </c>
      <c r="N26" s="26">
        <v>0</v>
      </c>
      <c r="O26" s="26">
        <v>0</v>
      </c>
      <c r="P26" s="26">
        <v>0</v>
      </c>
      <c r="Q26" s="27">
        <v>0</v>
      </c>
      <c r="R26" s="25">
        <v>1</v>
      </c>
      <c r="S26" s="26">
        <v>50</v>
      </c>
      <c r="T26" s="26">
        <v>5</v>
      </c>
      <c r="U26" s="26">
        <v>45</v>
      </c>
      <c r="V26" s="27">
        <v>170</v>
      </c>
      <c r="W26" s="23"/>
      <c r="X26" s="23"/>
      <c r="Y26" s="23"/>
      <c r="Z26" s="23"/>
    </row>
    <row r="27" spans="1:26" ht="15.75" customHeight="1">
      <c r="A27" s="23"/>
      <c r="B27" s="24" t="s">
        <v>60</v>
      </c>
      <c r="C27" s="25">
        <v>97</v>
      </c>
      <c r="D27" s="26">
        <v>2762</v>
      </c>
      <c r="E27" s="26">
        <v>171</v>
      </c>
      <c r="F27" s="26">
        <v>2591</v>
      </c>
      <c r="G27" s="27">
        <v>9498</v>
      </c>
      <c r="H27" s="26">
        <v>60</v>
      </c>
      <c r="I27" s="26">
        <v>3022</v>
      </c>
      <c r="J27" s="26">
        <v>223</v>
      </c>
      <c r="K27" s="26">
        <v>2799</v>
      </c>
      <c r="L27" s="27">
        <v>8980</v>
      </c>
      <c r="M27" s="26">
        <v>0</v>
      </c>
      <c r="N27" s="26">
        <v>0</v>
      </c>
      <c r="O27" s="26">
        <v>0</v>
      </c>
      <c r="P27" s="26">
        <v>0</v>
      </c>
      <c r="Q27" s="27">
        <v>0</v>
      </c>
      <c r="R27" s="25">
        <v>0</v>
      </c>
      <c r="S27" s="26">
        <v>0</v>
      </c>
      <c r="T27" s="26">
        <v>0</v>
      </c>
      <c r="U27" s="26">
        <v>0</v>
      </c>
      <c r="V27" s="27">
        <v>0</v>
      </c>
      <c r="W27" s="23"/>
      <c r="X27" s="23"/>
      <c r="Y27" s="23"/>
      <c r="Z27" s="23"/>
    </row>
    <row r="28" spans="1:26" ht="15.75" customHeight="1">
      <c r="A28" s="23"/>
      <c r="B28" s="24" t="s">
        <v>61</v>
      </c>
      <c r="C28" s="25">
        <v>109</v>
      </c>
      <c r="D28" s="26">
        <v>3300</v>
      </c>
      <c r="E28" s="26">
        <v>376</v>
      </c>
      <c r="F28" s="26">
        <v>2924</v>
      </c>
      <c r="G28" s="27">
        <v>9372</v>
      </c>
      <c r="H28" s="26">
        <v>15</v>
      </c>
      <c r="I28" s="26">
        <v>2700</v>
      </c>
      <c r="J28" s="26">
        <v>200</v>
      </c>
      <c r="K28" s="26">
        <v>2500</v>
      </c>
      <c r="L28" s="27">
        <v>6503</v>
      </c>
      <c r="M28" s="26">
        <v>0</v>
      </c>
      <c r="N28" s="26">
        <v>0</v>
      </c>
      <c r="O28" s="26">
        <v>0</v>
      </c>
      <c r="P28" s="26">
        <v>0</v>
      </c>
      <c r="Q28" s="27">
        <v>0</v>
      </c>
      <c r="R28" s="25">
        <v>12</v>
      </c>
      <c r="S28" s="26">
        <v>231</v>
      </c>
      <c r="T28" s="26">
        <v>41</v>
      </c>
      <c r="U28" s="26">
        <v>190</v>
      </c>
      <c r="V28" s="27">
        <v>443</v>
      </c>
      <c r="W28" s="23"/>
      <c r="X28" s="23"/>
      <c r="Y28" s="23"/>
      <c r="Z28" s="23"/>
    </row>
    <row r="29" spans="1:26" ht="15.75" customHeight="1">
      <c r="A29" s="23"/>
      <c r="B29" s="24" t="s">
        <v>62</v>
      </c>
      <c r="C29" s="25">
        <v>32</v>
      </c>
      <c r="D29" s="26">
        <v>183.5</v>
      </c>
      <c r="E29" s="26">
        <v>54.5</v>
      </c>
      <c r="F29" s="26">
        <v>129</v>
      </c>
      <c r="G29" s="27">
        <v>570</v>
      </c>
      <c r="H29" s="26">
        <v>48</v>
      </c>
      <c r="I29" s="26">
        <v>500</v>
      </c>
      <c r="J29" s="26">
        <v>244</v>
      </c>
      <c r="K29" s="26">
        <v>256</v>
      </c>
      <c r="L29" s="27">
        <v>618</v>
      </c>
      <c r="M29" s="26">
        <v>0</v>
      </c>
      <c r="N29" s="26">
        <v>0</v>
      </c>
      <c r="O29" s="26">
        <v>0</v>
      </c>
      <c r="P29" s="26">
        <v>0</v>
      </c>
      <c r="Q29" s="27">
        <v>0</v>
      </c>
      <c r="R29" s="25">
        <v>7</v>
      </c>
      <c r="S29" s="26">
        <v>26</v>
      </c>
      <c r="T29" s="26">
        <v>8.5</v>
      </c>
      <c r="U29" s="26">
        <v>17.5</v>
      </c>
      <c r="V29" s="27">
        <v>70</v>
      </c>
      <c r="W29" s="23"/>
      <c r="X29" s="23"/>
      <c r="Y29" s="23"/>
      <c r="Z29" s="23"/>
    </row>
    <row r="30" spans="1:26" ht="15.75" customHeight="1">
      <c r="A30" s="23"/>
      <c r="B30" s="24" t="s">
        <v>63</v>
      </c>
      <c r="C30" s="25">
        <v>3</v>
      </c>
      <c r="D30" s="26">
        <v>7</v>
      </c>
      <c r="E30" s="26">
        <v>2</v>
      </c>
      <c r="F30" s="26">
        <v>5</v>
      </c>
      <c r="G30" s="27">
        <v>40</v>
      </c>
      <c r="H30" s="26">
        <v>8</v>
      </c>
      <c r="I30" s="26">
        <v>83.5</v>
      </c>
      <c r="J30" s="26">
        <v>41.5</v>
      </c>
      <c r="K30" s="26">
        <v>42</v>
      </c>
      <c r="L30" s="27">
        <v>74</v>
      </c>
      <c r="M30" s="26">
        <v>0</v>
      </c>
      <c r="N30" s="26">
        <v>0</v>
      </c>
      <c r="O30" s="26">
        <v>0</v>
      </c>
      <c r="P30" s="26">
        <v>0</v>
      </c>
      <c r="Q30" s="27">
        <v>0</v>
      </c>
      <c r="R30" s="25">
        <v>0</v>
      </c>
      <c r="S30" s="26">
        <v>0</v>
      </c>
      <c r="T30" s="26">
        <v>0</v>
      </c>
      <c r="U30" s="26">
        <v>0</v>
      </c>
      <c r="V30" s="27">
        <v>0</v>
      </c>
      <c r="W30" s="23"/>
      <c r="X30" s="23"/>
      <c r="Y30" s="23"/>
      <c r="Z30" s="23"/>
    </row>
    <row r="31" spans="1:26" ht="15.75" customHeight="1">
      <c r="A31" s="23"/>
      <c r="B31" s="24" t="s">
        <v>64</v>
      </c>
      <c r="C31" s="25">
        <v>14</v>
      </c>
      <c r="D31" s="26">
        <v>252</v>
      </c>
      <c r="E31" s="26">
        <v>50.5</v>
      </c>
      <c r="F31" s="26">
        <v>201.5</v>
      </c>
      <c r="G31" s="27">
        <v>399</v>
      </c>
      <c r="H31" s="26">
        <v>112</v>
      </c>
      <c r="I31" s="26">
        <v>2520</v>
      </c>
      <c r="J31" s="26">
        <v>92</v>
      </c>
      <c r="K31" s="26">
        <v>2428</v>
      </c>
      <c r="L31" s="27">
        <v>7699</v>
      </c>
      <c r="M31" s="26">
        <v>1</v>
      </c>
      <c r="N31" s="26">
        <v>4</v>
      </c>
      <c r="O31" s="26">
        <v>0</v>
      </c>
      <c r="P31" s="26">
        <v>4</v>
      </c>
      <c r="Q31" s="27">
        <v>7</v>
      </c>
      <c r="R31" s="25">
        <v>0</v>
      </c>
      <c r="S31" s="26">
        <v>0</v>
      </c>
      <c r="T31" s="26">
        <v>0</v>
      </c>
      <c r="U31" s="26">
        <v>0</v>
      </c>
      <c r="V31" s="27">
        <v>0</v>
      </c>
      <c r="W31" s="23"/>
      <c r="X31" s="23"/>
      <c r="Y31" s="23"/>
      <c r="Z31" s="23"/>
    </row>
    <row r="32" spans="1:26" ht="15.75" customHeight="1">
      <c r="A32" s="23"/>
      <c r="B32" s="24" t="s">
        <v>65</v>
      </c>
      <c r="C32" s="25">
        <v>225</v>
      </c>
      <c r="D32" s="26">
        <v>11035.5</v>
      </c>
      <c r="E32" s="26">
        <v>1712</v>
      </c>
      <c r="F32" s="26">
        <v>9323.5</v>
      </c>
      <c r="G32" s="27">
        <v>26174</v>
      </c>
      <c r="H32" s="26">
        <v>134</v>
      </c>
      <c r="I32" s="26">
        <v>11811.5</v>
      </c>
      <c r="J32" s="26">
        <v>1880</v>
      </c>
      <c r="K32" s="26">
        <v>9931.5</v>
      </c>
      <c r="L32" s="27">
        <v>24758</v>
      </c>
      <c r="M32" s="26">
        <v>3</v>
      </c>
      <c r="N32" s="26">
        <v>210</v>
      </c>
      <c r="O32" s="26">
        <v>0</v>
      </c>
      <c r="P32" s="26">
        <v>210</v>
      </c>
      <c r="Q32" s="27">
        <v>340</v>
      </c>
      <c r="R32" s="25">
        <v>15</v>
      </c>
      <c r="S32" s="26">
        <v>393</v>
      </c>
      <c r="T32" s="26">
        <v>41</v>
      </c>
      <c r="U32" s="26">
        <v>352</v>
      </c>
      <c r="V32" s="27">
        <v>1640</v>
      </c>
      <c r="W32" s="23"/>
      <c r="X32" s="23"/>
      <c r="Y32" s="23"/>
      <c r="Z32" s="23"/>
    </row>
    <row r="33" spans="1:26" ht="15.75" customHeight="1">
      <c r="A33" s="23"/>
      <c r="B33" s="24" t="s">
        <v>66</v>
      </c>
      <c r="C33" s="25">
        <v>46</v>
      </c>
      <c r="D33" s="26">
        <v>206</v>
      </c>
      <c r="E33" s="26">
        <v>5</v>
      </c>
      <c r="F33" s="26">
        <v>201</v>
      </c>
      <c r="G33" s="27">
        <v>1164</v>
      </c>
      <c r="H33" s="26">
        <v>51</v>
      </c>
      <c r="I33" s="26">
        <v>1060</v>
      </c>
      <c r="J33" s="26">
        <v>295</v>
      </c>
      <c r="K33" s="26">
        <v>765</v>
      </c>
      <c r="L33" s="27">
        <v>1431</v>
      </c>
      <c r="M33" s="26">
        <v>3</v>
      </c>
      <c r="N33" s="26">
        <v>70.5</v>
      </c>
      <c r="O33" s="26">
        <v>40</v>
      </c>
      <c r="P33" s="26">
        <v>30.5</v>
      </c>
      <c r="Q33" s="27">
        <v>64</v>
      </c>
      <c r="R33" s="25">
        <v>1</v>
      </c>
      <c r="S33" s="26">
        <v>5</v>
      </c>
      <c r="T33" s="26">
        <v>0</v>
      </c>
      <c r="U33" s="26">
        <v>5</v>
      </c>
      <c r="V33" s="27">
        <v>35</v>
      </c>
      <c r="W33" s="23"/>
      <c r="X33" s="23"/>
      <c r="Y33" s="23"/>
      <c r="Z33" s="23"/>
    </row>
    <row r="34" spans="1:26" ht="15.75" customHeight="1">
      <c r="A34" s="23"/>
      <c r="B34" s="24" t="s">
        <v>67</v>
      </c>
      <c r="C34" s="25">
        <v>3</v>
      </c>
      <c r="D34" s="26">
        <v>6</v>
      </c>
      <c r="E34" s="26">
        <v>2</v>
      </c>
      <c r="F34" s="26">
        <v>4</v>
      </c>
      <c r="G34" s="27">
        <v>19</v>
      </c>
      <c r="H34" s="26">
        <v>4</v>
      </c>
      <c r="I34" s="26">
        <v>7</v>
      </c>
      <c r="J34" s="26">
        <v>1.5</v>
      </c>
      <c r="K34" s="26">
        <v>5.5</v>
      </c>
      <c r="L34" s="27">
        <v>31</v>
      </c>
      <c r="M34" s="26">
        <v>0</v>
      </c>
      <c r="N34" s="26">
        <v>0</v>
      </c>
      <c r="O34" s="26">
        <v>0</v>
      </c>
      <c r="P34" s="26">
        <v>0</v>
      </c>
      <c r="Q34" s="27">
        <v>0</v>
      </c>
      <c r="R34" s="25">
        <v>3</v>
      </c>
      <c r="S34" s="26">
        <v>63</v>
      </c>
      <c r="T34" s="26">
        <v>33</v>
      </c>
      <c r="U34" s="26">
        <v>30</v>
      </c>
      <c r="V34" s="27">
        <v>75</v>
      </c>
      <c r="W34" s="23"/>
      <c r="X34" s="23"/>
      <c r="Y34" s="23"/>
      <c r="Z34" s="23"/>
    </row>
    <row r="35" spans="1:26" ht="15.75" customHeight="1">
      <c r="A35" s="15" t="s">
        <v>6</v>
      </c>
      <c r="B35" s="24" t="s">
        <v>42</v>
      </c>
      <c r="C35" s="18">
        <v>2</v>
      </c>
      <c r="D35" s="18">
        <v>25</v>
      </c>
      <c r="E35" s="18">
        <v>0</v>
      </c>
      <c r="F35" s="18">
        <v>25</v>
      </c>
      <c r="G35" s="19">
        <v>90</v>
      </c>
      <c r="H35" s="18">
        <v>0</v>
      </c>
      <c r="I35" s="18">
        <v>0</v>
      </c>
      <c r="J35" s="18">
        <v>0</v>
      </c>
      <c r="K35" s="18">
        <v>0</v>
      </c>
      <c r="L35" s="19">
        <v>0</v>
      </c>
      <c r="M35" s="18">
        <v>0</v>
      </c>
      <c r="N35" s="18">
        <v>0</v>
      </c>
      <c r="O35" s="18">
        <v>0</v>
      </c>
      <c r="P35" s="18">
        <v>0</v>
      </c>
      <c r="Q35" s="19">
        <v>0</v>
      </c>
      <c r="R35" s="17">
        <v>0</v>
      </c>
      <c r="S35" s="18">
        <v>0</v>
      </c>
      <c r="T35" s="18">
        <v>0</v>
      </c>
      <c r="U35" s="18">
        <v>0</v>
      </c>
      <c r="V35" s="19">
        <v>0</v>
      </c>
      <c r="W35" s="23"/>
      <c r="X35" s="23"/>
      <c r="Y35" s="23"/>
      <c r="Z35" s="23"/>
    </row>
    <row r="36" spans="1:26" ht="15.75" customHeight="1">
      <c r="A36" s="23"/>
      <c r="B36" s="24" t="s">
        <v>68</v>
      </c>
      <c r="C36" s="25">
        <v>2</v>
      </c>
      <c r="D36" s="26">
        <v>25</v>
      </c>
      <c r="E36" s="26">
        <v>0</v>
      </c>
      <c r="F36" s="26">
        <v>25</v>
      </c>
      <c r="G36" s="27">
        <v>90</v>
      </c>
      <c r="H36" s="26">
        <v>0</v>
      </c>
      <c r="I36" s="26">
        <v>0</v>
      </c>
      <c r="J36" s="26">
        <v>0</v>
      </c>
      <c r="K36" s="26">
        <v>0</v>
      </c>
      <c r="L36" s="27">
        <v>0</v>
      </c>
      <c r="M36" s="26">
        <v>0</v>
      </c>
      <c r="N36" s="26">
        <v>0</v>
      </c>
      <c r="O36" s="26">
        <v>0</v>
      </c>
      <c r="P36" s="26">
        <v>0</v>
      </c>
      <c r="Q36" s="27">
        <v>0</v>
      </c>
      <c r="R36" s="25">
        <v>0</v>
      </c>
      <c r="S36" s="26">
        <v>0</v>
      </c>
      <c r="T36" s="26">
        <v>0</v>
      </c>
      <c r="U36" s="26">
        <v>0</v>
      </c>
      <c r="V36" s="27">
        <v>0</v>
      </c>
      <c r="W36" s="23"/>
      <c r="X36" s="23"/>
      <c r="Y36" s="23"/>
      <c r="Z36" s="23"/>
    </row>
    <row r="37" spans="1:26" ht="15.75" customHeight="1">
      <c r="A37" s="23"/>
      <c r="B37" s="24" t="s">
        <v>69</v>
      </c>
      <c r="C37" s="25">
        <v>0</v>
      </c>
      <c r="D37" s="26">
        <v>0</v>
      </c>
      <c r="E37" s="26">
        <v>0</v>
      </c>
      <c r="F37" s="26">
        <v>0</v>
      </c>
      <c r="G37" s="27">
        <v>0</v>
      </c>
      <c r="H37" s="26">
        <v>0</v>
      </c>
      <c r="I37" s="26">
        <v>0</v>
      </c>
      <c r="J37" s="26">
        <v>0</v>
      </c>
      <c r="K37" s="26">
        <v>0</v>
      </c>
      <c r="L37" s="27">
        <v>0</v>
      </c>
      <c r="M37" s="26">
        <v>0</v>
      </c>
      <c r="N37" s="26">
        <v>0</v>
      </c>
      <c r="O37" s="26">
        <v>0</v>
      </c>
      <c r="P37" s="26">
        <v>0</v>
      </c>
      <c r="Q37" s="27">
        <v>0</v>
      </c>
      <c r="R37" s="25">
        <v>0</v>
      </c>
      <c r="S37" s="26">
        <v>0</v>
      </c>
      <c r="T37" s="26">
        <v>0</v>
      </c>
      <c r="U37" s="26">
        <v>0</v>
      </c>
      <c r="V37" s="27">
        <v>0</v>
      </c>
      <c r="W37" s="23"/>
      <c r="X37" s="23"/>
      <c r="Y37" s="23"/>
      <c r="Z37" s="23"/>
    </row>
    <row r="38" spans="1:26" ht="15.75" customHeight="1">
      <c r="A38" s="23"/>
      <c r="B38" s="24" t="s">
        <v>70</v>
      </c>
      <c r="C38" s="25">
        <v>0</v>
      </c>
      <c r="D38" s="26">
        <v>0</v>
      </c>
      <c r="E38" s="26">
        <v>0</v>
      </c>
      <c r="F38" s="26">
        <v>0</v>
      </c>
      <c r="G38" s="27">
        <v>0</v>
      </c>
      <c r="H38" s="26">
        <v>0</v>
      </c>
      <c r="I38" s="26">
        <v>0</v>
      </c>
      <c r="J38" s="26">
        <v>0</v>
      </c>
      <c r="K38" s="26">
        <v>0</v>
      </c>
      <c r="L38" s="27">
        <v>0</v>
      </c>
      <c r="M38" s="26">
        <v>0</v>
      </c>
      <c r="N38" s="26">
        <v>0</v>
      </c>
      <c r="O38" s="26">
        <v>0</v>
      </c>
      <c r="P38" s="26">
        <v>0</v>
      </c>
      <c r="Q38" s="27">
        <v>0</v>
      </c>
      <c r="R38" s="25">
        <v>0</v>
      </c>
      <c r="S38" s="26">
        <v>0</v>
      </c>
      <c r="T38" s="26">
        <v>0</v>
      </c>
      <c r="U38" s="26">
        <v>0</v>
      </c>
      <c r="V38" s="27">
        <v>0</v>
      </c>
      <c r="W38" s="23"/>
      <c r="X38" s="23"/>
      <c r="Y38" s="23"/>
      <c r="Z38" s="23"/>
    </row>
    <row r="39" spans="1:26" ht="15.75" customHeight="1">
      <c r="A39" s="23"/>
      <c r="B39" s="24" t="s">
        <v>71</v>
      </c>
      <c r="C39" s="25">
        <v>0</v>
      </c>
      <c r="D39" s="26">
        <v>0</v>
      </c>
      <c r="E39" s="26">
        <v>0</v>
      </c>
      <c r="F39" s="26">
        <v>0</v>
      </c>
      <c r="G39" s="27">
        <v>0</v>
      </c>
      <c r="H39" s="26">
        <v>0</v>
      </c>
      <c r="I39" s="26">
        <v>0</v>
      </c>
      <c r="J39" s="26">
        <v>0</v>
      </c>
      <c r="K39" s="26">
        <v>0</v>
      </c>
      <c r="L39" s="27">
        <v>0</v>
      </c>
      <c r="M39" s="26">
        <v>0</v>
      </c>
      <c r="N39" s="26">
        <v>0</v>
      </c>
      <c r="O39" s="26">
        <v>0</v>
      </c>
      <c r="P39" s="26">
        <v>0</v>
      </c>
      <c r="Q39" s="27">
        <v>0</v>
      </c>
      <c r="R39" s="25">
        <v>0</v>
      </c>
      <c r="S39" s="26">
        <v>0</v>
      </c>
      <c r="T39" s="26">
        <v>0</v>
      </c>
      <c r="U39" s="26">
        <v>0</v>
      </c>
      <c r="V39" s="27">
        <v>0</v>
      </c>
      <c r="W39" s="23"/>
      <c r="X39" s="23"/>
      <c r="Y39" s="23"/>
      <c r="Z39" s="23"/>
    </row>
    <row r="40" spans="1:26" ht="15.75" customHeight="1">
      <c r="A40" s="15" t="s">
        <v>7</v>
      </c>
      <c r="B40" s="24" t="s">
        <v>42</v>
      </c>
      <c r="C40" s="18">
        <v>3</v>
      </c>
      <c r="D40" s="18">
        <v>6.5</v>
      </c>
      <c r="E40" s="18">
        <v>0</v>
      </c>
      <c r="F40" s="18">
        <v>6.5</v>
      </c>
      <c r="G40" s="19">
        <v>30</v>
      </c>
      <c r="H40" s="18">
        <v>0</v>
      </c>
      <c r="I40" s="18">
        <v>0</v>
      </c>
      <c r="J40" s="18">
        <v>0</v>
      </c>
      <c r="K40" s="18">
        <v>0</v>
      </c>
      <c r="L40" s="19">
        <v>0</v>
      </c>
      <c r="M40" s="18">
        <v>0</v>
      </c>
      <c r="N40" s="18">
        <v>0</v>
      </c>
      <c r="O40" s="18">
        <v>0</v>
      </c>
      <c r="P40" s="18">
        <v>0</v>
      </c>
      <c r="Q40" s="19">
        <v>0</v>
      </c>
      <c r="R40" s="17">
        <v>0</v>
      </c>
      <c r="S40" s="18">
        <v>0</v>
      </c>
      <c r="T40" s="18">
        <v>0</v>
      </c>
      <c r="U40" s="18">
        <v>0</v>
      </c>
      <c r="V40" s="19">
        <v>0</v>
      </c>
      <c r="W40" s="23"/>
      <c r="X40" s="23"/>
      <c r="Y40" s="23"/>
      <c r="Z40" s="23"/>
    </row>
    <row r="41" spans="1:26" ht="15.75" customHeight="1">
      <c r="A41" s="23"/>
      <c r="B41" s="24" t="s">
        <v>72</v>
      </c>
      <c r="C41" s="25">
        <v>0</v>
      </c>
      <c r="D41" s="26">
        <v>0</v>
      </c>
      <c r="E41" s="26">
        <v>0</v>
      </c>
      <c r="F41" s="26">
        <v>0</v>
      </c>
      <c r="G41" s="27">
        <v>0</v>
      </c>
      <c r="H41" s="26">
        <v>0</v>
      </c>
      <c r="I41" s="26">
        <v>0</v>
      </c>
      <c r="J41" s="26">
        <v>0</v>
      </c>
      <c r="K41" s="26">
        <v>0</v>
      </c>
      <c r="L41" s="27">
        <v>0</v>
      </c>
      <c r="M41" s="26">
        <v>0</v>
      </c>
      <c r="N41" s="26">
        <v>0</v>
      </c>
      <c r="O41" s="26">
        <v>0</v>
      </c>
      <c r="P41" s="26">
        <v>0</v>
      </c>
      <c r="Q41" s="27">
        <v>0</v>
      </c>
      <c r="R41" s="25">
        <v>0</v>
      </c>
      <c r="S41" s="26">
        <v>0</v>
      </c>
      <c r="T41" s="26">
        <v>0</v>
      </c>
      <c r="U41" s="26">
        <v>0</v>
      </c>
      <c r="V41" s="27">
        <v>0</v>
      </c>
      <c r="W41" s="23"/>
      <c r="X41" s="23"/>
      <c r="Y41" s="23"/>
      <c r="Z41" s="23"/>
    </row>
    <row r="42" spans="1:26" ht="15.75" customHeight="1">
      <c r="A42" s="23"/>
      <c r="B42" s="24" t="s">
        <v>73</v>
      </c>
      <c r="C42" s="25">
        <v>0</v>
      </c>
      <c r="D42" s="26">
        <v>0</v>
      </c>
      <c r="E42" s="26">
        <v>0</v>
      </c>
      <c r="F42" s="26">
        <v>0</v>
      </c>
      <c r="G42" s="27">
        <v>0</v>
      </c>
      <c r="H42" s="26">
        <v>0</v>
      </c>
      <c r="I42" s="26">
        <v>0</v>
      </c>
      <c r="J42" s="26">
        <v>0</v>
      </c>
      <c r="K42" s="26">
        <v>0</v>
      </c>
      <c r="L42" s="27">
        <v>0</v>
      </c>
      <c r="M42" s="26">
        <v>0</v>
      </c>
      <c r="N42" s="26">
        <v>0</v>
      </c>
      <c r="O42" s="26">
        <v>0</v>
      </c>
      <c r="P42" s="26">
        <v>0</v>
      </c>
      <c r="Q42" s="27">
        <v>0</v>
      </c>
      <c r="R42" s="25">
        <v>0</v>
      </c>
      <c r="S42" s="26">
        <v>0</v>
      </c>
      <c r="T42" s="26">
        <v>0</v>
      </c>
      <c r="U42" s="26">
        <v>0</v>
      </c>
      <c r="V42" s="27">
        <v>0</v>
      </c>
      <c r="W42" s="23"/>
      <c r="X42" s="23"/>
      <c r="Y42" s="23"/>
      <c r="Z42" s="23"/>
    </row>
    <row r="43" spans="1:26" ht="15.75" customHeight="1">
      <c r="A43" s="23"/>
      <c r="B43" s="24" t="s">
        <v>74</v>
      </c>
      <c r="C43" s="25">
        <v>0</v>
      </c>
      <c r="D43" s="26">
        <v>0</v>
      </c>
      <c r="E43" s="26">
        <v>0</v>
      </c>
      <c r="F43" s="26">
        <v>0</v>
      </c>
      <c r="G43" s="27">
        <v>0</v>
      </c>
      <c r="H43" s="26">
        <v>0</v>
      </c>
      <c r="I43" s="26">
        <v>0</v>
      </c>
      <c r="J43" s="26">
        <v>0</v>
      </c>
      <c r="K43" s="26">
        <v>0</v>
      </c>
      <c r="L43" s="27">
        <v>0</v>
      </c>
      <c r="M43" s="26">
        <v>0</v>
      </c>
      <c r="N43" s="26">
        <v>0</v>
      </c>
      <c r="O43" s="26">
        <v>0</v>
      </c>
      <c r="P43" s="26">
        <v>0</v>
      </c>
      <c r="Q43" s="27">
        <v>0</v>
      </c>
      <c r="R43" s="25">
        <v>0</v>
      </c>
      <c r="S43" s="26">
        <v>0</v>
      </c>
      <c r="T43" s="26">
        <v>0</v>
      </c>
      <c r="U43" s="26">
        <v>0</v>
      </c>
      <c r="V43" s="27">
        <v>0</v>
      </c>
      <c r="W43" s="23"/>
      <c r="X43" s="23"/>
      <c r="Y43" s="23"/>
      <c r="Z43" s="23"/>
    </row>
    <row r="44" spans="1:26" ht="15.75" customHeight="1">
      <c r="A44" s="23"/>
      <c r="B44" s="24" t="s">
        <v>75</v>
      </c>
      <c r="C44" s="25">
        <v>0</v>
      </c>
      <c r="D44" s="26">
        <v>0</v>
      </c>
      <c r="E44" s="26">
        <v>0</v>
      </c>
      <c r="F44" s="26">
        <v>0</v>
      </c>
      <c r="G44" s="27">
        <v>0</v>
      </c>
      <c r="H44" s="26">
        <v>0</v>
      </c>
      <c r="I44" s="26">
        <v>0</v>
      </c>
      <c r="J44" s="26">
        <v>0</v>
      </c>
      <c r="K44" s="26">
        <v>0</v>
      </c>
      <c r="L44" s="27">
        <v>0</v>
      </c>
      <c r="M44" s="26">
        <v>0</v>
      </c>
      <c r="N44" s="26">
        <v>0</v>
      </c>
      <c r="O44" s="26">
        <v>0</v>
      </c>
      <c r="P44" s="26">
        <v>0</v>
      </c>
      <c r="Q44" s="27">
        <v>0</v>
      </c>
      <c r="R44" s="25">
        <v>0</v>
      </c>
      <c r="S44" s="26">
        <v>0</v>
      </c>
      <c r="T44" s="26">
        <v>0</v>
      </c>
      <c r="U44" s="26">
        <v>0</v>
      </c>
      <c r="V44" s="27">
        <v>0</v>
      </c>
      <c r="W44" s="23"/>
      <c r="X44" s="23"/>
      <c r="Y44" s="23"/>
      <c r="Z44" s="23"/>
    </row>
    <row r="45" spans="1:26" ht="15.75" customHeight="1">
      <c r="A45" s="23"/>
      <c r="B45" s="24" t="s">
        <v>76</v>
      </c>
      <c r="C45" s="25">
        <v>3</v>
      </c>
      <c r="D45" s="26">
        <v>6.5</v>
      </c>
      <c r="E45" s="26">
        <v>0</v>
      </c>
      <c r="F45" s="26">
        <v>6.5</v>
      </c>
      <c r="G45" s="27">
        <v>30</v>
      </c>
      <c r="H45" s="26">
        <v>0</v>
      </c>
      <c r="I45" s="26">
        <v>0</v>
      </c>
      <c r="J45" s="26">
        <v>0</v>
      </c>
      <c r="K45" s="26">
        <v>0</v>
      </c>
      <c r="L45" s="27">
        <v>0</v>
      </c>
      <c r="M45" s="26">
        <v>0</v>
      </c>
      <c r="N45" s="26">
        <v>0</v>
      </c>
      <c r="O45" s="26">
        <v>0</v>
      </c>
      <c r="P45" s="26">
        <v>0</v>
      </c>
      <c r="Q45" s="27">
        <v>0</v>
      </c>
      <c r="R45" s="25">
        <v>0</v>
      </c>
      <c r="S45" s="26">
        <v>0</v>
      </c>
      <c r="T45" s="26">
        <v>0</v>
      </c>
      <c r="U45" s="26">
        <v>0</v>
      </c>
      <c r="V45" s="27">
        <v>0</v>
      </c>
      <c r="W45" s="23"/>
      <c r="X45" s="23"/>
      <c r="Y45" s="23"/>
      <c r="Z45" s="23"/>
    </row>
    <row r="46" spans="1:26" ht="15.75" customHeight="1">
      <c r="A46" s="23"/>
      <c r="B46" s="24" t="s">
        <v>77</v>
      </c>
      <c r="C46" s="25">
        <v>0</v>
      </c>
      <c r="D46" s="26">
        <v>0</v>
      </c>
      <c r="E46" s="26">
        <v>0</v>
      </c>
      <c r="F46" s="26">
        <v>0</v>
      </c>
      <c r="G46" s="27">
        <v>0</v>
      </c>
      <c r="H46" s="26">
        <v>0</v>
      </c>
      <c r="I46" s="26">
        <v>0</v>
      </c>
      <c r="J46" s="26">
        <v>0</v>
      </c>
      <c r="K46" s="26">
        <v>0</v>
      </c>
      <c r="L46" s="27">
        <v>0</v>
      </c>
      <c r="M46" s="26">
        <v>0</v>
      </c>
      <c r="N46" s="26">
        <v>0</v>
      </c>
      <c r="O46" s="26">
        <v>0</v>
      </c>
      <c r="P46" s="26">
        <v>0</v>
      </c>
      <c r="Q46" s="27">
        <v>0</v>
      </c>
      <c r="R46" s="25">
        <v>0</v>
      </c>
      <c r="S46" s="26">
        <v>0</v>
      </c>
      <c r="T46" s="26">
        <v>0</v>
      </c>
      <c r="U46" s="26">
        <v>0</v>
      </c>
      <c r="V46" s="27">
        <v>0</v>
      </c>
      <c r="W46" s="23"/>
      <c r="X46" s="23"/>
      <c r="Y46" s="23"/>
      <c r="Z46" s="23"/>
    </row>
    <row r="47" spans="1:26" ht="15.75" customHeight="1">
      <c r="A47" s="15" t="s">
        <v>8</v>
      </c>
      <c r="B47" s="24" t="s">
        <v>42</v>
      </c>
      <c r="C47" s="18">
        <v>24</v>
      </c>
      <c r="D47" s="18">
        <v>75</v>
      </c>
      <c r="E47" s="18">
        <v>3.2</v>
      </c>
      <c r="F47" s="18">
        <v>71.800000011920929</v>
      </c>
      <c r="G47" s="19">
        <v>227</v>
      </c>
      <c r="H47" s="18">
        <v>9</v>
      </c>
      <c r="I47" s="18">
        <v>22</v>
      </c>
      <c r="J47" s="18">
        <v>1</v>
      </c>
      <c r="K47" s="18">
        <v>21</v>
      </c>
      <c r="L47" s="19">
        <v>113</v>
      </c>
      <c r="M47" s="18">
        <v>0</v>
      </c>
      <c r="N47" s="18">
        <v>0</v>
      </c>
      <c r="O47" s="18">
        <v>0</v>
      </c>
      <c r="P47" s="18">
        <v>0</v>
      </c>
      <c r="Q47" s="19">
        <v>0</v>
      </c>
      <c r="R47" s="17">
        <v>14</v>
      </c>
      <c r="S47" s="18">
        <v>82.5</v>
      </c>
      <c r="T47" s="18">
        <v>51.5</v>
      </c>
      <c r="U47" s="18">
        <v>31</v>
      </c>
      <c r="V47" s="19">
        <v>133</v>
      </c>
      <c r="W47" s="23"/>
      <c r="X47" s="23"/>
      <c r="Y47" s="23"/>
      <c r="Z47" s="23"/>
    </row>
    <row r="48" spans="1:26" ht="15.75" customHeight="1">
      <c r="A48" s="23"/>
      <c r="B48" s="24" t="s">
        <v>78</v>
      </c>
      <c r="C48" s="25">
        <v>1</v>
      </c>
      <c r="D48" s="26">
        <v>1</v>
      </c>
      <c r="E48" s="26">
        <v>0</v>
      </c>
      <c r="F48" s="26">
        <v>1</v>
      </c>
      <c r="G48" s="27">
        <v>6</v>
      </c>
      <c r="H48" s="26">
        <v>1</v>
      </c>
      <c r="I48" s="26">
        <v>1</v>
      </c>
      <c r="J48" s="26">
        <v>0</v>
      </c>
      <c r="K48" s="26">
        <v>1</v>
      </c>
      <c r="L48" s="27">
        <v>7</v>
      </c>
      <c r="M48" s="26">
        <v>0</v>
      </c>
      <c r="N48" s="26">
        <v>0</v>
      </c>
      <c r="O48" s="26">
        <v>0</v>
      </c>
      <c r="P48" s="26">
        <v>0</v>
      </c>
      <c r="Q48" s="27">
        <v>0</v>
      </c>
      <c r="R48" s="25">
        <v>0</v>
      </c>
      <c r="S48" s="26">
        <v>0</v>
      </c>
      <c r="T48" s="26">
        <v>0</v>
      </c>
      <c r="U48" s="26">
        <v>0</v>
      </c>
      <c r="V48" s="27">
        <v>0</v>
      </c>
      <c r="W48" s="23"/>
      <c r="X48" s="23"/>
      <c r="Y48" s="23"/>
      <c r="Z48" s="23"/>
    </row>
    <row r="49" spans="1:26" ht="15.75" customHeight="1">
      <c r="A49" s="23"/>
      <c r="B49" s="24" t="s">
        <v>79</v>
      </c>
      <c r="C49" s="25">
        <v>2</v>
      </c>
      <c r="D49" s="26">
        <v>17.5</v>
      </c>
      <c r="E49" s="26">
        <v>1.2</v>
      </c>
      <c r="F49" s="26">
        <v>16.300000011920929</v>
      </c>
      <c r="G49" s="27">
        <v>31</v>
      </c>
      <c r="H49" s="26">
        <v>2</v>
      </c>
      <c r="I49" s="26">
        <v>3</v>
      </c>
      <c r="J49" s="26">
        <v>0.5</v>
      </c>
      <c r="K49" s="26">
        <v>2.5</v>
      </c>
      <c r="L49" s="27">
        <v>30</v>
      </c>
      <c r="M49" s="26">
        <v>0</v>
      </c>
      <c r="N49" s="26">
        <v>0</v>
      </c>
      <c r="O49" s="26">
        <v>0</v>
      </c>
      <c r="P49" s="26">
        <v>0</v>
      </c>
      <c r="Q49" s="27">
        <v>0</v>
      </c>
      <c r="R49" s="25">
        <v>7</v>
      </c>
      <c r="S49" s="26">
        <v>23</v>
      </c>
      <c r="T49" s="26">
        <v>2.5</v>
      </c>
      <c r="U49" s="26">
        <v>20.5</v>
      </c>
      <c r="V49" s="27">
        <v>77</v>
      </c>
      <c r="W49" s="23"/>
      <c r="X49" s="23"/>
      <c r="Y49" s="23"/>
      <c r="Z49" s="23"/>
    </row>
    <row r="50" spans="1:26" ht="15.75" customHeight="1">
      <c r="A50" s="23"/>
      <c r="B50" s="24" t="s">
        <v>80</v>
      </c>
      <c r="C50" s="25">
        <v>1</v>
      </c>
      <c r="D50" s="26">
        <v>2</v>
      </c>
      <c r="E50" s="26">
        <v>0</v>
      </c>
      <c r="F50" s="26">
        <v>2</v>
      </c>
      <c r="G50" s="27">
        <v>13</v>
      </c>
      <c r="H50" s="26">
        <v>1</v>
      </c>
      <c r="I50" s="26">
        <v>5</v>
      </c>
      <c r="J50" s="26">
        <v>0</v>
      </c>
      <c r="K50" s="26">
        <v>5</v>
      </c>
      <c r="L50" s="27">
        <v>20</v>
      </c>
      <c r="M50" s="26">
        <v>0</v>
      </c>
      <c r="N50" s="26">
        <v>0</v>
      </c>
      <c r="O50" s="26">
        <v>0</v>
      </c>
      <c r="P50" s="26">
        <v>0</v>
      </c>
      <c r="Q50" s="27">
        <v>0</v>
      </c>
      <c r="R50" s="25">
        <v>0</v>
      </c>
      <c r="S50" s="26">
        <v>0</v>
      </c>
      <c r="T50" s="26">
        <v>0</v>
      </c>
      <c r="U50" s="26">
        <v>0</v>
      </c>
      <c r="V50" s="27">
        <v>0</v>
      </c>
      <c r="W50" s="23"/>
      <c r="X50" s="23"/>
      <c r="Y50" s="23"/>
      <c r="Z50" s="23"/>
    </row>
    <row r="51" spans="1:26" ht="15.75" customHeight="1">
      <c r="A51" s="23"/>
      <c r="B51" s="24" t="s">
        <v>81</v>
      </c>
      <c r="C51" s="25">
        <v>0</v>
      </c>
      <c r="D51" s="26">
        <v>0</v>
      </c>
      <c r="E51" s="26">
        <v>0</v>
      </c>
      <c r="F51" s="26">
        <v>0</v>
      </c>
      <c r="G51" s="27">
        <v>0</v>
      </c>
      <c r="H51" s="26">
        <v>0</v>
      </c>
      <c r="I51" s="26">
        <v>0</v>
      </c>
      <c r="J51" s="26">
        <v>0</v>
      </c>
      <c r="K51" s="26">
        <v>0</v>
      </c>
      <c r="L51" s="27">
        <v>0</v>
      </c>
      <c r="M51" s="26">
        <v>0</v>
      </c>
      <c r="N51" s="26">
        <v>0</v>
      </c>
      <c r="O51" s="26">
        <v>0</v>
      </c>
      <c r="P51" s="26">
        <v>0</v>
      </c>
      <c r="Q51" s="27">
        <v>0</v>
      </c>
      <c r="R51" s="25">
        <v>0</v>
      </c>
      <c r="S51" s="26">
        <v>0</v>
      </c>
      <c r="T51" s="26">
        <v>0</v>
      </c>
      <c r="U51" s="26">
        <v>0</v>
      </c>
      <c r="V51" s="27">
        <v>0</v>
      </c>
      <c r="W51" s="23"/>
      <c r="X51" s="23"/>
      <c r="Y51" s="23"/>
      <c r="Z51" s="23"/>
    </row>
    <row r="52" spans="1:26" ht="15.75" customHeight="1">
      <c r="A52" s="23"/>
      <c r="B52" s="24" t="s">
        <v>82</v>
      </c>
      <c r="C52" s="25">
        <v>4</v>
      </c>
      <c r="D52" s="26">
        <v>5</v>
      </c>
      <c r="E52" s="26">
        <v>0</v>
      </c>
      <c r="F52" s="26">
        <v>5</v>
      </c>
      <c r="G52" s="27">
        <v>17</v>
      </c>
      <c r="H52" s="26">
        <v>0</v>
      </c>
      <c r="I52" s="26">
        <v>0</v>
      </c>
      <c r="J52" s="26">
        <v>0</v>
      </c>
      <c r="K52" s="26">
        <v>0</v>
      </c>
      <c r="L52" s="27">
        <v>0</v>
      </c>
      <c r="M52" s="26">
        <v>0</v>
      </c>
      <c r="N52" s="26">
        <v>0</v>
      </c>
      <c r="O52" s="26">
        <v>0</v>
      </c>
      <c r="P52" s="26">
        <v>0</v>
      </c>
      <c r="Q52" s="27">
        <v>0</v>
      </c>
      <c r="R52" s="25">
        <v>3</v>
      </c>
      <c r="S52" s="26">
        <v>51.5</v>
      </c>
      <c r="T52" s="26">
        <v>49</v>
      </c>
      <c r="U52" s="26">
        <v>2.5</v>
      </c>
      <c r="V52" s="27">
        <v>5</v>
      </c>
      <c r="W52" s="23"/>
      <c r="X52" s="23"/>
      <c r="Y52" s="23"/>
      <c r="Z52" s="23"/>
    </row>
    <row r="53" spans="1:26" ht="15.75" customHeight="1">
      <c r="A53" s="23"/>
      <c r="B53" s="24" t="s">
        <v>83</v>
      </c>
      <c r="C53" s="25">
        <v>7</v>
      </c>
      <c r="D53" s="26">
        <v>23.5</v>
      </c>
      <c r="E53" s="26">
        <v>2</v>
      </c>
      <c r="F53" s="26">
        <v>21.5</v>
      </c>
      <c r="G53" s="27">
        <v>63</v>
      </c>
      <c r="H53" s="26">
        <v>5</v>
      </c>
      <c r="I53" s="26">
        <v>13</v>
      </c>
      <c r="J53" s="26">
        <v>0.5</v>
      </c>
      <c r="K53" s="26">
        <v>12.5</v>
      </c>
      <c r="L53" s="27">
        <v>56</v>
      </c>
      <c r="M53" s="26">
        <v>0</v>
      </c>
      <c r="N53" s="26">
        <v>0</v>
      </c>
      <c r="O53" s="26">
        <v>0</v>
      </c>
      <c r="P53" s="26">
        <v>0</v>
      </c>
      <c r="Q53" s="27">
        <v>0</v>
      </c>
      <c r="R53" s="25">
        <v>3</v>
      </c>
      <c r="S53" s="26">
        <v>7</v>
      </c>
      <c r="T53" s="26">
        <v>0</v>
      </c>
      <c r="U53" s="26">
        <v>7</v>
      </c>
      <c r="V53" s="27">
        <v>43</v>
      </c>
      <c r="W53" s="23"/>
      <c r="X53" s="23"/>
      <c r="Y53" s="23"/>
      <c r="Z53" s="23"/>
    </row>
    <row r="54" spans="1:26" ht="15.75" customHeight="1">
      <c r="A54" s="23"/>
      <c r="B54" s="24" t="s">
        <v>84</v>
      </c>
      <c r="C54" s="25">
        <v>5</v>
      </c>
      <c r="D54" s="26">
        <v>13.5</v>
      </c>
      <c r="E54" s="26">
        <v>0</v>
      </c>
      <c r="F54" s="26">
        <v>13.5</v>
      </c>
      <c r="G54" s="27">
        <v>46</v>
      </c>
      <c r="H54" s="26">
        <v>0</v>
      </c>
      <c r="I54" s="26">
        <v>0</v>
      </c>
      <c r="J54" s="26">
        <v>0</v>
      </c>
      <c r="K54" s="26">
        <v>0</v>
      </c>
      <c r="L54" s="27">
        <v>0</v>
      </c>
      <c r="M54" s="26">
        <v>0</v>
      </c>
      <c r="N54" s="26">
        <v>0</v>
      </c>
      <c r="O54" s="26">
        <v>0</v>
      </c>
      <c r="P54" s="26">
        <v>0</v>
      </c>
      <c r="Q54" s="27">
        <v>0</v>
      </c>
      <c r="R54" s="25">
        <v>0</v>
      </c>
      <c r="S54" s="26">
        <v>0</v>
      </c>
      <c r="T54" s="26">
        <v>0</v>
      </c>
      <c r="U54" s="26">
        <v>0</v>
      </c>
      <c r="V54" s="27">
        <v>0</v>
      </c>
      <c r="W54" s="23"/>
      <c r="X54" s="23"/>
      <c r="Y54" s="23"/>
      <c r="Z54" s="23"/>
    </row>
    <row r="55" spans="1:26" ht="15.75" customHeight="1">
      <c r="A55" s="23"/>
      <c r="B55" s="24" t="s">
        <v>85</v>
      </c>
      <c r="C55" s="25">
        <v>4</v>
      </c>
      <c r="D55" s="26">
        <v>12.5</v>
      </c>
      <c r="E55" s="26">
        <v>0</v>
      </c>
      <c r="F55" s="26">
        <v>12.5</v>
      </c>
      <c r="G55" s="27">
        <v>51</v>
      </c>
      <c r="H55" s="26">
        <v>0</v>
      </c>
      <c r="I55" s="26">
        <v>0</v>
      </c>
      <c r="J55" s="26">
        <v>0</v>
      </c>
      <c r="K55" s="26">
        <v>0</v>
      </c>
      <c r="L55" s="27">
        <v>0</v>
      </c>
      <c r="M55" s="26">
        <v>0</v>
      </c>
      <c r="N55" s="26">
        <v>0</v>
      </c>
      <c r="O55" s="26">
        <v>0</v>
      </c>
      <c r="P55" s="26">
        <v>0</v>
      </c>
      <c r="Q55" s="27">
        <v>0</v>
      </c>
      <c r="R55" s="25">
        <v>1</v>
      </c>
      <c r="S55" s="26">
        <v>1</v>
      </c>
      <c r="T55" s="26">
        <v>0</v>
      </c>
      <c r="U55" s="26">
        <v>1</v>
      </c>
      <c r="V55" s="27">
        <v>8</v>
      </c>
      <c r="W55" s="23"/>
      <c r="X55" s="23"/>
      <c r="Y55" s="23"/>
      <c r="Z55" s="23"/>
    </row>
    <row r="56" spans="1:26" ht="15.75" customHeight="1">
      <c r="A56" s="15" t="s">
        <v>9</v>
      </c>
      <c r="B56" s="24" t="s">
        <v>42</v>
      </c>
      <c r="C56" s="18">
        <v>764</v>
      </c>
      <c r="D56" s="18">
        <v>28330.5</v>
      </c>
      <c r="E56" s="18">
        <v>3458.2</v>
      </c>
      <c r="F56" s="18">
        <v>24872.300000190735</v>
      </c>
      <c r="G56" s="19">
        <v>80964</v>
      </c>
      <c r="H56" s="18">
        <v>278</v>
      </c>
      <c r="I56" s="18">
        <v>4770.5</v>
      </c>
      <c r="J56" s="18">
        <v>856</v>
      </c>
      <c r="K56" s="18">
        <v>3914.5</v>
      </c>
      <c r="L56" s="19">
        <v>11603</v>
      </c>
      <c r="M56" s="18">
        <v>1</v>
      </c>
      <c r="N56" s="18">
        <v>10</v>
      </c>
      <c r="O56" s="18">
        <v>0</v>
      </c>
      <c r="P56" s="18">
        <v>10</v>
      </c>
      <c r="Q56" s="19">
        <v>15</v>
      </c>
      <c r="R56" s="17">
        <v>196</v>
      </c>
      <c r="S56" s="18">
        <v>2064</v>
      </c>
      <c r="T56" s="18">
        <v>491.5</v>
      </c>
      <c r="U56" s="18">
        <v>1572.5</v>
      </c>
      <c r="V56" s="19">
        <v>5078</v>
      </c>
      <c r="W56" s="23"/>
      <c r="X56" s="23"/>
      <c r="Y56" s="23"/>
      <c r="Z56" s="23"/>
    </row>
    <row r="57" spans="1:26" ht="15.75" customHeight="1">
      <c r="A57" s="23"/>
      <c r="B57" s="24" t="s">
        <v>86</v>
      </c>
      <c r="C57" s="25">
        <v>37</v>
      </c>
      <c r="D57" s="26">
        <v>2161</v>
      </c>
      <c r="E57" s="26">
        <v>305</v>
      </c>
      <c r="F57" s="26">
        <v>1856</v>
      </c>
      <c r="G57" s="27">
        <v>6221</v>
      </c>
      <c r="H57" s="26">
        <v>4</v>
      </c>
      <c r="I57" s="26">
        <v>50</v>
      </c>
      <c r="J57" s="26">
        <v>3</v>
      </c>
      <c r="K57" s="26">
        <v>47</v>
      </c>
      <c r="L57" s="27">
        <v>79</v>
      </c>
      <c r="M57" s="26">
        <v>0</v>
      </c>
      <c r="N57" s="26">
        <v>0</v>
      </c>
      <c r="O57" s="26">
        <v>0</v>
      </c>
      <c r="P57" s="26">
        <v>0</v>
      </c>
      <c r="Q57" s="27">
        <v>0</v>
      </c>
      <c r="R57" s="25">
        <v>0</v>
      </c>
      <c r="S57" s="26">
        <v>0</v>
      </c>
      <c r="T57" s="26">
        <v>0</v>
      </c>
      <c r="U57" s="26">
        <v>0</v>
      </c>
      <c r="V57" s="27">
        <v>0</v>
      </c>
      <c r="W57" s="23"/>
      <c r="X57" s="23"/>
      <c r="Y57" s="23"/>
      <c r="Z57" s="23"/>
    </row>
    <row r="58" spans="1:26" ht="15.75" customHeight="1">
      <c r="A58" s="23"/>
      <c r="B58" s="24" t="s">
        <v>87</v>
      </c>
      <c r="C58" s="25">
        <v>26</v>
      </c>
      <c r="D58" s="26">
        <v>378</v>
      </c>
      <c r="E58" s="26">
        <v>41.5</v>
      </c>
      <c r="F58" s="26">
        <v>336.5</v>
      </c>
      <c r="G58" s="27">
        <v>868</v>
      </c>
      <c r="H58" s="26">
        <v>10</v>
      </c>
      <c r="I58" s="26">
        <v>206</v>
      </c>
      <c r="J58" s="26">
        <v>53</v>
      </c>
      <c r="K58" s="26">
        <v>153</v>
      </c>
      <c r="L58" s="27">
        <v>617</v>
      </c>
      <c r="M58" s="26">
        <v>0</v>
      </c>
      <c r="N58" s="26">
        <v>0</v>
      </c>
      <c r="O58" s="26">
        <v>0</v>
      </c>
      <c r="P58" s="26">
        <v>0</v>
      </c>
      <c r="Q58" s="27">
        <v>0</v>
      </c>
      <c r="R58" s="25">
        <v>3</v>
      </c>
      <c r="S58" s="26">
        <v>6.5</v>
      </c>
      <c r="T58" s="26">
        <v>1</v>
      </c>
      <c r="U58" s="26">
        <v>5.5</v>
      </c>
      <c r="V58" s="27">
        <v>15</v>
      </c>
      <c r="W58" s="23"/>
      <c r="X58" s="23"/>
      <c r="Y58" s="23"/>
      <c r="Z58" s="23"/>
    </row>
    <row r="59" spans="1:26" ht="15.75" customHeight="1">
      <c r="A59" s="23"/>
      <c r="B59" s="24" t="s">
        <v>88</v>
      </c>
      <c r="C59" s="25">
        <v>1</v>
      </c>
      <c r="D59" s="26">
        <v>20</v>
      </c>
      <c r="E59" s="26">
        <v>5</v>
      </c>
      <c r="F59" s="26">
        <v>15</v>
      </c>
      <c r="G59" s="27">
        <v>20</v>
      </c>
      <c r="H59" s="26">
        <v>8</v>
      </c>
      <c r="I59" s="26">
        <v>176</v>
      </c>
      <c r="J59" s="26">
        <v>10</v>
      </c>
      <c r="K59" s="26">
        <v>166</v>
      </c>
      <c r="L59" s="27">
        <v>805</v>
      </c>
      <c r="M59" s="26">
        <v>0</v>
      </c>
      <c r="N59" s="26">
        <v>0</v>
      </c>
      <c r="O59" s="26">
        <v>0</v>
      </c>
      <c r="P59" s="26">
        <v>0</v>
      </c>
      <c r="Q59" s="27">
        <v>0</v>
      </c>
      <c r="R59" s="25">
        <v>2</v>
      </c>
      <c r="S59" s="26">
        <v>60</v>
      </c>
      <c r="T59" s="26">
        <v>14</v>
      </c>
      <c r="U59" s="26">
        <v>46</v>
      </c>
      <c r="V59" s="27">
        <v>56</v>
      </c>
      <c r="W59" s="23"/>
      <c r="X59" s="23"/>
      <c r="Y59" s="23"/>
      <c r="Z59" s="23"/>
    </row>
    <row r="60" spans="1:26" ht="15.75" customHeight="1">
      <c r="A60" s="23"/>
      <c r="B60" s="24" t="s">
        <v>89</v>
      </c>
      <c r="C60" s="25">
        <v>38</v>
      </c>
      <c r="D60" s="26">
        <v>1200</v>
      </c>
      <c r="E60" s="26">
        <v>48</v>
      </c>
      <c r="F60" s="26">
        <v>1152</v>
      </c>
      <c r="G60" s="27">
        <v>4161</v>
      </c>
      <c r="H60" s="26">
        <v>1</v>
      </c>
      <c r="I60" s="26">
        <v>5</v>
      </c>
      <c r="J60" s="26">
        <v>0</v>
      </c>
      <c r="K60" s="26">
        <v>5</v>
      </c>
      <c r="L60" s="27">
        <v>15</v>
      </c>
      <c r="M60" s="26">
        <v>0</v>
      </c>
      <c r="N60" s="26">
        <v>0</v>
      </c>
      <c r="O60" s="26">
        <v>0</v>
      </c>
      <c r="P60" s="26">
        <v>0</v>
      </c>
      <c r="Q60" s="27">
        <v>0</v>
      </c>
      <c r="R60" s="25">
        <v>0</v>
      </c>
      <c r="S60" s="26">
        <v>0</v>
      </c>
      <c r="T60" s="26">
        <v>0</v>
      </c>
      <c r="U60" s="26">
        <v>0</v>
      </c>
      <c r="V60" s="27">
        <v>0</v>
      </c>
      <c r="W60" s="23"/>
      <c r="X60" s="23"/>
      <c r="Y60" s="23"/>
      <c r="Z60" s="23"/>
    </row>
    <row r="61" spans="1:26" ht="15.75" customHeight="1">
      <c r="A61" s="23"/>
      <c r="B61" s="24" t="s">
        <v>90</v>
      </c>
      <c r="C61" s="25">
        <v>53</v>
      </c>
      <c r="D61" s="26">
        <v>1149.5</v>
      </c>
      <c r="E61" s="26">
        <v>223.7</v>
      </c>
      <c r="F61" s="26">
        <v>925.80000019073486</v>
      </c>
      <c r="G61" s="27">
        <v>2837</v>
      </c>
      <c r="H61" s="26">
        <v>2</v>
      </c>
      <c r="I61" s="26">
        <v>22</v>
      </c>
      <c r="J61" s="26">
        <v>0</v>
      </c>
      <c r="K61" s="26">
        <v>22</v>
      </c>
      <c r="L61" s="27">
        <v>125</v>
      </c>
      <c r="M61" s="26">
        <v>0</v>
      </c>
      <c r="N61" s="26">
        <v>0</v>
      </c>
      <c r="O61" s="26">
        <v>0</v>
      </c>
      <c r="P61" s="26">
        <v>0</v>
      </c>
      <c r="Q61" s="27">
        <v>0</v>
      </c>
      <c r="R61" s="25">
        <v>64</v>
      </c>
      <c r="S61" s="26">
        <v>669</v>
      </c>
      <c r="T61" s="26">
        <v>184</v>
      </c>
      <c r="U61" s="26">
        <v>485</v>
      </c>
      <c r="V61" s="27">
        <v>1970</v>
      </c>
      <c r="W61" s="23"/>
      <c r="X61" s="23"/>
      <c r="Y61" s="23"/>
      <c r="Z61" s="23"/>
    </row>
    <row r="62" spans="1:26" ht="15.75" customHeight="1">
      <c r="A62" s="23"/>
      <c r="B62" s="24" t="s">
        <v>91</v>
      </c>
      <c r="C62" s="25">
        <v>69</v>
      </c>
      <c r="D62" s="26">
        <v>532</v>
      </c>
      <c r="E62" s="26">
        <v>37</v>
      </c>
      <c r="F62" s="26">
        <v>495</v>
      </c>
      <c r="G62" s="27">
        <v>1837</v>
      </c>
      <c r="H62" s="26">
        <v>36</v>
      </c>
      <c r="I62" s="26">
        <v>588</v>
      </c>
      <c r="J62" s="26">
        <v>100</v>
      </c>
      <c r="K62" s="26">
        <v>488</v>
      </c>
      <c r="L62" s="27">
        <v>1634</v>
      </c>
      <c r="M62" s="26">
        <v>0</v>
      </c>
      <c r="N62" s="26">
        <v>0</v>
      </c>
      <c r="O62" s="26">
        <v>0</v>
      </c>
      <c r="P62" s="26">
        <v>0</v>
      </c>
      <c r="Q62" s="27">
        <v>0</v>
      </c>
      <c r="R62" s="25">
        <v>64</v>
      </c>
      <c r="S62" s="26">
        <v>241.5</v>
      </c>
      <c r="T62" s="26">
        <v>57</v>
      </c>
      <c r="U62" s="26">
        <v>184.5</v>
      </c>
      <c r="V62" s="27">
        <v>680</v>
      </c>
      <c r="W62" s="23"/>
      <c r="X62" s="23"/>
      <c r="Y62" s="23"/>
      <c r="Z62" s="23"/>
    </row>
    <row r="63" spans="1:26" ht="15.75" customHeight="1">
      <c r="A63" s="23"/>
      <c r="B63" s="24" t="s">
        <v>92</v>
      </c>
      <c r="C63" s="25">
        <v>71</v>
      </c>
      <c r="D63" s="26">
        <v>1318</v>
      </c>
      <c r="E63" s="26">
        <v>274</v>
      </c>
      <c r="F63" s="26">
        <v>1044</v>
      </c>
      <c r="G63" s="27">
        <v>4017</v>
      </c>
      <c r="H63" s="26">
        <v>38</v>
      </c>
      <c r="I63" s="26">
        <v>468</v>
      </c>
      <c r="J63" s="26">
        <v>104</v>
      </c>
      <c r="K63" s="26">
        <v>364</v>
      </c>
      <c r="L63" s="27">
        <v>1710</v>
      </c>
      <c r="M63" s="26">
        <v>0</v>
      </c>
      <c r="N63" s="26">
        <v>0</v>
      </c>
      <c r="O63" s="26">
        <v>0</v>
      </c>
      <c r="P63" s="26">
        <v>0</v>
      </c>
      <c r="Q63" s="27">
        <v>0</v>
      </c>
      <c r="R63" s="25">
        <v>30</v>
      </c>
      <c r="S63" s="26">
        <v>493</v>
      </c>
      <c r="T63" s="26">
        <v>95</v>
      </c>
      <c r="U63" s="26">
        <v>398</v>
      </c>
      <c r="V63" s="27">
        <v>836</v>
      </c>
      <c r="W63" s="23"/>
      <c r="X63" s="23"/>
      <c r="Y63" s="23"/>
      <c r="Z63" s="23"/>
    </row>
    <row r="64" spans="1:26" ht="15.75" customHeight="1">
      <c r="A64" s="23"/>
      <c r="B64" s="24" t="s">
        <v>93</v>
      </c>
      <c r="C64" s="25">
        <v>204</v>
      </c>
      <c r="D64" s="26">
        <v>9660</v>
      </c>
      <c r="E64" s="26">
        <v>1315</v>
      </c>
      <c r="F64" s="26">
        <v>8345</v>
      </c>
      <c r="G64" s="27">
        <v>25494</v>
      </c>
      <c r="H64" s="26">
        <v>61</v>
      </c>
      <c r="I64" s="26">
        <v>1677</v>
      </c>
      <c r="J64" s="26">
        <v>35</v>
      </c>
      <c r="K64" s="26">
        <v>1642</v>
      </c>
      <c r="L64" s="27">
        <v>3995</v>
      </c>
      <c r="M64" s="26">
        <v>1</v>
      </c>
      <c r="N64" s="26">
        <v>10</v>
      </c>
      <c r="O64" s="26">
        <v>0</v>
      </c>
      <c r="P64" s="26">
        <v>10</v>
      </c>
      <c r="Q64" s="27">
        <v>15</v>
      </c>
      <c r="R64" s="25">
        <v>0</v>
      </c>
      <c r="S64" s="26">
        <v>0</v>
      </c>
      <c r="T64" s="26">
        <v>0</v>
      </c>
      <c r="U64" s="26">
        <v>0</v>
      </c>
      <c r="V64" s="27">
        <v>0</v>
      </c>
      <c r="W64" s="23"/>
      <c r="X64" s="23"/>
      <c r="Y64" s="23"/>
      <c r="Z64" s="23"/>
    </row>
    <row r="65" spans="1:26" ht="15.75" customHeight="1">
      <c r="A65" s="23"/>
      <c r="B65" s="24" t="s">
        <v>9</v>
      </c>
      <c r="C65" s="25">
        <v>0</v>
      </c>
      <c r="D65" s="26">
        <v>0</v>
      </c>
      <c r="E65" s="26">
        <v>0</v>
      </c>
      <c r="F65" s="26">
        <v>0</v>
      </c>
      <c r="G65" s="27">
        <v>0</v>
      </c>
      <c r="H65" s="26">
        <v>0</v>
      </c>
      <c r="I65" s="26">
        <v>0</v>
      </c>
      <c r="J65" s="26">
        <v>0</v>
      </c>
      <c r="K65" s="26">
        <v>0</v>
      </c>
      <c r="L65" s="27">
        <v>0</v>
      </c>
      <c r="M65" s="26">
        <v>0</v>
      </c>
      <c r="N65" s="26">
        <v>0</v>
      </c>
      <c r="O65" s="26">
        <v>0</v>
      </c>
      <c r="P65" s="26">
        <v>0</v>
      </c>
      <c r="Q65" s="27">
        <v>0</v>
      </c>
      <c r="R65" s="25">
        <v>0</v>
      </c>
      <c r="S65" s="26">
        <v>0</v>
      </c>
      <c r="T65" s="26">
        <v>0</v>
      </c>
      <c r="U65" s="26">
        <v>0</v>
      </c>
      <c r="V65" s="27">
        <v>0</v>
      </c>
      <c r="W65" s="23"/>
      <c r="X65" s="23"/>
      <c r="Y65" s="23"/>
      <c r="Z65" s="23"/>
    </row>
    <row r="66" spans="1:26" ht="15.75" customHeight="1">
      <c r="A66" s="23"/>
      <c r="B66" s="24" t="s">
        <v>94</v>
      </c>
      <c r="C66" s="25">
        <v>0</v>
      </c>
      <c r="D66" s="26">
        <v>0</v>
      </c>
      <c r="E66" s="26">
        <v>0</v>
      </c>
      <c r="F66" s="26">
        <v>0</v>
      </c>
      <c r="G66" s="27">
        <v>0</v>
      </c>
      <c r="H66" s="26">
        <v>0</v>
      </c>
      <c r="I66" s="26">
        <v>0</v>
      </c>
      <c r="J66" s="26">
        <v>0</v>
      </c>
      <c r="K66" s="26">
        <v>0</v>
      </c>
      <c r="L66" s="27">
        <v>0</v>
      </c>
      <c r="M66" s="26">
        <v>0</v>
      </c>
      <c r="N66" s="26">
        <v>0</v>
      </c>
      <c r="O66" s="26">
        <v>0</v>
      </c>
      <c r="P66" s="26">
        <v>0</v>
      </c>
      <c r="Q66" s="27">
        <v>0</v>
      </c>
      <c r="R66" s="25">
        <v>0</v>
      </c>
      <c r="S66" s="26">
        <v>0</v>
      </c>
      <c r="T66" s="26">
        <v>0</v>
      </c>
      <c r="U66" s="26">
        <v>0</v>
      </c>
      <c r="V66" s="27">
        <v>0</v>
      </c>
      <c r="W66" s="23"/>
      <c r="X66" s="23"/>
      <c r="Y66" s="23"/>
      <c r="Z66" s="23"/>
    </row>
    <row r="67" spans="1:26" ht="15.75" customHeight="1">
      <c r="A67" s="23"/>
      <c r="B67" s="24" t="s">
        <v>95</v>
      </c>
      <c r="C67" s="25">
        <v>16</v>
      </c>
      <c r="D67" s="26">
        <v>526</v>
      </c>
      <c r="E67" s="26">
        <v>48</v>
      </c>
      <c r="F67" s="26">
        <v>478</v>
      </c>
      <c r="G67" s="27">
        <v>1575</v>
      </c>
      <c r="H67" s="26">
        <v>0</v>
      </c>
      <c r="I67" s="26">
        <v>0</v>
      </c>
      <c r="J67" s="26">
        <v>0</v>
      </c>
      <c r="K67" s="26">
        <v>0</v>
      </c>
      <c r="L67" s="27">
        <v>0</v>
      </c>
      <c r="M67" s="26">
        <v>0</v>
      </c>
      <c r="N67" s="26">
        <v>0</v>
      </c>
      <c r="O67" s="26">
        <v>0</v>
      </c>
      <c r="P67" s="26">
        <v>0</v>
      </c>
      <c r="Q67" s="27">
        <v>0</v>
      </c>
      <c r="R67" s="25">
        <v>0</v>
      </c>
      <c r="S67" s="26">
        <v>0</v>
      </c>
      <c r="T67" s="26">
        <v>0</v>
      </c>
      <c r="U67" s="26">
        <v>0</v>
      </c>
      <c r="V67" s="27">
        <v>0</v>
      </c>
      <c r="W67" s="23"/>
      <c r="X67" s="23"/>
      <c r="Y67" s="23"/>
      <c r="Z67" s="23"/>
    </row>
    <row r="68" spans="1:26" ht="15.75" customHeight="1">
      <c r="A68" s="23"/>
      <c r="B68" s="24" t="s">
        <v>96</v>
      </c>
      <c r="C68" s="25">
        <v>10</v>
      </c>
      <c r="D68" s="26">
        <v>427</v>
      </c>
      <c r="E68" s="26">
        <v>95</v>
      </c>
      <c r="F68" s="26">
        <v>332</v>
      </c>
      <c r="G68" s="27">
        <v>920</v>
      </c>
      <c r="H68" s="26">
        <v>23</v>
      </c>
      <c r="I68" s="26">
        <v>634.5</v>
      </c>
      <c r="J68" s="26">
        <v>125</v>
      </c>
      <c r="K68" s="26">
        <v>509.5</v>
      </c>
      <c r="L68" s="27">
        <v>621</v>
      </c>
      <c r="M68" s="26">
        <v>0</v>
      </c>
      <c r="N68" s="26">
        <v>0</v>
      </c>
      <c r="O68" s="26">
        <v>0</v>
      </c>
      <c r="P68" s="26">
        <v>0</v>
      </c>
      <c r="Q68" s="27">
        <v>0</v>
      </c>
      <c r="R68" s="25">
        <v>0</v>
      </c>
      <c r="S68" s="26">
        <v>0</v>
      </c>
      <c r="T68" s="26">
        <v>0</v>
      </c>
      <c r="U68" s="26">
        <v>0</v>
      </c>
      <c r="V68" s="27">
        <v>0</v>
      </c>
      <c r="W68" s="23"/>
      <c r="X68" s="23"/>
      <c r="Y68" s="23"/>
      <c r="Z68" s="23"/>
    </row>
    <row r="69" spans="1:26" ht="15.75" customHeight="1">
      <c r="A69" s="23"/>
      <c r="B69" s="24" t="s">
        <v>97</v>
      </c>
      <c r="C69" s="25">
        <v>166</v>
      </c>
      <c r="D69" s="26">
        <v>8886</v>
      </c>
      <c r="E69" s="26">
        <v>695</v>
      </c>
      <c r="F69" s="26">
        <v>8191</v>
      </c>
      <c r="G69" s="27">
        <v>28589</v>
      </c>
      <c r="H69" s="26">
        <v>0</v>
      </c>
      <c r="I69" s="26">
        <v>0</v>
      </c>
      <c r="J69" s="26">
        <v>0</v>
      </c>
      <c r="K69" s="26">
        <v>0</v>
      </c>
      <c r="L69" s="27">
        <v>0</v>
      </c>
      <c r="M69" s="26">
        <v>0</v>
      </c>
      <c r="N69" s="26">
        <v>0</v>
      </c>
      <c r="O69" s="26">
        <v>0</v>
      </c>
      <c r="P69" s="26">
        <v>0</v>
      </c>
      <c r="Q69" s="27">
        <v>0</v>
      </c>
      <c r="R69" s="25">
        <v>0</v>
      </c>
      <c r="S69" s="26">
        <v>0</v>
      </c>
      <c r="T69" s="26">
        <v>0</v>
      </c>
      <c r="U69" s="26">
        <v>0</v>
      </c>
      <c r="V69" s="27">
        <v>0</v>
      </c>
      <c r="W69" s="23"/>
      <c r="X69" s="23"/>
      <c r="Y69" s="23"/>
      <c r="Z69" s="23"/>
    </row>
    <row r="70" spans="1:26" ht="15.75" customHeight="1">
      <c r="A70" s="23"/>
      <c r="B70" s="24" t="s">
        <v>98</v>
      </c>
      <c r="C70" s="25">
        <v>29</v>
      </c>
      <c r="D70" s="26">
        <v>428</v>
      </c>
      <c r="E70" s="26">
        <v>100</v>
      </c>
      <c r="F70" s="26">
        <v>328</v>
      </c>
      <c r="G70" s="27">
        <v>1046</v>
      </c>
      <c r="H70" s="26">
        <v>47</v>
      </c>
      <c r="I70" s="26">
        <v>241</v>
      </c>
      <c r="J70" s="26">
        <v>56</v>
      </c>
      <c r="K70" s="26">
        <v>185</v>
      </c>
      <c r="L70" s="27">
        <v>622</v>
      </c>
      <c r="M70" s="26">
        <v>0</v>
      </c>
      <c r="N70" s="26">
        <v>0</v>
      </c>
      <c r="O70" s="26">
        <v>0</v>
      </c>
      <c r="P70" s="26">
        <v>0</v>
      </c>
      <c r="Q70" s="27">
        <v>0</v>
      </c>
      <c r="R70" s="25">
        <v>6</v>
      </c>
      <c r="S70" s="26">
        <v>210</v>
      </c>
      <c r="T70" s="26">
        <v>68</v>
      </c>
      <c r="U70" s="26">
        <v>142</v>
      </c>
      <c r="V70" s="27">
        <v>606</v>
      </c>
      <c r="W70" s="23"/>
      <c r="X70" s="23"/>
      <c r="Y70" s="23"/>
      <c r="Z70" s="23"/>
    </row>
    <row r="71" spans="1:26" ht="15.75" customHeight="1">
      <c r="A71" s="23"/>
      <c r="B71" s="24" t="s">
        <v>99</v>
      </c>
      <c r="C71" s="25">
        <v>16</v>
      </c>
      <c r="D71" s="26">
        <v>579</v>
      </c>
      <c r="E71" s="26">
        <v>212</v>
      </c>
      <c r="F71" s="26">
        <v>367</v>
      </c>
      <c r="G71" s="27">
        <v>654</v>
      </c>
      <c r="H71" s="26">
        <v>47</v>
      </c>
      <c r="I71" s="26">
        <v>698</v>
      </c>
      <c r="J71" s="26">
        <v>368</v>
      </c>
      <c r="K71" s="26">
        <v>330</v>
      </c>
      <c r="L71" s="27">
        <v>1357</v>
      </c>
      <c r="M71" s="26">
        <v>0</v>
      </c>
      <c r="N71" s="26">
        <v>0</v>
      </c>
      <c r="O71" s="26">
        <v>0</v>
      </c>
      <c r="P71" s="26">
        <v>0</v>
      </c>
      <c r="Q71" s="27">
        <v>0</v>
      </c>
      <c r="R71" s="25">
        <v>0</v>
      </c>
      <c r="S71" s="26">
        <v>0</v>
      </c>
      <c r="T71" s="26">
        <v>0</v>
      </c>
      <c r="U71" s="26">
        <v>0</v>
      </c>
      <c r="V71" s="27">
        <v>0</v>
      </c>
      <c r="W71" s="23"/>
      <c r="X71" s="23"/>
      <c r="Y71" s="23"/>
      <c r="Z71" s="23"/>
    </row>
    <row r="72" spans="1:26" ht="15.75" customHeight="1">
      <c r="A72" s="23"/>
      <c r="B72" s="24" t="s">
        <v>100</v>
      </c>
      <c r="C72" s="25">
        <v>0</v>
      </c>
      <c r="D72" s="26">
        <v>0</v>
      </c>
      <c r="E72" s="26">
        <v>0</v>
      </c>
      <c r="F72" s="26">
        <v>0</v>
      </c>
      <c r="G72" s="27">
        <v>0</v>
      </c>
      <c r="H72" s="26">
        <v>0</v>
      </c>
      <c r="I72" s="26">
        <v>0</v>
      </c>
      <c r="J72" s="26">
        <v>0</v>
      </c>
      <c r="K72" s="26">
        <v>0</v>
      </c>
      <c r="L72" s="27">
        <v>0</v>
      </c>
      <c r="M72" s="26">
        <v>0</v>
      </c>
      <c r="N72" s="26">
        <v>0</v>
      </c>
      <c r="O72" s="26">
        <v>0</v>
      </c>
      <c r="P72" s="26">
        <v>0</v>
      </c>
      <c r="Q72" s="27">
        <v>0</v>
      </c>
      <c r="R72" s="25">
        <v>27</v>
      </c>
      <c r="S72" s="26">
        <v>384</v>
      </c>
      <c r="T72" s="26">
        <v>72.5</v>
      </c>
      <c r="U72" s="26">
        <v>311.5</v>
      </c>
      <c r="V72" s="27">
        <v>915</v>
      </c>
      <c r="W72" s="23"/>
      <c r="X72" s="23"/>
      <c r="Y72" s="23"/>
      <c r="Z72" s="23"/>
    </row>
    <row r="73" spans="1:26" ht="15.75" customHeight="1">
      <c r="A73" s="23"/>
      <c r="B73" s="24" t="s">
        <v>101</v>
      </c>
      <c r="C73" s="25">
        <v>28</v>
      </c>
      <c r="D73" s="26">
        <v>1066</v>
      </c>
      <c r="E73" s="26">
        <v>59</v>
      </c>
      <c r="F73" s="26">
        <v>1007</v>
      </c>
      <c r="G73" s="27">
        <v>2725</v>
      </c>
      <c r="H73" s="26">
        <v>1</v>
      </c>
      <c r="I73" s="26">
        <v>5</v>
      </c>
      <c r="J73" s="26">
        <v>2</v>
      </c>
      <c r="K73" s="26">
        <v>3</v>
      </c>
      <c r="L73" s="27">
        <v>23</v>
      </c>
      <c r="M73" s="26">
        <v>0</v>
      </c>
      <c r="N73" s="26">
        <v>0</v>
      </c>
      <c r="O73" s="26">
        <v>0</v>
      </c>
      <c r="P73" s="26">
        <v>0</v>
      </c>
      <c r="Q73" s="27">
        <v>0</v>
      </c>
      <c r="R73" s="25">
        <v>0</v>
      </c>
      <c r="S73" s="26">
        <v>0</v>
      </c>
      <c r="T73" s="26">
        <v>0</v>
      </c>
      <c r="U73" s="26">
        <v>0</v>
      </c>
      <c r="V73" s="27">
        <v>0</v>
      </c>
      <c r="W73" s="23"/>
      <c r="X73" s="23"/>
      <c r="Y73" s="23"/>
      <c r="Z73" s="23"/>
    </row>
    <row r="74" spans="1:26" ht="15.75" customHeight="1">
      <c r="A74" s="15" t="s">
        <v>10</v>
      </c>
      <c r="B74" s="24" t="s">
        <v>42</v>
      </c>
      <c r="C74" s="18">
        <v>6</v>
      </c>
      <c r="D74" s="18">
        <v>67</v>
      </c>
      <c r="E74" s="18">
        <v>5</v>
      </c>
      <c r="F74" s="18">
        <v>62</v>
      </c>
      <c r="G74" s="19">
        <v>117</v>
      </c>
      <c r="H74" s="18">
        <v>0</v>
      </c>
      <c r="I74" s="18">
        <v>0</v>
      </c>
      <c r="J74" s="18">
        <v>0</v>
      </c>
      <c r="K74" s="18">
        <v>0</v>
      </c>
      <c r="L74" s="19">
        <v>0</v>
      </c>
      <c r="M74" s="18">
        <v>0</v>
      </c>
      <c r="N74" s="18">
        <v>0</v>
      </c>
      <c r="O74" s="18">
        <v>0</v>
      </c>
      <c r="P74" s="18">
        <v>0</v>
      </c>
      <c r="Q74" s="19">
        <v>0</v>
      </c>
      <c r="R74" s="17">
        <v>4</v>
      </c>
      <c r="S74" s="18">
        <v>18</v>
      </c>
      <c r="T74" s="18">
        <v>0</v>
      </c>
      <c r="U74" s="18">
        <v>18</v>
      </c>
      <c r="V74" s="19">
        <v>36</v>
      </c>
      <c r="W74" s="23"/>
      <c r="X74" s="23"/>
      <c r="Y74" s="23"/>
      <c r="Z74" s="23"/>
    </row>
    <row r="75" spans="1:26" ht="15.75" customHeight="1">
      <c r="A75" s="23"/>
      <c r="B75" s="24" t="s">
        <v>102</v>
      </c>
      <c r="C75" s="25">
        <v>1</v>
      </c>
      <c r="D75" s="26">
        <v>20</v>
      </c>
      <c r="E75" s="26">
        <v>0</v>
      </c>
      <c r="F75" s="26">
        <v>20</v>
      </c>
      <c r="G75" s="27">
        <v>90</v>
      </c>
      <c r="H75" s="26">
        <v>0</v>
      </c>
      <c r="I75" s="26">
        <v>0</v>
      </c>
      <c r="J75" s="26">
        <v>0</v>
      </c>
      <c r="K75" s="26">
        <v>0</v>
      </c>
      <c r="L75" s="27">
        <v>0</v>
      </c>
      <c r="M75" s="26">
        <v>0</v>
      </c>
      <c r="N75" s="26">
        <v>0</v>
      </c>
      <c r="O75" s="26">
        <v>0</v>
      </c>
      <c r="P75" s="26">
        <v>0</v>
      </c>
      <c r="Q75" s="27">
        <v>0</v>
      </c>
      <c r="R75" s="25">
        <v>0</v>
      </c>
      <c r="S75" s="26">
        <v>0</v>
      </c>
      <c r="T75" s="26">
        <v>0</v>
      </c>
      <c r="U75" s="26">
        <v>0</v>
      </c>
      <c r="V75" s="27">
        <v>0</v>
      </c>
      <c r="W75" s="23"/>
      <c r="X75" s="23"/>
      <c r="Y75" s="23"/>
      <c r="Z75" s="23"/>
    </row>
    <row r="76" spans="1:26" ht="15.75" customHeight="1">
      <c r="A76" s="23"/>
      <c r="B76" s="24" t="s">
        <v>103</v>
      </c>
      <c r="C76" s="25">
        <v>0</v>
      </c>
      <c r="D76" s="26">
        <v>0</v>
      </c>
      <c r="E76" s="26">
        <v>0</v>
      </c>
      <c r="F76" s="26">
        <v>0</v>
      </c>
      <c r="G76" s="27">
        <v>0</v>
      </c>
      <c r="H76" s="26">
        <v>0</v>
      </c>
      <c r="I76" s="26">
        <v>0</v>
      </c>
      <c r="J76" s="26">
        <v>0</v>
      </c>
      <c r="K76" s="26">
        <v>0</v>
      </c>
      <c r="L76" s="27">
        <v>0</v>
      </c>
      <c r="M76" s="26">
        <v>0</v>
      </c>
      <c r="N76" s="26">
        <v>0</v>
      </c>
      <c r="O76" s="26">
        <v>0</v>
      </c>
      <c r="P76" s="26">
        <v>0</v>
      </c>
      <c r="Q76" s="27">
        <v>0</v>
      </c>
      <c r="R76" s="25">
        <v>0</v>
      </c>
      <c r="S76" s="26">
        <v>0</v>
      </c>
      <c r="T76" s="26">
        <v>0</v>
      </c>
      <c r="U76" s="26">
        <v>0</v>
      </c>
      <c r="V76" s="27">
        <v>0</v>
      </c>
      <c r="W76" s="23"/>
      <c r="X76" s="23"/>
      <c r="Y76" s="23"/>
      <c r="Z76" s="23"/>
    </row>
    <row r="77" spans="1:26" ht="15.75" customHeight="1">
      <c r="A77" s="23"/>
      <c r="B77" s="24" t="s">
        <v>104</v>
      </c>
      <c r="C77" s="25">
        <v>1</v>
      </c>
      <c r="D77" s="26">
        <v>30</v>
      </c>
      <c r="E77" s="26">
        <v>0</v>
      </c>
      <c r="F77" s="26">
        <v>30</v>
      </c>
      <c r="G77" s="27">
        <v>10</v>
      </c>
      <c r="H77" s="26">
        <v>0</v>
      </c>
      <c r="I77" s="26">
        <v>0</v>
      </c>
      <c r="J77" s="26">
        <v>0</v>
      </c>
      <c r="K77" s="26">
        <v>0</v>
      </c>
      <c r="L77" s="27">
        <v>0</v>
      </c>
      <c r="M77" s="26">
        <v>0</v>
      </c>
      <c r="N77" s="26">
        <v>0</v>
      </c>
      <c r="O77" s="26">
        <v>0</v>
      </c>
      <c r="P77" s="26">
        <v>0</v>
      </c>
      <c r="Q77" s="27">
        <v>0</v>
      </c>
      <c r="R77" s="25">
        <v>1</v>
      </c>
      <c r="S77" s="26">
        <v>10</v>
      </c>
      <c r="T77" s="26">
        <v>0</v>
      </c>
      <c r="U77" s="26">
        <v>10</v>
      </c>
      <c r="V77" s="27">
        <v>20</v>
      </c>
      <c r="W77" s="23"/>
      <c r="X77" s="23"/>
      <c r="Y77" s="23"/>
      <c r="Z77" s="23"/>
    </row>
    <row r="78" spans="1:26" ht="15.75" customHeight="1">
      <c r="A78" s="23"/>
      <c r="B78" s="24" t="s">
        <v>105</v>
      </c>
      <c r="C78" s="25">
        <v>0</v>
      </c>
      <c r="D78" s="26">
        <v>0</v>
      </c>
      <c r="E78" s="26">
        <v>0</v>
      </c>
      <c r="F78" s="26">
        <v>0</v>
      </c>
      <c r="G78" s="27">
        <v>0</v>
      </c>
      <c r="H78" s="26">
        <v>0</v>
      </c>
      <c r="I78" s="26">
        <v>0</v>
      </c>
      <c r="J78" s="26">
        <v>0</v>
      </c>
      <c r="K78" s="26">
        <v>0</v>
      </c>
      <c r="L78" s="27">
        <v>0</v>
      </c>
      <c r="M78" s="26">
        <v>0</v>
      </c>
      <c r="N78" s="26">
        <v>0</v>
      </c>
      <c r="O78" s="26">
        <v>0</v>
      </c>
      <c r="P78" s="26">
        <v>0</v>
      </c>
      <c r="Q78" s="27">
        <v>0</v>
      </c>
      <c r="R78" s="25">
        <v>0</v>
      </c>
      <c r="S78" s="26">
        <v>0</v>
      </c>
      <c r="T78" s="26">
        <v>0</v>
      </c>
      <c r="U78" s="26">
        <v>0</v>
      </c>
      <c r="V78" s="27">
        <v>0</v>
      </c>
      <c r="W78" s="23"/>
      <c r="X78" s="23"/>
      <c r="Y78" s="23"/>
      <c r="Z78" s="23"/>
    </row>
    <row r="79" spans="1:26" ht="15.75" customHeight="1">
      <c r="A79" s="23"/>
      <c r="B79" s="24" t="s">
        <v>106</v>
      </c>
      <c r="C79" s="25">
        <v>0</v>
      </c>
      <c r="D79" s="26">
        <v>0</v>
      </c>
      <c r="E79" s="26">
        <v>0</v>
      </c>
      <c r="F79" s="26">
        <v>0</v>
      </c>
      <c r="G79" s="27">
        <v>0</v>
      </c>
      <c r="H79" s="26">
        <v>0</v>
      </c>
      <c r="I79" s="26">
        <v>0</v>
      </c>
      <c r="J79" s="26">
        <v>0</v>
      </c>
      <c r="K79" s="26">
        <v>0</v>
      </c>
      <c r="L79" s="27">
        <v>0</v>
      </c>
      <c r="M79" s="26">
        <v>0</v>
      </c>
      <c r="N79" s="26">
        <v>0</v>
      </c>
      <c r="O79" s="26">
        <v>0</v>
      </c>
      <c r="P79" s="26">
        <v>0</v>
      </c>
      <c r="Q79" s="27">
        <v>0</v>
      </c>
      <c r="R79" s="25">
        <v>0</v>
      </c>
      <c r="S79" s="26">
        <v>0</v>
      </c>
      <c r="T79" s="26">
        <v>0</v>
      </c>
      <c r="U79" s="26">
        <v>0</v>
      </c>
      <c r="V79" s="27">
        <v>0</v>
      </c>
      <c r="W79" s="23"/>
      <c r="X79" s="23"/>
      <c r="Y79" s="23"/>
      <c r="Z79" s="23"/>
    </row>
    <row r="80" spans="1:26" ht="15.75" customHeight="1">
      <c r="A80" s="23"/>
      <c r="B80" s="24" t="s">
        <v>107</v>
      </c>
      <c r="C80" s="25">
        <v>3</v>
      </c>
      <c r="D80" s="26">
        <v>16</v>
      </c>
      <c r="E80" s="26">
        <v>5</v>
      </c>
      <c r="F80" s="26">
        <v>11</v>
      </c>
      <c r="G80" s="27">
        <v>15</v>
      </c>
      <c r="H80" s="26">
        <v>0</v>
      </c>
      <c r="I80" s="26">
        <v>0</v>
      </c>
      <c r="J80" s="26">
        <v>0</v>
      </c>
      <c r="K80" s="26">
        <v>0</v>
      </c>
      <c r="L80" s="27">
        <v>0</v>
      </c>
      <c r="M80" s="26">
        <v>0</v>
      </c>
      <c r="N80" s="26">
        <v>0</v>
      </c>
      <c r="O80" s="26">
        <v>0</v>
      </c>
      <c r="P80" s="26">
        <v>0</v>
      </c>
      <c r="Q80" s="27">
        <v>0</v>
      </c>
      <c r="R80" s="25">
        <v>3</v>
      </c>
      <c r="S80" s="26">
        <v>8</v>
      </c>
      <c r="T80" s="26">
        <v>0</v>
      </c>
      <c r="U80" s="26">
        <v>8</v>
      </c>
      <c r="V80" s="27">
        <v>16</v>
      </c>
      <c r="W80" s="23"/>
      <c r="X80" s="23"/>
      <c r="Y80" s="23"/>
      <c r="Z80" s="23"/>
    </row>
    <row r="81" spans="1:26" ht="15.75" customHeight="1">
      <c r="A81" s="23"/>
      <c r="B81" s="24" t="s">
        <v>108</v>
      </c>
      <c r="C81" s="25">
        <v>0</v>
      </c>
      <c r="D81" s="26">
        <v>0</v>
      </c>
      <c r="E81" s="26">
        <v>0</v>
      </c>
      <c r="F81" s="26">
        <v>0</v>
      </c>
      <c r="G81" s="27">
        <v>0</v>
      </c>
      <c r="H81" s="26">
        <v>0</v>
      </c>
      <c r="I81" s="26">
        <v>0</v>
      </c>
      <c r="J81" s="26">
        <v>0</v>
      </c>
      <c r="K81" s="26">
        <v>0</v>
      </c>
      <c r="L81" s="27">
        <v>0</v>
      </c>
      <c r="M81" s="26">
        <v>0</v>
      </c>
      <c r="N81" s="26">
        <v>0</v>
      </c>
      <c r="O81" s="26">
        <v>0</v>
      </c>
      <c r="P81" s="26">
        <v>0</v>
      </c>
      <c r="Q81" s="27">
        <v>0</v>
      </c>
      <c r="R81" s="25">
        <v>0</v>
      </c>
      <c r="S81" s="26">
        <v>0</v>
      </c>
      <c r="T81" s="26">
        <v>0</v>
      </c>
      <c r="U81" s="26">
        <v>0</v>
      </c>
      <c r="V81" s="27">
        <v>0</v>
      </c>
      <c r="W81" s="23"/>
      <c r="X81" s="23"/>
      <c r="Y81" s="23"/>
      <c r="Z81" s="23"/>
    </row>
    <row r="82" spans="1:26" ht="15.75" customHeight="1">
      <c r="A82" s="23"/>
      <c r="B82" s="24" t="s">
        <v>109</v>
      </c>
      <c r="C82" s="25">
        <v>1</v>
      </c>
      <c r="D82" s="26">
        <v>1</v>
      </c>
      <c r="E82" s="26">
        <v>0</v>
      </c>
      <c r="F82" s="26">
        <v>1</v>
      </c>
      <c r="G82" s="27">
        <v>2</v>
      </c>
      <c r="H82" s="26">
        <v>0</v>
      </c>
      <c r="I82" s="26">
        <v>0</v>
      </c>
      <c r="J82" s="26">
        <v>0</v>
      </c>
      <c r="K82" s="26">
        <v>0</v>
      </c>
      <c r="L82" s="27">
        <v>0</v>
      </c>
      <c r="M82" s="26">
        <v>0</v>
      </c>
      <c r="N82" s="26">
        <v>0</v>
      </c>
      <c r="O82" s="26">
        <v>0</v>
      </c>
      <c r="P82" s="26">
        <v>0</v>
      </c>
      <c r="Q82" s="27">
        <v>0</v>
      </c>
      <c r="R82" s="25">
        <v>0</v>
      </c>
      <c r="S82" s="26">
        <v>0</v>
      </c>
      <c r="T82" s="26">
        <v>0</v>
      </c>
      <c r="U82" s="26">
        <v>0</v>
      </c>
      <c r="V82" s="27">
        <v>0</v>
      </c>
      <c r="W82" s="23"/>
      <c r="X82" s="23"/>
      <c r="Y82" s="23"/>
      <c r="Z82" s="23"/>
    </row>
    <row r="83" spans="1:26" ht="15.75" customHeight="1">
      <c r="A83" s="23"/>
      <c r="B83" s="24" t="s">
        <v>110</v>
      </c>
      <c r="C83" s="25">
        <v>0</v>
      </c>
      <c r="D83" s="26">
        <v>0</v>
      </c>
      <c r="E83" s="26">
        <v>0</v>
      </c>
      <c r="F83" s="26">
        <v>0</v>
      </c>
      <c r="G83" s="27">
        <v>0</v>
      </c>
      <c r="H83" s="26">
        <v>0</v>
      </c>
      <c r="I83" s="26">
        <v>0</v>
      </c>
      <c r="J83" s="26">
        <v>0</v>
      </c>
      <c r="K83" s="26">
        <v>0</v>
      </c>
      <c r="L83" s="27">
        <v>0</v>
      </c>
      <c r="M83" s="26">
        <v>0</v>
      </c>
      <c r="N83" s="26">
        <v>0</v>
      </c>
      <c r="O83" s="26">
        <v>0</v>
      </c>
      <c r="P83" s="26">
        <v>0</v>
      </c>
      <c r="Q83" s="27">
        <v>0</v>
      </c>
      <c r="R83" s="25">
        <v>0</v>
      </c>
      <c r="S83" s="26">
        <v>0</v>
      </c>
      <c r="T83" s="26">
        <v>0</v>
      </c>
      <c r="U83" s="26">
        <v>0</v>
      </c>
      <c r="V83" s="27">
        <v>0</v>
      </c>
      <c r="W83" s="23"/>
      <c r="X83" s="23"/>
      <c r="Y83" s="23"/>
      <c r="Z83" s="23"/>
    </row>
    <row r="84" spans="1:26" ht="15.75" customHeight="1">
      <c r="A84" s="23"/>
      <c r="B84" s="24" t="s">
        <v>111</v>
      </c>
      <c r="C84" s="25">
        <v>0</v>
      </c>
      <c r="D84" s="26">
        <v>0</v>
      </c>
      <c r="E84" s="26">
        <v>0</v>
      </c>
      <c r="F84" s="26">
        <v>0</v>
      </c>
      <c r="G84" s="27">
        <v>0</v>
      </c>
      <c r="H84" s="26">
        <v>0</v>
      </c>
      <c r="I84" s="26">
        <v>0</v>
      </c>
      <c r="J84" s="26">
        <v>0</v>
      </c>
      <c r="K84" s="26">
        <v>0</v>
      </c>
      <c r="L84" s="27">
        <v>0</v>
      </c>
      <c r="M84" s="26">
        <v>0</v>
      </c>
      <c r="N84" s="26">
        <v>0</v>
      </c>
      <c r="O84" s="26">
        <v>0</v>
      </c>
      <c r="P84" s="26">
        <v>0</v>
      </c>
      <c r="Q84" s="27">
        <v>0</v>
      </c>
      <c r="R84" s="25">
        <v>0</v>
      </c>
      <c r="S84" s="26">
        <v>0</v>
      </c>
      <c r="T84" s="26">
        <v>0</v>
      </c>
      <c r="U84" s="26">
        <v>0</v>
      </c>
      <c r="V84" s="27">
        <v>0</v>
      </c>
      <c r="W84" s="23"/>
      <c r="X84" s="23"/>
      <c r="Y84" s="23"/>
      <c r="Z84" s="23"/>
    </row>
    <row r="85" spans="1:26" ht="15.75" customHeight="1">
      <c r="A85" s="15" t="s">
        <v>11</v>
      </c>
      <c r="B85" s="24" t="s">
        <v>42</v>
      </c>
      <c r="C85" s="18">
        <v>109</v>
      </c>
      <c r="D85" s="18">
        <v>2761</v>
      </c>
      <c r="E85" s="18">
        <v>254.2</v>
      </c>
      <c r="F85" s="18">
        <v>2506.7999999523163</v>
      </c>
      <c r="G85" s="19">
        <v>8598</v>
      </c>
      <c r="H85" s="18">
        <v>517</v>
      </c>
      <c r="I85" s="18">
        <v>3188</v>
      </c>
      <c r="J85" s="18">
        <v>436.4</v>
      </c>
      <c r="K85" s="18">
        <v>2751.6000000238419</v>
      </c>
      <c r="L85" s="19">
        <v>9472</v>
      </c>
      <c r="M85" s="18">
        <v>18</v>
      </c>
      <c r="N85" s="18">
        <v>641.5</v>
      </c>
      <c r="O85" s="18">
        <v>264.5</v>
      </c>
      <c r="P85" s="18">
        <v>377</v>
      </c>
      <c r="Q85" s="19">
        <v>690</v>
      </c>
      <c r="R85" s="17">
        <v>248</v>
      </c>
      <c r="S85" s="18">
        <v>674</v>
      </c>
      <c r="T85" s="18">
        <v>157.9</v>
      </c>
      <c r="U85" s="18">
        <v>516.09999960660934</v>
      </c>
      <c r="V85" s="19">
        <v>2168</v>
      </c>
      <c r="W85" s="23"/>
      <c r="X85" s="23"/>
      <c r="Y85" s="23"/>
      <c r="Z85" s="23"/>
    </row>
    <row r="86" spans="1:26" ht="15.75" customHeight="1">
      <c r="A86" s="23"/>
      <c r="B86" s="24" t="s">
        <v>112</v>
      </c>
      <c r="C86" s="25">
        <v>5</v>
      </c>
      <c r="D86" s="26">
        <v>42</v>
      </c>
      <c r="E86" s="26">
        <v>0</v>
      </c>
      <c r="F86" s="26">
        <v>42</v>
      </c>
      <c r="G86" s="27">
        <v>123</v>
      </c>
      <c r="H86" s="26">
        <v>3</v>
      </c>
      <c r="I86" s="26">
        <v>59</v>
      </c>
      <c r="J86" s="26">
        <v>2</v>
      </c>
      <c r="K86" s="26">
        <v>57</v>
      </c>
      <c r="L86" s="27">
        <v>542</v>
      </c>
      <c r="M86" s="26">
        <v>0</v>
      </c>
      <c r="N86" s="26">
        <v>0</v>
      </c>
      <c r="O86" s="26">
        <v>0</v>
      </c>
      <c r="P86" s="26">
        <v>0</v>
      </c>
      <c r="Q86" s="27">
        <v>0</v>
      </c>
      <c r="R86" s="25">
        <v>6</v>
      </c>
      <c r="S86" s="26">
        <v>36</v>
      </c>
      <c r="T86" s="26">
        <v>1.5</v>
      </c>
      <c r="U86" s="26">
        <v>34.5</v>
      </c>
      <c r="V86" s="27">
        <v>61</v>
      </c>
      <c r="W86" s="23"/>
      <c r="X86" s="23"/>
      <c r="Y86" s="23"/>
      <c r="Z86" s="23"/>
    </row>
    <row r="87" spans="1:26" ht="15.75" customHeight="1">
      <c r="A87" s="23"/>
      <c r="B87" s="24" t="s">
        <v>113</v>
      </c>
      <c r="C87" s="25">
        <v>4</v>
      </c>
      <c r="D87" s="26">
        <v>8</v>
      </c>
      <c r="E87" s="26">
        <v>0.5</v>
      </c>
      <c r="F87" s="26">
        <v>7.5</v>
      </c>
      <c r="G87" s="27">
        <v>45</v>
      </c>
      <c r="H87" s="26">
        <v>69</v>
      </c>
      <c r="I87" s="26">
        <v>305</v>
      </c>
      <c r="J87" s="26">
        <v>105.5</v>
      </c>
      <c r="K87" s="26">
        <v>199.5</v>
      </c>
      <c r="L87" s="27">
        <v>802</v>
      </c>
      <c r="M87" s="26">
        <v>0</v>
      </c>
      <c r="N87" s="26">
        <v>0</v>
      </c>
      <c r="O87" s="26">
        <v>0</v>
      </c>
      <c r="P87" s="26">
        <v>0</v>
      </c>
      <c r="Q87" s="27">
        <v>0</v>
      </c>
      <c r="R87" s="25">
        <v>0</v>
      </c>
      <c r="S87" s="26">
        <v>0</v>
      </c>
      <c r="T87" s="26">
        <v>0</v>
      </c>
      <c r="U87" s="26">
        <v>0</v>
      </c>
      <c r="V87" s="27">
        <v>0</v>
      </c>
      <c r="W87" s="23"/>
      <c r="X87" s="23"/>
      <c r="Y87" s="23"/>
      <c r="Z87" s="23"/>
    </row>
    <row r="88" spans="1:26" ht="15.75" customHeight="1">
      <c r="A88" s="23"/>
      <c r="B88" s="24" t="s">
        <v>114</v>
      </c>
      <c r="C88" s="25">
        <v>9</v>
      </c>
      <c r="D88" s="26">
        <v>66</v>
      </c>
      <c r="E88" s="26">
        <v>12</v>
      </c>
      <c r="F88" s="26">
        <v>54</v>
      </c>
      <c r="G88" s="27">
        <v>136</v>
      </c>
      <c r="H88" s="26">
        <v>23</v>
      </c>
      <c r="I88" s="26">
        <v>224</v>
      </c>
      <c r="J88" s="26">
        <v>22</v>
      </c>
      <c r="K88" s="26">
        <v>202</v>
      </c>
      <c r="L88" s="27">
        <v>494</v>
      </c>
      <c r="M88" s="26">
        <v>0</v>
      </c>
      <c r="N88" s="26">
        <v>0</v>
      </c>
      <c r="O88" s="26">
        <v>0</v>
      </c>
      <c r="P88" s="26">
        <v>0</v>
      </c>
      <c r="Q88" s="27">
        <v>0</v>
      </c>
      <c r="R88" s="25">
        <v>0</v>
      </c>
      <c r="S88" s="26">
        <v>0</v>
      </c>
      <c r="T88" s="26">
        <v>0</v>
      </c>
      <c r="U88" s="26">
        <v>0</v>
      </c>
      <c r="V88" s="27">
        <v>0</v>
      </c>
      <c r="W88" s="23"/>
      <c r="X88" s="23"/>
      <c r="Y88" s="23"/>
      <c r="Z88" s="23"/>
    </row>
    <row r="89" spans="1:26" ht="15.75" customHeight="1">
      <c r="A89" s="23"/>
      <c r="B89" s="24" t="s">
        <v>115</v>
      </c>
      <c r="C89" s="25">
        <v>2</v>
      </c>
      <c r="D89" s="26">
        <v>2</v>
      </c>
      <c r="E89" s="26">
        <v>0</v>
      </c>
      <c r="F89" s="26">
        <v>2</v>
      </c>
      <c r="G89" s="27">
        <v>4</v>
      </c>
      <c r="H89" s="26">
        <v>26</v>
      </c>
      <c r="I89" s="26">
        <v>53.5</v>
      </c>
      <c r="J89" s="26">
        <v>12.5</v>
      </c>
      <c r="K89" s="26">
        <v>41</v>
      </c>
      <c r="L89" s="27">
        <v>185</v>
      </c>
      <c r="M89" s="26">
        <v>5</v>
      </c>
      <c r="N89" s="26">
        <v>16.5</v>
      </c>
      <c r="O89" s="26">
        <v>0.5</v>
      </c>
      <c r="P89" s="26">
        <v>16</v>
      </c>
      <c r="Q89" s="27">
        <v>70</v>
      </c>
      <c r="R89" s="25">
        <v>0</v>
      </c>
      <c r="S89" s="26">
        <v>0</v>
      </c>
      <c r="T89" s="26">
        <v>0</v>
      </c>
      <c r="U89" s="26">
        <v>0</v>
      </c>
      <c r="V89" s="27">
        <v>0</v>
      </c>
      <c r="W89" s="23"/>
      <c r="X89" s="23"/>
      <c r="Y89" s="23"/>
      <c r="Z89" s="23"/>
    </row>
    <row r="90" spans="1:26" ht="15.75" customHeight="1">
      <c r="A90" s="23"/>
      <c r="B90" s="24" t="s">
        <v>116</v>
      </c>
      <c r="C90" s="25">
        <v>2</v>
      </c>
      <c r="D90" s="26">
        <v>2</v>
      </c>
      <c r="E90" s="26">
        <v>0</v>
      </c>
      <c r="F90" s="26">
        <v>2</v>
      </c>
      <c r="G90" s="27">
        <v>10</v>
      </c>
      <c r="H90" s="26">
        <v>28</v>
      </c>
      <c r="I90" s="26">
        <v>102</v>
      </c>
      <c r="J90" s="26">
        <v>14</v>
      </c>
      <c r="K90" s="26">
        <v>88</v>
      </c>
      <c r="L90" s="27">
        <v>410</v>
      </c>
      <c r="M90" s="26">
        <v>0</v>
      </c>
      <c r="N90" s="26">
        <v>0</v>
      </c>
      <c r="O90" s="26">
        <v>0</v>
      </c>
      <c r="P90" s="26">
        <v>0</v>
      </c>
      <c r="Q90" s="27">
        <v>0</v>
      </c>
      <c r="R90" s="25">
        <v>5</v>
      </c>
      <c r="S90" s="26">
        <v>10</v>
      </c>
      <c r="T90" s="26">
        <v>0</v>
      </c>
      <c r="U90" s="26">
        <v>10</v>
      </c>
      <c r="V90" s="27">
        <v>23</v>
      </c>
      <c r="W90" s="23"/>
      <c r="X90" s="23"/>
      <c r="Y90" s="23"/>
      <c r="Z90" s="23"/>
    </row>
    <row r="91" spans="1:26" ht="15.75" customHeight="1">
      <c r="A91" s="23"/>
      <c r="B91" s="24" t="s">
        <v>117</v>
      </c>
      <c r="C91" s="25">
        <v>0</v>
      </c>
      <c r="D91" s="26">
        <v>0</v>
      </c>
      <c r="E91" s="26">
        <v>0</v>
      </c>
      <c r="F91" s="26">
        <v>0</v>
      </c>
      <c r="G91" s="27">
        <v>0</v>
      </c>
      <c r="H91" s="26">
        <v>43</v>
      </c>
      <c r="I91" s="26">
        <v>336.5</v>
      </c>
      <c r="J91" s="26">
        <v>40</v>
      </c>
      <c r="K91" s="26">
        <v>296.5</v>
      </c>
      <c r="L91" s="27">
        <v>962</v>
      </c>
      <c r="M91" s="26">
        <v>0</v>
      </c>
      <c r="N91" s="26">
        <v>0</v>
      </c>
      <c r="O91" s="26">
        <v>0</v>
      </c>
      <c r="P91" s="26">
        <v>0</v>
      </c>
      <c r="Q91" s="27">
        <v>0</v>
      </c>
      <c r="R91" s="25">
        <v>0</v>
      </c>
      <c r="S91" s="26">
        <v>0</v>
      </c>
      <c r="T91" s="26">
        <v>0</v>
      </c>
      <c r="U91" s="26">
        <v>0</v>
      </c>
      <c r="V91" s="27">
        <v>0</v>
      </c>
      <c r="W91" s="23"/>
      <c r="X91" s="23"/>
      <c r="Y91" s="23"/>
      <c r="Z91" s="23"/>
    </row>
    <row r="92" spans="1:26" ht="15.75" customHeight="1">
      <c r="A92" s="23"/>
      <c r="B92" s="24" t="s">
        <v>118</v>
      </c>
      <c r="C92" s="25">
        <v>46</v>
      </c>
      <c r="D92" s="26">
        <v>1752</v>
      </c>
      <c r="E92" s="26">
        <v>181</v>
      </c>
      <c r="F92" s="26">
        <v>1571</v>
      </c>
      <c r="G92" s="27">
        <v>6973</v>
      </c>
      <c r="H92" s="26">
        <v>15</v>
      </c>
      <c r="I92" s="26">
        <v>296</v>
      </c>
      <c r="J92" s="26">
        <v>62</v>
      </c>
      <c r="K92" s="26">
        <v>234</v>
      </c>
      <c r="L92" s="27">
        <v>735</v>
      </c>
      <c r="M92" s="26">
        <v>0</v>
      </c>
      <c r="N92" s="26">
        <v>0</v>
      </c>
      <c r="O92" s="26">
        <v>0</v>
      </c>
      <c r="P92" s="26">
        <v>0</v>
      </c>
      <c r="Q92" s="27">
        <v>0</v>
      </c>
      <c r="R92" s="25">
        <v>0</v>
      </c>
      <c r="S92" s="26">
        <v>0</v>
      </c>
      <c r="T92" s="26">
        <v>0</v>
      </c>
      <c r="U92" s="26">
        <v>0</v>
      </c>
      <c r="V92" s="27">
        <v>0</v>
      </c>
      <c r="W92" s="23"/>
      <c r="X92" s="23"/>
      <c r="Y92" s="23"/>
      <c r="Z92" s="23"/>
    </row>
    <row r="93" spans="1:26" ht="15.75" customHeight="1">
      <c r="A93" s="23"/>
      <c r="B93" s="24" t="s">
        <v>119</v>
      </c>
      <c r="C93" s="25">
        <v>2</v>
      </c>
      <c r="D93" s="26">
        <v>6</v>
      </c>
      <c r="E93" s="26">
        <v>0</v>
      </c>
      <c r="F93" s="26">
        <v>6</v>
      </c>
      <c r="G93" s="27">
        <v>40</v>
      </c>
      <c r="H93" s="26">
        <v>38</v>
      </c>
      <c r="I93" s="26">
        <v>590</v>
      </c>
      <c r="J93" s="26">
        <v>79</v>
      </c>
      <c r="K93" s="26">
        <v>511</v>
      </c>
      <c r="L93" s="27">
        <v>1173</v>
      </c>
      <c r="M93" s="26">
        <v>13</v>
      </c>
      <c r="N93" s="26">
        <v>625</v>
      </c>
      <c r="O93" s="26">
        <v>264</v>
      </c>
      <c r="P93" s="26">
        <v>361</v>
      </c>
      <c r="Q93" s="27">
        <v>620</v>
      </c>
      <c r="R93" s="25">
        <v>2</v>
      </c>
      <c r="S93" s="26">
        <v>3</v>
      </c>
      <c r="T93" s="26">
        <v>0</v>
      </c>
      <c r="U93" s="26">
        <v>3</v>
      </c>
      <c r="V93" s="27">
        <v>35</v>
      </c>
      <c r="W93" s="23"/>
      <c r="X93" s="23"/>
      <c r="Y93" s="23"/>
      <c r="Z93" s="23"/>
    </row>
    <row r="94" spans="1:26" ht="15.75" customHeight="1">
      <c r="A94" s="23"/>
      <c r="B94" s="24" t="s">
        <v>120</v>
      </c>
      <c r="C94" s="25">
        <v>25</v>
      </c>
      <c r="D94" s="26">
        <v>784</v>
      </c>
      <c r="E94" s="26">
        <v>47.2</v>
      </c>
      <c r="F94" s="26">
        <v>736.79999995231628</v>
      </c>
      <c r="G94" s="27">
        <v>1019</v>
      </c>
      <c r="H94" s="26">
        <v>215</v>
      </c>
      <c r="I94" s="26">
        <v>379</v>
      </c>
      <c r="J94" s="26">
        <v>62.4</v>
      </c>
      <c r="K94" s="26">
        <v>316.60000002384186</v>
      </c>
      <c r="L94" s="27">
        <v>1675</v>
      </c>
      <c r="M94" s="26">
        <v>0</v>
      </c>
      <c r="N94" s="26">
        <v>0</v>
      </c>
      <c r="O94" s="26">
        <v>0</v>
      </c>
      <c r="P94" s="26">
        <v>0</v>
      </c>
      <c r="Q94" s="27">
        <v>0</v>
      </c>
      <c r="R94" s="25">
        <v>230</v>
      </c>
      <c r="S94" s="26">
        <v>619</v>
      </c>
      <c r="T94" s="26">
        <v>156.4</v>
      </c>
      <c r="U94" s="26">
        <v>462.59999960660934</v>
      </c>
      <c r="V94" s="27">
        <v>2019</v>
      </c>
      <c r="W94" s="23"/>
      <c r="X94" s="23"/>
      <c r="Y94" s="23"/>
      <c r="Z94" s="23"/>
    </row>
    <row r="95" spans="1:26" ht="15.75" customHeight="1">
      <c r="A95" s="23"/>
      <c r="B95" s="24" t="s">
        <v>121</v>
      </c>
      <c r="C95" s="25">
        <v>7</v>
      </c>
      <c r="D95" s="26">
        <v>70</v>
      </c>
      <c r="E95" s="26">
        <v>11.5</v>
      </c>
      <c r="F95" s="26">
        <v>58.5</v>
      </c>
      <c r="G95" s="27">
        <v>148</v>
      </c>
      <c r="H95" s="26">
        <v>35</v>
      </c>
      <c r="I95" s="26">
        <v>793</v>
      </c>
      <c r="J95" s="26">
        <v>31</v>
      </c>
      <c r="K95" s="26">
        <v>762</v>
      </c>
      <c r="L95" s="27">
        <v>2312</v>
      </c>
      <c r="M95" s="26">
        <v>0</v>
      </c>
      <c r="N95" s="26">
        <v>0</v>
      </c>
      <c r="O95" s="26">
        <v>0</v>
      </c>
      <c r="P95" s="26">
        <v>0</v>
      </c>
      <c r="Q95" s="27">
        <v>0</v>
      </c>
      <c r="R95" s="25">
        <v>0</v>
      </c>
      <c r="S95" s="26">
        <v>0</v>
      </c>
      <c r="T95" s="26">
        <v>0</v>
      </c>
      <c r="U95" s="26">
        <v>0</v>
      </c>
      <c r="V95" s="27">
        <v>0</v>
      </c>
      <c r="W95" s="23"/>
      <c r="X95" s="23"/>
      <c r="Y95" s="23"/>
      <c r="Z95" s="23"/>
    </row>
    <row r="96" spans="1:26" ht="15.75" customHeight="1">
      <c r="A96" s="23"/>
      <c r="B96" s="24" t="s">
        <v>122</v>
      </c>
      <c r="C96" s="25">
        <v>7</v>
      </c>
      <c r="D96" s="26">
        <v>29</v>
      </c>
      <c r="E96" s="26">
        <v>2</v>
      </c>
      <c r="F96" s="26">
        <v>27</v>
      </c>
      <c r="G96" s="27">
        <v>100</v>
      </c>
      <c r="H96" s="26">
        <v>22</v>
      </c>
      <c r="I96" s="26">
        <v>50</v>
      </c>
      <c r="J96" s="26">
        <v>6</v>
      </c>
      <c r="K96" s="26">
        <v>44</v>
      </c>
      <c r="L96" s="27">
        <v>182</v>
      </c>
      <c r="M96" s="26">
        <v>0</v>
      </c>
      <c r="N96" s="26">
        <v>0</v>
      </c>
      <c r="O96" s="26">
        <v>0</v>
      </c>
      <c r="P96" s="26">
        <v>0</v>
      </c>
      <c r="Q96" s="27">
        <v>0</v>
      </c>
      <c r="R96" s="25">
        <v>5</v>
      </c>
      <c r="S96" s="26">
        <v>6</v>
      </c>
      <c r="T96" s="26">
        <v>0</v>
      </c>
      <c r="U96" s="26">
        <v>6</v>
      </c>
      <c r="V96" s="27">
        <v>30</v>
      </c>
      <c r="W96" s="23"/>
      <c r="X96" s="23"/>
      <c r="Y96" s="23"/>
      <c r="Z96" s="23"/>
    </row>
    <row r="97" spans="1:26" ht="15.75" customHeight="1">
      <c r="A97" s="15" t="s">
        <v>12</v>
      </c>
      <c r="B97" s="24" t="s">
        <v>42</v>
      </c>
      <c r="C97" s="18">
        <v>0</v>
      </c>
      <c r="D97" s="18">
        <v>0</v>
      </c>
      <c r="E97" s="18">
        <v>0</v>
      </c>
      <c r="F97" s="18">
        <v>0</v>
      </c>
      <c r="G97" s="19">
        <v>0</v>
      </c>
      <c r="H97" s="18">
        <v>0</v>
      </c>
      <c r="I97" s="18">
        <v>0</v>
      </c>
      <c r="J97" s="18">
        <v>0</v>
      </c>
      <c r="K97" s="18">
        <v>0</v>
      </c>
      <c r="L97" s="19">
        <v>0</v>
      </c>
      <c r="M97" s="18">
        <v>0</v>
      </c>
      <c r="N97" s="18">
        <v>0</v>
      </c>
      <c r="O97" s="18">
        <v>0</v>
      </c>
      <c r="P97" s="18">
        <v>0</v>
      </c>
      <c r="Q97" s="19">
        <v>0</v>
      </c>
      <c r="R97" s="17">
        <v>0</v>
      </c>
      <c r="S97" s="18">
        <v>0</v>
      </c>
      <c r="T97" s="18">
        <v>0</v>
      </c>
      <c r="U97" s="18">
        <v>0</v>
      </c>
      <c r="V97" s="19">
        <v>0</v>
      </c>
      <c r="W97" s="23"/>
      <c r="X97" s="23"/>
      <c r="Y97" s="23"/>
      <c r="Z97" s="23"/>
    </row>
    <row r="98" spans="1:26" ht="15.75" customHeight="1">
      <c r="A98" s="23"/>
      <c r="B98" s="24" t="s">
        <v>123</v>
      </c>
      <c r="C98" s="25">
        <v>0</v>
      </c>
      <c r="D98" s="26">
        <v>0</v>
      </c>
      <c r="E98" s="26">
        <v>0</v>
      </c>
      <c r="F98" s="26">
        <v>0</v>
      </c>
      <c r="G98" s="27">
        <v>0</v>
      </c>
      <c r="H98" s="26">
        <v>0</v>
      </c>
      <c r="I98" s="26">
        <v>0</v>
      </c>
      <c r="J98" s="26">
        <v>0</v>
      </c>
      <c r="K98" s="26">
        <v>0</v>
      </c>
      <c r="L98" s="27">
        <v>0</v>
      </c>
      <c r="M98" s="26">
        <v>0</v>
      </c>
      <c r="N98" s="26">
        <v>0</v>
      </c>
      <c r="O98" s="26">
        <v>0</v>
      </c>
      <c r="P98" s="26">
        <v>0</v>
      </c>
      <c r="Q98" s="27">
        <v>0</v>
      </c>
      <c r="R98" s="25">
        <v>0</v>
      </c>
      <c r="S98" s="26">
        <v>0</v>
      </c>
      <c r="T98" s="26">
        <v>0</v>
      </c>
      <c r="U98" s="26">
        <v>0</v>
      </c>
      <c r="V98" s="27">
        <v>0</v>
      </c>
      <c r="W98" s="23"/>
      <c r="X98" s="23"/>
      <c r="Y98" s="23"/>
      <c r="Z98" s="23"/>
    </row>
    <row r="99" spans="1:26" ht="15.75" customHeight="1">
      <c r="A99" s="23"/>
      <c r="B99" s="24" t="s">
        <v>124</v>
      </c>
      <c r="C99" s="25">
        <v>0</v>
      </c>
      <c r="D99" s="26">
        <v>0</v>
      </c>
      <c r="E99" s="26">
        <v>0</v>
      </c>
      <c r="F99" s="26">
        <v>0</v>
      </c>
      <c r="G99" s="27">
        <v>0</v>
      </c>
      <c r="H99" s="26">
        <v>0</v>
      </c>
      <c r="I99" s="26">
        <v>0</v>
      </c>
      <c r="J99" s="26">
        <v>0</v>
      </c>
      <c r="K99" s="26">
        <v>0</v>
      </c>
      <c r="L99" s="27">
        <v>0</v>
      </c>
      <c r="M99" s="26">
        <v>0</v>
      </c>
      <c r="N99" s="26">
        <v>0</v>
      </c>
      <c r="O99" s="26">
        <v>0</v>
      </c>
      <c r="P99" s="26">
        <v>0</v>
      </c>
      <c r="Q99" s="27">
        <v>0</v>
      </c>
      <c r="R99" s="25">
        <v>0</v>
      </c>
      <c r="S99" s="26">
        <v>0</v>
      </c>
      <c r="T99" s="26">
        <v>0</v>
      </c>
      <c r="U99" s="26">
        <v>0</v>
      </c>
      <c r="V99" s="27">
        <v>0</v>
      </c>
      <c r="W99" s="23"/>
      <c r="X99" s="23"/>
      <c r="Y99" s="23"/>
      <c r="Z99" s="23"/>
    </row>
    <row r="100" spans="1:26" ht="15.75" customHeight="1">
      <c r="A100" s="23"/>
      <c r="B100" s="24" t="s">
        <v>125</v>
      </c>
      <c r="C100" s="25">
        <v>0</v>
      </c>
      <c r="D100" s="26">
        <v>0</v>
      </c>
      <c r="E100" s="26">
        <v>0</v>
      </c>
      <c r="F100" s="26">
        <v>0</v>
      </c>
      <c r="G100" s="27">
        <v>0</v>
      </c>
      <c r="H100" s="26">
        <v>0</v>
      </c>
      <c r="I100" s="26">
        <v>0</v>
      </c>
      <c r="J100" s="26">
        <v>0</v>
      </c>
      <c r="K100" s="26">
        <v>0</v>
      </c>
      <c r="L100" s="27">
        <v>0</v>
      </c>
      <c r="M100" s="26">
        <v>0</v>
      </c>
      <c r="N100" s="26">
        <v>0</v>
      </c>
      <c r="O100" s="26">
        <v>0</v>
      </c>
      <c r="P100" s="26">
        <v>0</v>
      </c>
      <c r="Q100" s="27">
        <v>0</v>
      </c>
      <c r="R100" s="25">
        <v>0</v>
      </c>
      <c r="S100" s="26">
        <v>0</v>
      </c>
      <c r="T100" s="26">
        <v>0</v>
      </c>
      <c r="U100" s="26">
        <v>0</v>
      </c>
      <c r="V100" s="27">
        <v>0</v>
      </c>
      <c r="W100" s="23"/>
      <c r="X100" s="23"/>
      <c r="Y100" s="23"/>
      <c r="Z100" s="23"/>
    </row>
    <row r="101" spans="1:26" ht="15.75" customHeight="1">
      <c r="A101" s="23"/>
      <c r="B101" s="24" t="s">
        <v>126</v>
      </c>
      <c r="C101" s="25">
        <v>0</v>
      </c>
      <c r="D101" s="26">
        <v>0</v>
      </c>
      <c r="E101" s="26">
        <v>0</v>
      </c>
      <c r="F101" s="26">
        <v>0</v>
      </c>
      <c r="G101" s="27">
        <v>0</v>
      </c>
      <c r="H101" s="26">
        <v>0</v>
      </c>
      <c r="I101" s="26">
        <v>0</v>
      </c>
      <c r="J101" s="26">
        <v>0</v>
      </c>
      <c r="K101" s="26">
        <v>0</v>
      </c>
      <c r="L101" s="27">
        <v>0</v>
      </c>
      <c r="M101" s="26">
        <v>0</v>
      </c>
      <c r="N101" s="26">
        <v>0</v>
      </c>
      <c r="O101" s="26">
        <v>0</v>
      </c>
      <c r="P101" s="26">
        <v>0</v>
      </c>
      <c r="Q101" s="27">
        <v>0</v>
      </c>
      <c r="R101" s="25">
        <v>0</v>
      </c>
      <c r="S101" s="26">
        <v>0</v>
      </c>
      <c r="T101" s="26">
        <v>0</v>
      </c>
      <c r="U101" s="26">
        <v>0</v>
      </c>
      <c r="V101" s="27">
        <v>0</v>
      </c>
      <c r="W101" s="23"/>
      <c r="X101" s="23"/>
      <c r="Y101" s="23"/>
      <c r="Z101" s="23"/>
    </row>
    <row r="102" spans="1:26" ht="15.75" customHeight="1">
      <c r="A102" s="23"/>
      <c r="B102" s="24" t="s">
        <v>127</v>
      </c>
      <c r="C102" s="25">
        <v>0</v>
      </c>
      <c r="D102" s="26">
        <v>0</v>
      </c>
      <c r="E102" s="26">
        <v>0</v>
      </c>
      <c r="F102" s="26">
        <v>0</v>
      </c>
      <c r="G102" s="27">
        <v>0</v>
      </c>
      <c r="H102" s="26">
        <v>0</v>
      </c>
      <c r="I102" s="26">
        <v>0</v>
      </c>
      <c r="J102" s="26">
        <v>0</v>
      </c>
      <c r="K102" s="26">
        <v>0</v>
      </c>
      <c r="L102" s="27">
        <v>0</v>
      </c>
      <c r="M102" s="26">
        <v>0</v>
      </c>
      <c r="N102" s="26">
        <v>0</v>
      </c>
      <c r="O102" s="26">
        <v>0</v>
      </c>
      <c r="P102" s="26">
        <v>0</v>
      </c>
      <c r="Q102" s="27">
        <v>0</v>
      </c>
      <c r="R102" s="25">
        <v>0</v>
      </c>
      <c r="S102" s="26">
        <v>0</v>
      </c>
      <c r="T102" s="26">
        <v>0</v>
      </c>
      <c r="U102" s="26">
        <v>0</v>
      </c>
      <c r="V102" s="27">
        <v>0</v>
      </c>
      <c r="W102" s="23"/>
      <c r="X102" s="23"/>
      <c r="Y102" s="23"/>
      <c r="Z102" s="23"/>
    </row>
    <row r="103" spans="1:26" ht="15.75" customHeight="1">
      <c r="A103" s="23"/>
      <c r="B103" s="24" t="s">
        <v>128</v>
      </c>
      <c r="C103" s="25">
        <v>0</v>
      </c>
      <c r="D103" s="26">
        <v>0</v>
      </c>
      <c r="E103" s="26">
        <v>0</v>
      </c>
      <c r="F103" s="26">
        <v>0</v>
      </c>
      <c r="G103" s="27">
        <v>0</v>
      </c>
      <c r="H103" s="26">
        <v>0</v>
      </c>
      <c r="I103" s="26">
        <v>0</v>
      </c>
      <c r="J103" s="26">
        <v>0</v>
      </c>
      <c r="K103" s="26">
        <v>0</v>
      </c>
      <c r="L103" s="27">
        <v>0</v>
      </c>
      <c r="M103" s="26">
        <v>0</v>
      </c>
      <c r="N103" s="26">
        <v>0</v>
      </c>
      <c r="O103" s="26">
        <v>0</v>
      </c>
      <c r="P103" s="26">
        <v>0</v>
      </c>
      <c r="Q103" s="27">
        <v>0</v>
      </c>
      <c r="R103" s="25">
        <v>0</v>
      </c>
      <c r="S103" s="26">
        <v>0</v>
      </c>
      <c r="T103" s="26">
        <v>0</v>
      </c>
      <c r="U103" s="26">
        <v>0</v>
      </c>
      <c r="V103" s="27">
        <v>0</v>
      </c>
      <c r="W103" s="23"/>
      <c r="X103" s="23"/>
      <c r="Y103" s="23"/>
      <c r="Z103" s="23"/>
    </row>
    <row r="104" spans="1:26" ht="15.75" customHeight="1">
      <c r="A104" s="23"/>
      <c r="B104" s="24" t="s">
        <v>129</v>
      </c>
      <c r="C104" s="25">
        <v>0</v>
      </c>
      <c r="D104" s="26">
        <v>0</v>
      </c>
      <c r="E104" s="26">
        <v>0</v>
      </c>
      <c r="F104" s="26">
        <v>0</v>
      </c>
      <c r="G104" s="27">
        <v>0</v>
      </c>
      <c r="H104" s="26">
        <v>0</v>
      </c>
      <c r="I104" s="26">
        <v>0</v>
      </c>
      <c r="J104" s="26">
        <v>0</v>
      </c>
      <c r="K104" s="26">
        <v>0</v>
      </c>
      <c r="L104" s="27">
        <v>0</v>
      </c>
      <c r="M104" s="26">
        <v>0</v>
      </c>
      <c r="N104" s="26">
        <v>0</v>
      </c>
      <c r="O104" s="26">
        <v>0</v>
      </c>
      <c r="P104" s="26">
        <v>0</v>
      </c>
      <c r="Q104" s="27">
        <v>0</v>
      </c>
      <c r="R104" s="25">
        <v>0</v>
      </c>
      <c r="S104" s="26">
        <v>0</v>
      </c>
      <c r="T104" s="26">
        <v>0</v>
      </c>
      <c r="U104" s="26">
        <v>0</v>
      </c>
      <c r="V104" s="27">
        <v>0</v>
      </c>
      <c r="W104" s="23"/>
      <c r="X104" s="23"/>
      <c r="Y104" s="23"/>
      <c r="Z104" s="23"/>
    </row>
    <row r="105" spans="1:26" ht="15.75" customHeight="1">
      <c r="A105" s="23"/>
      <c r="B105" s="24" t="s">
        <v>130</v>
      </c>
      <c r="C105" s="25">
        <v>0</v>
      </c>
      <c r="D105" s="26">
        <v>0</v>
      </c>
      <c r="E105" s="26">
        <v>0</v>
      </c>
      <c r="F105" s="26">
        <v>0</v>
      </c>
      <c r="G105" s="27">
        <v>0</v>
      </c>
      <c r="H105" s="26">
        <v>0</v>
      </c>
      <c r="I105" s="26">
        <v>0</v>
      </c>
      <c r="J105" s="26">
        <v>0</v>
      </c>
      <c r="K105" s="26">
        <v>0</v>
      </c>
      <c r="L105" s="27">
        <v>0</v>
      </c>
      <c r="M105" s="26">
        <v>0</v>
      </c>
      <c r="N105" s="26">
        <v>0</v>
      </c>
      <c r="O105" s="26">
        <v>0</v>
      </c>
      <c r="P105" s="26">
        <v>0</v>
      </c>
      <c r="Q105" s="27">
        <v>0</v>
      </c>
      <c r="R105" s="25">
        <v>0</v>
      </c>
      <c r="S105" s="26">
        <v>0</v>
      </c>
      <c r="T105" s="26">
        <v>0</v>
      </c>
      <c r="U105" s="26">
        <v>0</v>
      </c>
      <c r="V105" s="27">
        <v>0</v>
      </c>
      <c r="W105" s="23"/>
      <c r="X105" s="23"/>
      <c r="Y105" s="23"/>
      <c r="Z105" s="23"/>
    </row>
    <row r="106" spans="1:26" ht="15.75" customHeight="1">
      <c r="A106" s="23"/>
      <c r="B106" s="24" t="s">
        <v>131</v>
      </c>
      <c r="C106" s="25">
        <v>0</v>
      </c>
      <c r="D106" s="26">
        <v>0</v>
      </c>
      <c r="E106" s="26">
        <v>0</v>
      </c>
      <c r="F106" s="26">
        <v>0</v>
      </c>
      <c r="G106" s="27">
        <v>0</v>
      </c>
      <c r="H106" s="26">
        <v>0</v>
      </c>
      <c r="I106" s="26">
        <v>0</v>
      </c>
      <c r="J106" s="26">
        <v>0</v>
      </c>
      <c r="K106" s="26">
        <v>0</v>
      </c>
      <c r="L106" s="27">
        <v>0</v>
      </c>
      <c r="M106" s="26">
        <v>0</v>
      </c>
      <c r="N106" s="26">
        <v>0</v>
      </c>
      <c r="O106" s="26">
        <v>0</v>
      </c>
      <c r="P106" s="26">
        <v>0</v>
      </c>
      <c r="Q106" s="27">
        <v>0</v>
      </c>
      <c r="R106" s="25">
        <v>0</v>
      </c>
      <c r="S106" s="26">
        <v>0</v>
      </c>
      <c r="T106" s="26">
        <v>0</v>
      </c>
      <c r="U106" s="26">
        <v>0</v>
      </c>
      <c r="V106" s="27">
        <v>0</v>
      </c>
      <c r="W106" s="23"/>
      <c r="X106" s="23"/>
      <c r="Y106" s="23"/>
      <c r="Z106" s="23"/>
    </row>
    <row r="107" spans="1:26" ht="15.75" customHeight="1">
      <c r="A107" s="23"/>
      <c r="B107" s="24" t="s">
        <v>132</v>
      </c>
      <c r="C107" s="25">
        <v>0</v>
      </c>
      <c r="D107" s="26">
        <v>0</v>
      </c>
      <c r="E107" s="26">
        <v>0</v>
      </c>
      <c r="F107" s="26">
        <v>0</v>
      </c>
      <c r="G107" s="27">
        <v>0</v>
      </c>
      <c r="H107" s="26">
        <v>0</v>
      </c>
      <c r="I107" s="26">
        <v>0</v>
      </c>
      <c r="J107" s="26">
        <v>0</v>
      </c>
      <c r="K107" s="26">
        <v>0</v>
      </c>
      <c r="L107" s="27">
        <v>0</v>
      </c>
      <c r="M107" s="26">
        <v>0</v>
      </c>
      <c r="N107" s="26">
        <v>0</v>
      </c>
      <c r="O107" s="26">
        <v>0</v>
      </c>
      <c r="P107" s="26">
        <v>0</v>
      </c>
      <c r="Q107" s="27">
        <v>0</v>
      </c>
      <c r="R107" s="25">
        <v>0</v>
      </c>
      <c r="S107" s="26">
        <v>0</v>
      </c>
      <c r="T107" s="26">
        <v>0</v>
      </c>
      <c r="U107" s="26">
        <v>0</v>
      </c>
      <c r="V107" s="27">
        <v>0</v>
      </c>
      <c r="W107" s="23"/>
      <c r="X107" s="23"/>
      <c r="Y107" s="23"/>
      <c r="Z107" s="23"/>
    </row>
    <row r="108" spans="1:26" ht="15.75" customHeight="1">
      <c r="A108" s="23"/>
      <c r="B108" s="24" t="s">
        <v>133</v>
      </c>
      <c r="C108" s="25">
        <v>0</v>
      </c>
      <c r="D108" s="26">
        <v>0</v>
      </c>
      <c r="E108" s="26">
        <v>0</v>
      </c>
      <c r="F108" s="26">
        <v>0</v>
      </c>
      <c r="G108" s="27">
        <v>0</v>
      </c>
      <c r="H108" s="26">
        <v>0</v>
      </c>
      <c r="I108" s="26">
        <v>0</v>
      </c>
      <c r="J108" s="26">
        <v>0</v>
      </c>
      <c r="K108" s="26">
        <v>0</v>
      </c>
      <c r="L108" s="27">
        <v>0</v>
      </c>
      <c r="M108" s="26">
        <v>0</v>
      </c>
      <c r="N108" s="26">
        <v>0</v>
      </c>
      <c r="O108" s="26">
        <v>0</v>
      </c>
      <c r="P108" s="26">
        <v>0</v>
      </c>
      <c r="Q108" s="27">
        <v>0</v>
      </c>
      <c r="R108" s="25">
        <v>0</v>
      </c>
      <c r="S108" s="26">
        <v>0</v>
      </c>
      <c r="T108" s="26">
        <v>0</v>
      </c>
      <c r="U108" s="26">
        <v>0</v>
      </c>
      <c r="V108" s="27">
        <v>0</v>
      </c>
      <c r="W108" s="23"/>
      <c r="X108" s="23"/>
      <c r="Y108" s="23"/>
      <c r="Z108" s="23"/>
    </row>
    <row r="109" spans="1:26" ht="15.75" customHeight="1">
      <c r="A109" s="15" t="s">
        <v>13</v>
      </c>
      <c r="B109" s="24" t="s">
        <v>42</v>
      </c>
      <c r="C109" s="18">
        <v>832</v>
      </c>
      <c r="D109" s="18">
        <v>19762</v>
      </c>
      <c r="E109" s="18">
        <v>1616.5</v>
      </c>
      <c r="F109" s="18">
        <v>18145.5</v>
      </c>
      <c r="G109" s="19">
        <v>72672</v>
      </c>
      <c r="H109" s="18">
        <v>945</v>
      </c>
      <c r="I109" s="18">
        <v>11312.5</v>
      </c>
      <c r="J109" s="18">
        <v>1193.7</v>
      </c>
      <c r="K109" s="18">
        <v>10118.800000011921</v>
      </c>
      <c r="L109" s="19">
        <v>30439</v>
      </c>
      <c r="M109" s="18">
        <v>50</v>
      </c>
      <c r="N109" s="18">
        <v>342.5</v>
      </c>
      <c r="O109" s="18">
        <v>48.5</v>
      </c>
      <c r="P109" s="18">
        <v>294</v>
      </c>
      <c r="Q109" s="19">
        <v>671</v>
      </c>
      <c r="R109" s="17">
        <v>27</v>
      </c>
      <c r="S109" s="18">
        <v>105</v>
      </c>
      <c r="T109" s="18">
        <v>15.5</v>
      </c>
      <c r="U109" s="18">
        <v>89.5</v>
      </c>
      <c r="V109" s="19">
        <v>360</v>
      </c>
      <c r="W109" s="23"/>
      <c r="X109" s="23"/>
      <c r="Y109" s="23"/>
      <c r="Z109" s="23"/>
    </row>
    <row r="110" spans="1:26" ht="15.75" customHeight="1">
      <c r="A110" s="23"/>
      <c r="B110" s="24" t="s">
        <v>134</v>
      </c>
      <c r="C110" s="25">
        <v>15</v>
      </c>
      <c r="D110" s="26">
        <v>15</v>
      </c>
      <c r="E110" s="26">
        <v>0</v>
      </c>
      <c r="F110" s="26">
        <v>15</v>
      </c>
      <c r="G110" s="27">
        <v>87</v>
      </c>
      <c r="H110" s="26">
        <v>31</v>
      </c>
      <c r="I110" s="26">
        <v>558</v>
      </c>
      <c r="J110" s="26">
        <v>171</v>
      </c>
      <c r="K110" s="26">
        <v>387</v>
      </c>
      <c r="L110" s="27">
        <v>855</v>
      </c>
      <c r="M110" s="26">
        <v>0</v>
      </c>
      <c r="N110" s="26">
        <v>0</v>
      </c>
      <c r="O110" s="26">
        <v>0</v>
      </c>
      <c r="P110" s="26">
        <v>0</v>
      </c>
      <c r="Q110" s="27">
        <v>0</v>
      </c>
      <c r="R110" s="25">
        <v>0</v>
      </c>
      <c r="S110" s="26">
        <v>0</v>
      </c>
      <c r="T110" s="26">
        <v>0</v>
      </c>
      <c r="U110" s="26">
        <v>0</v>
      </c>
      <c r="V110" s="27">
        <v>0</v>
      </c>
      <c r="W110" s="23"/>
      <c r="X110" s="23"/>
      <c r="Y110" s="23"/>
      <c r="Z110" s="23"/>
    </row>
    <row r="111" spans="1:26" ht="15.75" customHeight="1">
      <c r="A111" s="23"/>
      <c r="B111" s="24" t="s">
        <v>135</v>
      </c>
      <c r="C111" s="25">
        <v>360</v>
      </c>
      <c r="D111" s="26">
        <v>9154</v>
      </c>
      <c r="E111" s="26">
        <v>405</v>
      </c>
      <c r="F111" s="26">
        <v>8749</v>
      </c>
      <c r="G111" s="27">
        <v>35167</v>
      </c>
      <c r="H111" s="26">
        <v>23</v>
      </c>
      <c r="I111" s="26">
        <v>104</v>
      </c>
      <c r="J111" s="26">
        <v>0</v>
      </c>
      <c r="K111" s="26">
        <v>104</v>
      </c>
      <c r="L111" s="27">
        <v>286</v>
      </c>
      <c r="M111" s="26">
        <v>0</v>
      </c>
      <c r="N111" s="26">
        <v>0</v>
      </c>
      <c r="O111" s="26">
        <v>0</v>
      </c>
      <c r="P111" s="26">
        <v>0</v>
      </c>
      <c r="Q111" s="27">
        <v>0</v>
      </c>
      <c r="R111" s="25">
        <v>0</v>
      </c>
      <c r="S111" s="26">
        <v>0</v>
      </c>
      <c r="T111" s="26">
        <v>0</v>
      </c>
      <c r="U111" s="26">
        <v>0</v>
      </c>
      <c r="V111" s="27">
        <v>0</v>
      </c>
      <c r="W111" s="23"/>
      <c r="X111" s="23"/>
      <c r="Y111" s="23"/>
      <c r="Z111" s="23"/>
    </row>
    <row r="112" spans="1:26" ht="15.75" customHeight="1">
      <c r="A112" s="23"/>
      <c r="B112" s="24" t="s">
        <v>136</v>
      </c>
      <c r="C112" s="25">
        <v>23</v>
      </c>
      <c r="D112" s="26">
        <v>643</v>
      </c>
      <c r="E112" s="26">
        <v>255</v>
      </c>
      <c r="F112" s="26">
        <v>388</v>
      </c>
      <c r="G112" s="27">
        <v>654</v>
      </c>
      <c r="H112" s="26">
        <v>76</v>
      </c>
      <c r="I112" s="26">
        <v>460</v>
      </c>
      <c r="J112" s="26">
        <v>91.5</v>
      </c>
      <c r="K112" s="26">
        <v>368.5</v>
      </c>
      <c r="L112" s="27">
        <v>1208</v>
      </c>
      <c r="M112" s="26">
        <v>13</v>
      </c>
      <c r="N112" s="26">
        <v>117</v>
      </c>
      <c r="O112" s="26">
        <v>1</v>
      </c>
      <c r="P112" s="26">
        <v>116</v>
      </c>
      <c r="Q112" s="27">
        <v>227</v>
      </c>
      <c r="R112" s="25">
        <v>2</v>
      </c>
      <c r="S112" s="26">
        <v>22</v>
      </c>
      <c r="T112" s="26">
        <v>7</v>
      </c>
      <c r="U112" s="26">
        <v>15</v>
      </c>
      <c r="V112" s="27">
        <v>20</v>
      </c>
      <c r="W112" s="23"/>
      <c r="X112" s="23"/>
      <c r="Y112" s="23"/>
      <c r="Z112" s="23"/>
    </row>
    <row r="113" spans="1:26" ht="15.75" customHeight="1">
      <c r="A113" s="23"/>
      <c r="B113" s="24" t="s">
        <v>137</v>
      </c>
      <c r="C113" s="25">
        <v>1</v>
      </c>
      <c r="D113" s="26">
        <v>5</v>
      </c>
      <c r="E113" s="26">
        <v>0</v>
      </c>
      <c r="F113" s="26">
        <v>5</v>
      </c>
      <c r="G113" s="27">
        <v>30</v>
      </c>
      <c r="H113" s="26">
        <v>202</v>
      </c>
      <c r="I113" s="26">
        <v>4475</v>
      </c>
      <c r="J113" s="26">
        <v>145</v>
      </c>
      <c r="K113" s="26">
        <v>4330</v>
      </c>
      <c r="L113" s="27">
        <v>13139</v>
      </c>
      <c r="M113" s="26">
        <v>0</v>
      </c>
      <c r="N113" s="26">
        <v>0</v>
      </c>
      <c r="O113" s="26">
        <v>0</v>
      </c>
      <c r="P113" s="26">
        <v>0</v>
      </c>
      <c r="Q113" s="27">
        <v>0</v>
      </c>
      <c r="R113" s="25">
        <v>9</v>
      </c>
      <c r="S113" s="26">
        <v>26</v>
      </c>
      <c r="T113" s="26">
        <v>0</v>
      </c>
      <c r="U113" s="26">
        <v>26</v>
      </c>
      <c r="V113" s="27">
        <v>125</v>
      </c>
      <c r="W113" s="23"/>
      <c r="X113" s="23"/>
      <c r="Y113" s="23"/>
      <c r="Z113" s="23"/>
    </row>
    <row r="114" spans="1:26" ht="15.75" customHeight="1">
      <c r="A114" s="23"/>
      <c r="B114" s="24" t="s">
        <v>138</v>
      </c>
      <c r="C114" s="25">
        <v>62</v>
      </c>
      <c r="D114" s="26">
        <v>2210</v>
      </c>
      <c r="E114" s="26">
        <v>341</v>
      </c>
      <c r="F114" s="26">
        <v>1869</v>
      </c>
      <c r="G114" s="27">
        <v>6499</v>
      </c>
      <c r="H114" s="26">
        <v>13</v>
      </c>
      <c r="I114" s="26">
        <v>163</v>
      </c>
      <c r="J114" s="26">
        <v>16</v>
      </c>
      <c r="K114" s="26">
        <v>147</v>
      </c>
      <c r="L114" s="27">
        <v>442</v>
      </c>
      <c r="M114" s="26">
        <v>1</v>
      </c>
      <c r="N114" s="26">
        <v>10</v>
      </c>
      <c r="O114" s="26">
        <v>0</v>
      </c>
      <c r="P114" s="26">
        <v>10</v>
      </c>
      <c r="Q114" s="27">
        <v>10</v>
      </c>
      <c r="R114" s="25">
        <v>0</v>
      </c>
      <c r="S114" s="26">
        <v>0</v>
      </c>
      <c r="T114" s="26">
        <v>0</v>
      </c>
      <c r="U114" s="26">
        <v>0</v>
      </c>
      <c r="V114" s="27">
        <v>0</v>
      </c>
      <c r="W114" s="23"/>
      <c r="X114" s="23"/>
      <c r="Y114" s="23"/>
      <c r="Z114" s="23"/>
    </row>
    <row r="115" spans="1:26" ht="15.75" customHeight="1">
      <c r="A115" s="23"/>
      <c r="B115" s="24" t="s">
        <v>139</v>
      </c>
      <c r="C115" s="25">
        <v>4</v>
      </c>
      <c r="D115" s="26">
        <v>24.5</v>
      </c>
      <c r="E115" s="26">
        <v>0</v>
      </c>
      <c r="F115" s="26">
        <v>24.5</v>
      </c>
      <c r="G115" s="27">
        <v>151</v>
      </c>
      <c r="H115" s="26">
        <v>259</v>
      </c>
      <c r="I115" s="26">
        <v>2103.5</v>
      </c>
      <c r="J115" s="26">
        <v>271</v>
      </c>
      <c r="K115" s="26">
        <v>1832.5</v>
      </c>
      <c r="L115" s="27">
        <v>7690</v>
      </c>
      <c r="M115" s="26">
        <v>0</v>
      </c>
      <c r="N115" s="26">
        <v>0</v>
      </c>
      <c r="O115" s="26">
        <v>0</v>
      </c>
      <c r="P115" s="26">
        <v>0</v>
      </c>
      <c r="Q115" s="27">
        <v>0</v>
      </c>
      <c r="R115" s="25">
        <v>0</v>
      </c>
      <c r="S115" s="26">
        <v>0</v>
      </c>
      <c r="T115" s="26">
        <v>0</v>
      </c>
      <c r="U115" s="26">
        <v>0</v>
      </c>
      <c r="V115" s="27">
        <v>0</v>
      </c>
      <c r="W115" s="23"/>
      <c r="X115" s="23"/>
      <c r="Y115" s="23"/>
      <c r="Z115" s="23"/>
    </row>
    <row r="116" spans="1:26" ht="15.75" customHeight="1">
      <c r="A116" s="23"/>
      <c r="B116" s="24" t="s">
        <v>140</v>
      </c>
      <c r="C116" s="25">
        <v>33</v>
      </c>
      <c r="D116" s="26">
        <v>73</v>
      </c>
      <c r="E116" s="26">
        <v>5</v>
      </c>
      <c r="F116" s="26">
        <v>68</v>
      </c>
      <c r="G116" s="27">
        <v>369</v>
      </c>
      <c r="H116" s="26">
        <v>82</v>
      </c>
      <c r="I116" s="26">
        <v>802</v>
      </c>
      <c r="J116" s="26">
        <v>78</v>
      </c>
      <c r="K116" s="26">
        <v>724</v>
      </c>
      <c r="L116" s="27">
        <v>1895</v>
      </c>
      <c r="M116" s="26">
        <v>17</v>
      </c>
      <c r="N116" s="26">
        <v>36</v>
      </c>
      <c r="O116" s="26">
        <v>4</v>
      </c>
      <c r="P116" s="26">
        <v>32</v>
      </c>
      <c r="Q116" s="27">
        <v>180</v>
      </c>
      <c r="R116" s="25">
        <v>0</v>
      </c>
      <c r="S116" s="26">
        <v>0</v>
      </c>
      <c r="T116" s="26">
        <v>0</v>
      </c>
      <c r="U116" s="26">
        <v>0</v>
      </c>
      <c r="V116" s="27">
        <v>0</v>
      </c>
      <c r="W116" s="23"/>
      <c r="X116" s="23"/>
      <c r="Y116" s="23"/>
      <c r="Z116" s="23"/>
    </row>
    <row r="117" spans="1:26" ht="15.75" customHeight="1">
      <c r="A117" s="23"/>
      <c r="B117" s="24" t="s">
        <v>141</v>
      </c>
      <c r="C117" s="25">
        <v>79</v>
      </c>
      <c r="D117" s="26">
        <v>175</v>
      </c>
      <c r="E117" s="26">
        <v>35.5</v>
      </c>
      <c r="F117" s="26">
        <v>139.5</v>
      </c>
      <c r="G117" s="27">
        <v>1063</v>
      </c>
      <c r="H117" s="26">
        <v>181</v>
      </c>
      <c r="I117" s="26">
        <v>1824.5</v>
      </c>
      <c r="J117" s="26">
        <v>287.7</v>
      </c>
      <c r="K117" s="26">
        <v>1536.8000000119209</v>
      </c>
      <c r="L117" s="27">
        <v>3029</v>
      </c>
      <c r="M117" s="26">
        <v>17</v>
      </c>
      <c r="N117" s="26">
        <v>176.5</v>
      </c>
      <c r="O117" s="26">
        <v>42.5</v>
      </c>
      <c r="P117" s="26">
        <v>134</v>
      </c>
      <c r="Q117" s="27">
        <v>231</v>
      </c>
      <c r="R117" s="25">
        <v>15</v>
      </c>
      <c r="S117" s="26">
        <v>47</v>
      </c>
      <c r="T117" s="26">
        <v>8.5</v>
      </c>
      <c r="U117" s="26">
        <v>38.5</v>
      </c>
      <c r="V117" s="27">
        <v>210</v>
      </c>
      <c r="W117" s="23"/>
      <c r="X117" s="23"/>
      <c r="Y117" s="23"/>
      <c r="Z117" s="23"/>
    </row>
    <row r="118" spans="1:26" ht="15.75" customHeight="1">
      <c r="A118" s="23"/>
      <c r="B118" s="24" t="s">
        <v>142</v>
      </c>
      <c r="C118" s="25">
        <v>35</v>
      </c>
      <c r="D118" s="26">
        <v>174.5</v>
      </c>
      <c r="E118" s="26">
        <v>58</v>
      </c>
      <c r="F118" s="26">
        <v>116.5</v>
      </c>
      <c r="G118" s="27">
        <v>382</v>
      </c>
      <c r="H118" s="26">
        <v>29</v>
      </c>
      <c r="I118" s="26">
        <v>189.5</v>
      </c>
      <c r="J118" s="26">
        <v>92.5</v>
      </c>
      <c r="K118" s="26">
        <v>97</v>
      </c>
      <c r="L118" s="27">
        <v>263</v>
      </c>
      <c r="M118" s="26">
        <v>2</v>
      </c>
      <c r="N118" s="26">
        <v>3</v>
      </c>
      <c r="O118" s="26">
        <v>1</v>
      </c>
      <c r="P118" s="26">
        <v>2</v>
      </c>
      <c r="Q118" s="27">
        <v>23</v>
      </c>
      <c r="R118" s="25">
        <v>0</v>
      </c>
      <c r="S118" s="26">
        <v>0</v>
      </c>
      <c r="T118" s="26">
        <v>0</v>
      </c>
      <c r="U118" s="26">
        <v>0</v>
      </c>
      <c r="V118" s="27">
        <v>0</v>
      </c>
      <c r="W118" s="23"/>
      <c r="X118" s="23"/>
      <c r="Y118" s="23"/>
      <c r="Z118" s="23"/>
    </row>
    <row r="119" spans="1:26" ht="15.75" customHeight="1">
      <c r="A119" s="23"/>
      <c r="B119" s="24" t="s">
        <v>143</v>
      </c>
      <c r="C119" s="25">
        <v>1</v>
      </c>
      <c r="D119" s="26">
        <v>5</v>
      </c>
      <c r="E119" s="26">
        <v>0</v>
      </c>
      <c r="F119" s="26">
        <v>5</v>
      </c>
      <c r="G119" s="27">
        <v>20</v>
      </c>
      <c r="H119" s="26">
        <v>21</v>
      </c>
      <c r="I119" s="26">
        <v>426</v>
      </c>
      <c r="J119" s="26">
        <v>36</v>
      </c>
      <c r="K119" s="26">
        <v>390</v>
      </c>
      <c r="L119" s="27">
        <v>885</v>
      </c>
      <c r="M119" s="26">
        <v>0</v>
      </c>
      <c r="N119" s="26">
        <v>0</v>
      </c>
      <c r="O119" s="26">
        <v>0</v>
      </c>
      <c r="P119" s="26">
        <v>0</v>
      </c>
      <c r="Q119" s="27">
        <v>0</v>
      </c>
      <c r="R119" s="25">
        <v>1</v>
      </c>
      <c r="S119" s="26">
        <v>10</v>
      </c>
      <c r="T119" s="26">
        <v>0</v>
      </c>
      <c r="U119" s="26">
        <v>10</v>
      </c>
      <c r="V119" s="27">
        <v>5</v>
      </c>
      <c r="W119" s="23"/>
      <c r="X119" s="23"/>
      <c r="Y119" s="23"/>
      <c r="Z119" s="23"/>
    </row>
    <row r="120" spans="1:26" ht="15.75" customHeight="1">
      <c r="A120" s="23"/>
      <c r="B120" s="24" t="s">
        <v>144</v>
      </c>
      <c r="C120" s="25">
        <v>219</v>
      </c>
      <c r="D120" s="26">
        <v>7283</v>
      </c>
      <c r="E120" s="26">
        <v>517</v>
      </c>
      <c r="F120" s="26">
        <v>6766</v>
      </c>
      <c r="G120" s="27">
        <v>28250</v>
      </c>
      <c r="H120" s="26">
        <v>28</v>
      </c>
      <c r="I120" s="26">
        <v>207</v>
      </c>
      <c r="J120" s="26">
        <v>5</v>
      </c>
      <c r="K120" s="26">
        <v>202</v>
      </c>
      <c r="L120" s="27">
        <v>747</v>
      </c>
      <c r="M120" s="26">
        <v>0</v>
      </c>
      <c r="N120" s="26">
        <v>0</v>
      </c>
      <c r="O120" s="26">
        <v>0</v>
      </c>
      <c r="P120" s="26">
        <v>0</v>
      </c>
      <c r="Q120" s="27">
        <v>0</v>
      </c>
      <c r="R120" s="25">
        <v>0</v>
      </c>
      <c r="S120" s="26">
        <v>0</v>
      </c>
      <c r="T120" s="26">
        <v>0</v>
      </c>
      <c r="U120" s="26">
        <v>0</v>
      </c>
      <c r="V120" s="27">
        <v>0</v>
      </c>
      <c r="W120" s="23"/>
      <c r="X120" s="23"/>
      <c r="Y120" s="23"/>
      <c r="Z120" s="23"/>
    </row>
    <row r="121" spans="1:26" ht="15.75" customHeight="1">
      <c r="A121" s="15" t="s">
        <v>14</v>
      </c>
      <c r="B121" s="24" t="s">
        <v>42</v>
      </c>
      <c r="C121" s="18">
        <v>1289</v>
      </c>
      <c r="D121" s="18">
        <v>3501.25</v>
      </c>
      <c r="E121" s="18">
        <v>121.8</v>
      </c>
      <c r="F121" s="18">
        <v>3379.4499999582767</v>
      </c>
      <c r="G121" s="19">
        <v>13870</v>
      </c>
      <c r="H121" s="18">
        <v>1843</v>
      </c>
      <c r="I121" s="18">
        <v>12942.7</v>
      </c>
      <c r="J121" s="18">
        <v>1975.3</v>
      </c>
      <c r="K121" s="18">
        <v>10967.399999812245</v>
      </c>
      <c r="L121" s="19">
        <v>27191</v>
      </c>
      <c r="M121" s="18">
        <v>35</v>
      </c>
      <c r="N121" s="18">
        <v>270</v>
      </c>
      <c r="O121" s="18">
        <v>2</v>
      </c>
      <c r="P121" s="18">
        <v>268</v>
      </c>
      <c r="Q121" s="19">
        <v>720</v>
      </c>
      <c r="R121" s="17">
        <v>8</v>
      </c>
      <c r="S121" s="18">
        <v>40</v>
      </c>
      <c r="T121" s="18">
        <v>2</v>
      </c>
      <c r="U121" s="18">
        <v>38</v>
      </c>
      <c r="V121" s="19">
        <v>171</v>
      </c>
      <c r="W121" s="23"/>
      <c r="X121" s="23"/>
      <c r="Y121" s="23"/>
      <c r="Z121" s="23"/>
    </row>
    <row r="122" spans="1:26" ht="15.75" customHeight="1">
      <c r="A122" s="23"/>
      <c r="B122" s="24" t="s">
        <v>145</v>
      </c>
      <c r="C122" s="25">
        <v>204</v>
      </c>
      <c r="D122" s="26">
        <v>523.5</v>
      </c>
      <c r="E122" s="26">
        <v>19</v>
      </c>
      <c r="F122" s="26">
        <v>504.5</v>
      </c>
      <c r="G122" s="27">
        <v>2199</v>
      </c>
      <c r="H122" s="26">
        <v>32</v>
      </c>
      <c r="I122" s="26">
        <v>88</v>
      </c>
      <c r="J122" s="26">
        <v>0</v>
      </c>
      <c r="K122" s="26">
        <v>88</v>
      </c>
      <c r="L122" s="27">
        <v>322</v>
      </c>
      <c r="M122" s="26">
        <v>0</v>
      </c>
      <c r="N122" s="26">
        <v>0</v>
      </c>
      <c r="O122" s="26">
        <v>0</v>
      </c>
      <c r="P122" s="26">
        <v>0</v>
      </c>
      <c r="Q122" s="27">
        <v>0</v>
      </c>
      <c r="R122" s="25">
        <v>2</v>
      </c>
      <c r="S122" s="26">
        <v>20</v>
      </c>
      <c r="T122" s="26">
        <v>0</v>
      </c>
      <c r="U122" s="26">
        <v>20</v>
      </c>
      <c r="V122" s="27">
        <v>25</v>
      </c>
      <c r="W122" s="23"/>
      <c r="X122" s="23"/>
      <c r="Y122" s="23"/>
      <c r="Z122" s="23"/>
    </row>
    <row r="123" spans="1:26" ht="15.75" customHeight="1">
      <c r="A123" s="23"/>
      <c r="B123" s="24" t="s">
        <v>146</v>
      </c>
      <c r="C123" s="25">
        <v>127</v>
      </c>
      <c r="D123" s="26">
        <v>353</v>
      </c>
      <c r="E123" s="26">
        <v>2</v>
      </c>
      <c r="F123" s="26">
        <v>351</v>
      </c>
      <c r="G123" s="27">
        <v>1379</v>
      </c>
      <c r="H123" s="26">
        <v>166</v>
      </c>
      <c r="I123" s="26">
        <v>606</v>
      </c>
      <c r="J123" s="26">
        <v>14</v>
      </c>
      <c r="K123" s="26">
        <v>592</v>
      </c>
      <c r="L123" s="27">
        <v>2043</v>
      </c>
      <c r="M123" s="26">
        <v>1</v>
      </c>
      <c r="N123" s="26">
        <v>5</v>
      </c>
      <c r="O123" s="26">
        <v>1</v>
      </c>
      <c r="P123" s="26">
        <v>4</v>
      </c>
      <c r="Q123" s="27">
        <v>15</v>
      </c>
      <c r="R123" s="25">
        <v>0</v>
      </c>
      <c r="S123" s="26">
        <v>0</v>
      </c>
      <c r="T123" s="26">
        <v>0</v>
      </c>
      <c r="U123" s="26">
        <v>0</v>
      </c>
      <c r="V123" s="27">
        <v>0</v>
      </c>
      <c r="W123" s="23"/>
      <c r="X123" s="23"/>
      <c r="Y123" s="23"/>
      <c r="Z123" s="23"/>
    </row>
    <row r="124" spans="1:26" ht="15.75" customHeight="1">
      <c r="A124" s="23"/>
      <c r="B124" s="24" t="s">
        <v>147</v>
      </c>
      <c r="C124" s="25">
        <v>134</v>
      </c>
      <c r="D124" s="26">
        <v>495</v>
      </c>
      <c r="E124" s="26">
        <v>23</v>
      </c>
      <c r="F124" s="26">
        <v>472</v>
      </c>
      <c r="G124" s="27">
        <v>2231</v>
      </c>
      <c r="H124" s="26">
        <v>109</v>
      </c>
      <c r="I124" s="26">
        <v>410.5</v>
      </c>
      <c r="J124" s="26">
        <v>14</v>
      </c>
      <c r="K124" s="26">
        <v>396.5</v>
      </c>
      <c r="L124" s="27">
        <v>1800</v>
      </c>
      <c r="M124" s="26">
        <v>1</v>
      </c>
      <c r="N124" s="26">
        <v>3</v>
      </c>
      <c r="O124" s="26">
        <v>1</v>
      </c>
      <c r="P124" s="26">
        <v>2</v>
      </c>
      <c r="Q124" s="27">
        <v>12</v>
      </c>
      <c r="R124" s="25">
        <v>2</v>
      </c>
      <c r="S124" s="26">
        <v>7</v>
      </c>
      <c r="T124" s="26">
        <v>1</v>
      </c>
      <c r="U124" s="26">
        <v>6</v>
      </c>
      <c r="V124" s="27">
        <v>45</v>
      </c>
      <c r="W124" s="23"/>
      <c r="X124" s="23"/>
      <c r="Y124" s="23"/>
      <c r="Z124" s="23"/>
    </row>
    <row r="125" spans="1:26" ht="15.75" customHeight="1">
      <c r="A125" s="23"/>
      <c r="B125" s="24" t="s">
        <v>148</v>
      </c>
      <c r="C125" s="25">
        <v>26</v>
      </c>
      <c r="D125" s="26">
        <v>78</v>
      </c>
      <c r="E125" s="26">
        <v>5</v>
      </c>
      <c r="F125" s="26">
        <v>73</v>
      </c>
      <c r="G125" s="27">
        <v>251</v>
      </c>
      <c r="H125" s="26">
        <v>172</v>
      </c>
      <c r="I125" s="26">
        <v>634</v>
      </c>
      <c r="J125" s="26">
        <v>18</v>
      </c>
      <c r="K125" s="26">
        <v>616</v>
      </c>
      <c r="L125" s="27">
        <v>1898</v>
      </c>
      <c r="M125" s="26">
        <v>9</v>
      </c>
      <c r="N125" s="26">
        <v>15</v>
      </c>
      <c r="O125" s="26">
        <v>0</v>
      </c>
      <c r="P125" s="26">
        <v>15</v>
      </c>
      <c r="Q125" s="27">
        <v>86</v>
      </c>
      <c r="R125" s="25">
        <v>0</v>
      </c>
      <c r="S125" s="26">
        <v>0</v>
      </c>
      <c r="T125" s="26">
        <v>0</v>
      </c>
      <c r="U125" s="26">
        <v>0</v>
      </c>
      <c r="V125" s="27">
        <v>0</v>
      </c>
      <c r="W125" s="23"/>
      <c r="X125" s="23"/>
      <c r="Y125" s="23"/>
      <c r="Z125" s="23"/>
    </row>
    <row r="126" spans="1:26" ht="15.75" customHeight="1">
      <c r="A126" s="23"/>
      <c r="B126" s="24" t="s">
        <v>149</v>
      </c>
      <c r="C126" s="25">
        <v>9</v>
      </c>
      <c r="D126" s="26">
        <v>41</v>
      </c>
      <c r="E126" s="26">
        <v>0</v>
      </c>
      <c r="F126" s="26">
        <v>41</v>
      </c>
      <c r="G126" s="27">
        <v>298</v>
      </c>
      <c r="H126" s="26">
        <v>193</v>
      </c>
      <c r="I126" s="26">
        <v>1206</v>
      </c>
      <c r="J126" s="26">
        <v>136</v>
      </c>
      <c r="K126" s="26">
        <v>1070</v>
      </c>
      <c r="L126" s="27">
        <v>2674</v>
      </c>
      <c r="M126" s="26">
        <v>0</v>
      </c>
      <c r="N126" s="26">
        <v>0</v>
      </c>
      <c r="O126" s="26">
        <v>0</v>
      </c>
      <c r="P126" s="26">
        <v>0</v>
      </c>
      <c r="Q126" s="27">
        <v>0</v>
      </c>
      <c r="R126" s="25">
        <v>0</v>
      </c>
      <c r="S126" s="26">
        <v>0</v>
      </c>
      <c r="T126" s="26">
        <v>0</v>
      </c>
      <c r="U126" s="26">
        <v>0</v>
      </c>
      <c r="V126" s="27">
        <v>0</v>
      </c>
      <c r="W126" s="23"/>
      <c r="X126" s="23"/>
      <c r="Y126" s="23"/>
      <c r="Z126" s="23"/>
    </row>
    <row r="127" spans="1:26" ht="15.75" customHeight="1">
      <c r="A127" s="23"/>
      <c r="B127" s="24" t="s">
        <v>150</v>
      </c>
      <c r="C127" s="25">
        <v>328</v>
      </c>
      <c r="D127" s="26">
        <v>778.25</v>
      </c>
      <c r="E127" s="26">
        <v>10.5</v>
      </c>
      <c r="F127" s="26">
        <v>767.75</v>
      </c>
      <c r="G127" s="27">
        <v>3039</v>
      </c>
      <c r="H127" s="26">
        <v>54</v>
      </c>
      <c r="I127" s="26">
        <v>217</v>
      </c>
      <c r="J127" s="26">
        <v>30</v>
      </c>
      <c r="K127" s="26">
        <v>187</v>
      </c>
      <c r="L127" s="27">
        <v>493</v>
      </c>
      <c r="M127" s="26">
        <v>0</v>
      </c>
      <c r="N127" s="26">
        <v>0</v>
      </c>
      <c r="O127" s="26">
        <v>0</v>
      </c>
      <c r="P127" s="26">
        <v>0</v>
      </c>
      <c r="Q127" s="27">
        <v>0</v>
      </c>
      <c r="R127" s="25">
        <v>0</v>
      </c>
      <c r="S127" s="26">
        <v>0</v>
      </c>
      <c r="T127" s="26">
        <v>0</v>
      </c>
      <c r="U127" s="26">
        <v>0</v>
      </c>
      <c r="V127" s="27">
        <v>0</v>
      </c>
      <c r="W127" s="23"/>
      <c r="X127" s="23"/>
      <c r="Y127" s="23"/>
      <c r="Z127" s="23"/>
    </row>
    <row r="128" spans="1:26" ht="15.75" customHeight="1">
      <c r="A128" s="23"/>
      <c r="B128" s="24" t="s">
        <v>151</v>
      </c>
      <c r="C128" s="25">
        <v>62</v>
      </c>
      <c r="D128" s="26">
        <v>343</v>
      </c>
      <c r="E128" s="26">
        <v>19</v>
      </c>
      <c r="F128" s="26">
        <v>324</v>
      </c>
      <c r="G128" s="27">
        <v>1418</v>
      </c>
      <c r="H128" s="26">
        <v>187</v>
      </c>
      <c r="I128" s="26">
        <v>1153.5</v>
      </c>
      <c r="J128" s="26">
        <v>65</v>
      </c>
      <c r="K128" s="26">
        <v>1088.5</v>
      </c>
      <c r="L128" s="27">
        <v>2840</v>
      </c>
      <c r="M128" s="26">
        <v>1</v>
      </c>
      <c r="N128" s="26">
        <v>10</v>
      </c>
      <c r="O128" s="26">
        <v>0</v>
      </c>
      <c r="P128" s="26">
        <v>10</v>
      </c>
      <c r="Q128" s="27">
        <v>20</v>
      </c>
      <c r="R128" s="25">
        <v>1</v>
      </c>
      <c r="S128" s="26">
        <v>5</v>
      </c>
      <c r="T128" s="26">
        <v>0</v>
      </c>
      <c r="U128" s="26">
        <v>5</v>
      </c>
      <c r="V128" s="27">
        <v>30</v>
      </c>
      <c r="W128" s="23"/>
      <c r="X128" s="23"/>
      <c r="Y128" s="23"/>
      <c r="Z128" s="23"/>
    </row>
    <row r="129" spans="1:26" ht="15.75" customHeight="1">
      <c r="A129" s="23"/>
      <c r="B129" s="24" t="s">
        <v>152</v>
      </c>
      <c r="C129" s="25">
        <v>10</v>
      </c>
      <c r="D129" s="26">
        <v>49</v>
      </c>
      <c r="E129" s="26">
        <v>12</v>
      </c>
      <c r="F129" s="26">
        <v>37</v>
      </c>
      <c r="G129" s="27">
        <v>199</v>
      </c>
      <c r="H129" s="26">
        <v>176</v>
      </c>
      <c r="I129" s="26">
        <v>1804</v>
      </c>
      <c r="J129" s="26">
        <v>149</v>
      </c>
      <c r="K129" s="26">
        <v>1655</v>
      </c>
      <c r="L129" s="27">
        <v>3851</v>
      </c>
      <c r="M129" s="26">
        <v>0</v>
      </c>
      <c r="N129" s="26">
        <v>0</v>
      </c>
      <c r="O129" s="26">
        <v>0</v>
      </c>
      <c r="P129" s="26">
        <v>0</v>
      </c>
      <c r="Q129" s="27">
        <v>0</v>
      </c>
      <c r="R129" s="25">
        <v>0</v>
      </c>
      <c r="S129" s="26">
        <v>0</v>
      </c>
      <c r="T129" s="26">
        <v>0</v>
      </c>
      <c r="U129" s="26">
        <v>0</v>
      </c>
      <c r="V129" s="27">
        <v>0</v>
      </c>
      <c r="W129" s="23"/>
      <c r="X129" s="23"/>
      <c r="Y129" s="23"/>
      <c r="Z129" s="23"/>
    </row>
    <row r="130" spans="1:26" ht="15.75" customHeight="1">
      <c r="A130" s="23"/>
      <c r="B130" s="24" t="s">
        <v>14</v>
      </c>
      <c r="C130" s="25">
        <v>7</v>
      </c>
      <c r="D130" s="26">
        <v>23</v>
      </c>
      <c r="E130" s="26">
        <v>4</v>
      </c>
      <c r="F130" s="26">
        <v>19</v>
      </c>
      <c r="G130" s="27">
        <v>110</v>
      </c>
      <c r="H130" s="26">
        <v>100</v>
      </c>
      <c r="I130" s="26">
        <v>1251</v>
      </c>
      <c r="J130" s="26">
        <v>328</v>
      </c>
      <c r="K130" s="26">
        <v>923</v>
      </c>
      <c r="L130" s="27">
        <v>3203</v>
      </c>
      <c r="M130" s="26">
        <v>1</v>
      </c>
      <c r="N130" s="26">
        <v>5</v>
      </c>
      <c r="O130" s="26">
        <v>0</v>
      </c>
      <c r="P130" s="26">
        <v>5</v>
      </c>
      <c r="Q130" s="27">
        <v>25</v>
      </c>
      <c r="R130" s="25">
        <v>1</v>
      </c>
      <c r="S130" s="26">
        <v>5</v>
      </c>
      <c r="T130" s="26">
        <v>1</v>
      </c>
      <c r="U130" s="26">
        <v>4</v>
      </c>
      <c r="V130" s="27">
        <v>60</v>
      </c>
      <c r="W130" s="23"/>
      <c r="X130" s="23"/>
      <c r="Y130" s="23"/>
      <c r="Z130" s="23"/>
    </row>
    <row r="131" spans="1:26" ht="15.75" customHeight="1">
      <c r="A131" s="23"/>
      <c r="B131" s="24" t="s">
        <v>153</v>
      </c>
      <c r="C131" s="25">
        <v>11</v>
      </c>
      <c r="D131" s="26">
        <v>51</v>
      </c>
      <c r="E131" s="26">
        <v>0</v>
      </c>
      <c r="F131" s="26">
        <v>51</v>
      </c>
      <c r="G131" s="27">
        <v>96</v>
      </c>
      <c r="H131" s="26">
        <v>229</v>
      </c>
      <c r="I131" s="26">
        <v>3220.5</v>
      </c>
      <c r="J131" s="26">
        <v>979.3</v>
      </c>
      <c r="K131" s="26">
        <v>2241.1999998092651</v>
      </c>
      <c r="L131" s="27">
        <v>3191</v>
      </c>
      <c r="M131" s="26">
        <v>0</v>
      </c>
      <c r="N131" s="26">
        <v>0</v>
      </c>
      <c r="O131" s="26">
        <v>0</v>
      </c>
      <c r="P131" s="26">
        <v>0</v>
      </c>
      <c r="Q131" s="27">
        <v>0</v>
      </c>
      <c r="R131" s="25">
        <v>0</v>
      </c>
      <c r="S131" s="26">
        <v>0</v>
      </c>
      <c r="T131" s="26">
        <v>0</v>
      </c>
      <c r="U131" s="26">
        <v>0</v>
      </c>
      <c r="V131" s="27">
        <v>0</v>
      </c>
      <c r="W131" s="23"/>
      <c r="X131" s="23"/>
      <c r="Y131" s="23"/>
      <c r="Z131" s="23"/>
    </row>
    <row r="132" spans="1:26" ht="15.75" customHeight="1">
      <c r="A132" s="23"/>
      <c r="B132" s="24" t="s">
        <v>154</v>
      </c>
      <c r="C132" s="25">
        <v>19</v>
      </c>
      <c r="D132" s="26">
        <v>55.5</v>
      </c>
      <c r="E132" s="26">
        <v>0</v>
      </c>
      <c r="F132" s="26">
        <v>55.5</v>
      </c>
      <c r="G132" s="27">
        <v>234</v>
      </c>
      <c r="H132" s="26">
        <v>62</v>
      </c>
      <c r="I132" s="26">
        <v>631</v>
      </c>
      <c r="J132" s="26">
        <v>104</v>
      </c>
      <c r="K132" s="26">
        <v>527</v>
      </c>
      <c r="L132" s="27">
        <v>1226</v>
      </c>
      <c r="M132" s="26">
        <v>20</v>
      </c>
      <c r="N132" s="26">
        <v>230</v>
      </c>
      <c r="O132" s="26">
        <v>0</v>
      </c>
      <c r="P132" s="26">
        <v>230</v>
      </c>
      <c r="Q132" s="27">
        <v>547</v>
      </c>
      <c r="R132" s="25">
        <v>0</v>
      </c>
      <c r="S132" s="26">
        <v>0</v>
      </c>
      <c r="T132" s="26">
        <v>0</v>
      </c>
      <c r="U132" s="26">
        <v>0</v>
      </c>
      <c r="V132" s="27">
        <v>0</v>
      </c>
      <c r="W132" s="23"/>
      <c r="X132" s="23"/>
      <c r="Y132" s="23"/>
      <c r="Z132" s="23"/>
    </row>
    <row r="133" spans="1:26" ht="15.75" customHeight="1">
      <c r="A133" s="23"/>
      <c r="B133" s="24" t="s">
        <v>155</v>
      </c>
      <c r="C133" s="25">
        <v>1</v>
      </c>
      <c r="D133" s="26">
        <v>0.5</v>
      </c>
      <c r="E133" s="26">
        <v>0.1</v>
      </c>
      <c r="F133" s="26">
        <v>0.40000000596046448</v>
      </c>
      <c r="G133" s="27">
        <v>3</v>
      </c>
      <c r="H133" s="26">
        <v>20</v>
      </c>
      <c r="I133" s="26">
        <v>176.2</v>
      </c>
      <c r="J133" s="26">
        <v>31</v>
      </c>
      <c r="K133" s="26">
        <v>145.20000000298023</v>
      </c>
      <c r="L133" s="27">
        <v>504</v>
      </c>
      <c r="M133" s="26">
        <v>0</v>
      </c>
      <c r="N133" s="26">
        <v>0</v>
      </c>
      <c r="O133" s="26">
        <v>0</v>
      </c>
      <c r="P133" s="26">
        <v>0</v>
      </c>
      <c r="Q133" s="27">
        <v>0</v>
      </c>
      <c r="R133" s="25">
        <v>0</v>
      </c>
      <c r="S133" s="26">
        <v>0</v>
      </c>
      <c r="T133" s="26">
        <v>0</v>
      </c>
      <c r="U133" s="26">
        <v>0</v>
      </c>
      <c r="V133" s="27">
        <v>0</v>
      </c>
      <c r="W133" s="23"/>
      <c r="X133" s="23"/>
      <c r="Y133" s="23"/>
      <c r="Z133" s="23"/>
    </row>
    <row r="134" spans="1:26" ht="15.75" customHeight="1">
      <c r="A134" s="23"/>
      <c r="B134" s="24" t="s">
        <v>156</v>
      </c>
      <c r="C134" s="25">
        <v>294</v>
      </c>
      <c r="D134" s="26">
        <v>551.5</v>
      </c>
      <c r="E134" s="26">
        <v>26.2</v>
      </c>
      <c r="F134" s="26">
        <v>525.29999995231628</v>
      </c>
      <c r="G134" s="27">
        <v>2086</v>
      </c>
      <c r="H134" s="26">
        <v>156</v>
      </c>
      <c r="I134" s="26">
        <v>728.5</v>
      </c>
      <c r="J134" s="26">
        <v>32</v>
      </c>
      <c r="K134" s="26">
        <v>696.5</v>
      </c>
      <c r="L134" s="27">
        <v>1557</v>
      </c>
      <c r="M134" s="26">
        <v>2</v>
      </c>
      <c r="N134" s="26">
        <v>2</v>
      </c>
      <c r="O134" s="26">
        <v>0</v>
      </c>
      <c r="P134" s="26">
        <v>2</v>
      </c>
      <c r="Q134" s="27">
        <v>15</v>
      </c>
      <c r="R134" s="25">
        <v>1</v>
      </c>
      <c r="S134" s="26">
        <v>1</v>
      </c>
      <c r="T134" s="26">
        <v>0</v>
      </c>
      <c r="U134" s="26">
        <v>1</v>
      </c>
      <c r="V134" s="27">
        <v>6</v>
      </c>
      <c r="W134" s="23"/>
      <c r="X134" s="23"/>
      <c r="Y134" s="23"/>
      <c r="Z134" s="23"/>
    </row>
    <row r="135" spans="1:26" ht="15.75" customHeight="1">
      <c r="A135" s="23"/>
      <c r="B135" s="24" t="s">
        <v>157</v>
      </c>
      <c r="C135" s="25">
        <v>12</v>
      </c>
      <c r="D135" s="26">
        <v>53</v>
      </c>
      <c r="E135" s="26">
        <v>0</v>
      </c>
      <c r="F135" s="26">
        <v>53</v>
      </c>
      <c r="G135" s="27">
        <v>133</v>
      </c>
      <c r="H135" s="26">
        <v>56</v>
      </c>
      <c r="I135" s="26">
        <v>222.5</v>
      </c>
      <c r="J135" s="26">
        <v>0</v>
      </c>
      <c r="K135" s="26">
        <v>222.5</v>
      </c>
      <c r="L135" s="27">
        <v>551</v>
      </c>
      <c r="M135" s="26">
        <v>0</v>
      </c>
      <c r="N135" s="26">
        <v>0</v>
      </c>
      <c r="O135" s="26">
        <v>0</v>
      </c>
      <c r="P135" s="26">
        <v>0</v>
      </c>
      <c r="Q135" s="27">
        <v>0</v>
      </c>
      <c r="R135" s="25">
        <v>1</v>
      </c>
      <c r="S135" s="26">
        <v>2</v>
      </c>
      <c r="T135" s="26">
        <v>0</v>
      </c>
      <c r="U135" s="26">
        <v>2</v>
      </c>
      <c r="V135" s="27">
        <v>5</v>
      </c>
      <c r="W135" s="23"/>
      <c r="X135" s="23"/>
      <c r="Y135" s="23"/>
      <c r="Z135" s="23"/>
    </row>
    <row r="136" spans="1:26" ht="15.75" customHeight="1">
      <c r="A136" s="23"/>
      <c r="B136" s="24" t="s">
        <v>158</v>
      </c>
      <c r="C136" s="25">
        <v>45</v>
      </c>
      <c r="D136" s="26">
        <v>106</v>
      </c>
      <c r="E136" s="26">
        <v>1</v>
      </c>
      <c r="F136" s="26">
        <v>105</v>
      </c>
      <c r="G136" s="27">
        <v>194</v>
      </c>
      <c r="H136" s="26">
        <v>131</v>
      </c>
      <c r="I136" s="26">
        <v>594</v>
      </c>
      <c r="J136" s="26">
        <v>75</v>
      </c>
      <c r="K136" s="26">
        <v>519</v>
      </c>
      <c r="L136" s="27">
        <v>1038</v>
      </c>
      <c r="M136" s="26">
        <v>0</v>
      </c>
      <c r="N136" s="26">
        <v>0</v>
      </c>
      <c r="O136" s="26">
        <v>0</v>
      </c>
      <c r="P136" s="26">
        <v>0</v>
      </c>
      <c r="Q136" s="27">
        <v>0</v>
      </c>
      <c r="R136" s="25">
        <v>0</v>
      </c>
      <c r="S136" s="26">
        <v>0</v>
      </c>
      <c r="T136" s="26">
        <v>0</v>
      </c>
      <c r="U136" s="26">
        <v>0</v>
      </c>
      <c r="V136" s="27">
        <v>0</v>
      </c>
      <c r="W136" s="23"/>
      <c r="X136" s="23"/>
      <c r="Y136" s="23"/>
      <c r="Z136" s="23"/>
    </row>
    <row r="137" spans="1:26" ht="15.75" customHeight="1">
      <c r="A137" s="15" t="s">
        <v>159</v>
      </c>
      <c r="B137" s="24" t="s">
        <v>42</v>
      </c>
      <c r="C137" s="17">
        <v>577</v>
      </c>
      <c r="D137" s="18">
        <v>4942.5</v>
      </c>
      <c r="E137" s="18">
        <v>304</v>
      </c>
      <c r="F137" s="18">
        <v>4638.5</v>
      </c>
      <c r="G137" s="19">
        <v>15349</v>
      </c>
      <c r="H137" s="18">
        <v>412</v>
      </c>
      <c r="I137" s="18">
        <v>7408</v>
      </c>
      <c r="J137" s="18">
        <v>2048.6999999999998</v>
      </c>
      <c r="K137" s="18">
        <v>5359.3000000119209</v>
      </c>
      <c r="L137" s="19">
        <v>10259</v>
      </c>
      <c r="M137" s="18">
        <v>7</v>
      </c>
      <c r="N137" s="18">
        <v>77</v>
      </c>
      <c r="O137" s="18">
        <v>10</v>
      </c>
      <c r="P137" s="18">
        <v>67</v>
      </c>
      <c r="Q137" s="19">
        <v>49</v>
      </c>
      <c r="R137" s="17">
        <v>31</v>
      </c>
      <c r="S137" s="18">
        <v>258</v>
      </c>
      <c r="T137" s="18">
        <v>32.5</v>
      </c>
      <c r="U137" s="18">
        <v>225.5</v>
      </c>
      <c r="V137" s="19">
        <v>1112</v>
      </c>
      <c r="W137" s="23"/>
      <c r="X137" s="23"/>
      <c r="Y137" s="23"/>
      <c r="Z137" s="23"/>
    </row>
    <row r="138" spans="1:26" ht="15.75" customHeight="1">
      <c r="A138" s="23"/>
      <c r="B138" s="24" t="s">
        <v>160</v>
      </c>
      <c r="C138" s="25">
        <v>376</v>
      </c>
      <c r="D138" s="26">
        <v>3695.5</v>
      </c>
      <c r="E138" s="26">
        <v>274</v>
      </c>
      <c r="F138" s="26">
        <v>3421.5</v>
      </c>
      <c r="G138" s="27">
        <v>10051</v>
      </c>
      <c r="H138" s="26">
        <v>53</v>
      </c>
      <c r="I138" s="26">
        <v>280</v>
      </c>
      <c r="J138" s="26">
        <v>31</v>
      </c>
      <c r="K138" s="26">
        <v>249</v>
      </c>
      <c r="L138" s="27">
        <v>828</v>
      </c>
      <c r="M138" s="26">
        <v>1</v>
      </c>
      <c r="N138" s="26">
        <v>1</v>
      </c>
      <c r="O138" s="26">
        <v>0</v>
      </c>
      <c r="P138" s="26">
        <v>1</v>
      </c>
      <c r="Q138" s="27">
        <v>4</v>
      </c>
      <c r="R138" s="25">
        <v>23</v>
      </c>
      <c r="S138" s="26">
        <v>206</v>
      </c>
      <c r="T138" s="26">
        <v>32.5</v>
      </c>
      <c r="U138" s="26">
        <v>173.5</v>
      </c>
      <c r="V138" s="27">
        <v>880</v>
      </c>
      <c r="W138" s="23"/>
      <c r="X138" s="23"/>
      <c r="Y138" s="23"/>
      <c r="Z138" s="23"/>
    </row>
    <row r="139" spans="1:26" ht="15.75" customHeight="1">
      <c r="A139" s="23"/>
      <c r="B139" s="24" t="s">
        <v>161</v>
      </c>
      <c r="C139" s="25">
        <v>0</v>
      </c>
      <c r="D139" s="26">
        <v>0</v>
      </c>
      <c r="E139" s="26">
        <v>0</v>
      </c>
      <c r="F139" s="26">
        <v>0</v>
      </c>
      <c r="G139" s="27">
        <v>0</v>
      </c>
      <c r="H139" s="26">
        <v>10</v>
      </c>
      <c r="I139" s="26">
        <v>753</v>
      </c>
      <c r="J139" s="26">
        <v>4.5</v>
      </c>
      <c r="K139" s="26">
        <v>748.5</v>
      </c>
      <c r="L139" s="27">
        <v>912</v>
      </c>
      <c r="M139" s="26">
        <v>1</v>
      </c>
      <c r="N139" s="26">
        <v>20</v>
      </c>
      <c r="O139" s="26">
        <v>10</v>
      </c>
      <c r="P139" s="26">
        <v>10</v>
      </c>
      <c r="Q139" s="27">
        <v>10</v>
      </c>
      <c r="R139" s="25">
        <v>0</v>
      </c>
      <c r="S139" s="26">
        <v>0</v>
      </c>
      <c r="T139" s="26">
        <v>0</v>
      </c>
      <c r="U139" s="26">
        <v>0</v>
      </c>
      <c r="V139" s="27">
        <v>0</v>
      </c>
      <c r="W139" s="23"/>
      <c r="X139" s="23"/>
      <c r="Y139" s="23"/>
      <c r="Z139" s="23"/>
    </row>
    <row r="140" spans="1:26" ht="15.75" customHeight="1">
      <c r="A140" s="23"/>
      <c r="B140" s="24" t="s">
        <v>162</v>
      </c>
      <c r="C140" s="25">
        <v>11</v>
      </c>
      <c r="D140" s="26">
        <v>28.5</v>
      </c>
      <c r="E140" s="26">
        <v>3</v>
      </c>
      <c r="F140" s="26">
        <v>25.5</v>
      </c>
      <c r="G140" s="27">
        <v>166</v>
      </c>
      <c r="H140" s="26">
        <v>37</v>
      </c>
      <c r="I140" s="26">
        <v>547</v>
      </c>
      <c r="J140" s="26">
        <v>15</v>
      </c>
      <c r="K140" s="26">
        <v>532</v>
      </c>
      <c r="L140" s="27">
        <v>775</v>
      </c>
      <c r="M140" s="26">
        <v>5</v>
      </c>
      <c r="N140" s="26">
        <v>56</v>
      </c>
      <c r="O140" s="26">
        <v>0</v>
      </c>
      <c r="P140" s="26">
        <v>56</v>
      </c>
      <c r="Q140" s="27">
        <v>35</v>
      </c>
      <c r="R140" s="25">
        <v>0</v>
      </c>
      <c r="S140" s="26">
        <v>0</v>
      </c>
      <c r="T140" s="26">
        <v>0</v>
      </c>
      <c r="U140" s="26">
        <v>0</v>
      </c>
      <c r="V140" s="27">
        <v>0</v>
      </c>
      <c r="W140" s="23"/>
      <c r="X140" s="23"/>
      <c r="Y140" s="23"/>
      <c r="Z140" s="23"/>
    </row>
    <row r="141" spans="1:26" ht="15.75" customHeight="1">
      <c r="A141" s="23"/>
      <c r="B141" s="24" t="s">
        <v>163</v>
      </c>
      <c r="C141" s="25">
        <v>9</v>
      </c>
      <c r="D141" s="26">
        <v>33</v>
      </c>
      <c r="E141" s="26">
        <v>0</v>
      </c>
      <c r="F141" s="26">
        <v>33</v>
      </c>
      <c r="G141" s="27">
        <v>125</v>
      </c>
      <c r="H141" s="26">
        <v>58</v>
      </c>
      <c r="I141" s="26">
        <v>617</v>
      </c>
      <c r="J141" s="26">
        <v>76</v>
      </c>
      <c r="K141" s="26">
        <v>541</v>
      </c>
      <c r="L141" s="27">
        <v>1021</v>
      </c>
      <c r="M141" s="26">
        <v>0</v>
      </c>
      <c r="N141" s="26">
        <v>0</v>
      </c>
      <c r="O141" s="26">
        <v>0</v>
      </c>
      <c r="P141" s="26">
        <v>0</v>
      </c>
      <c r="Q141" s="27">
        <v>0</v>
      </c>
      <c r="R141" s="25">
        <v>0</v>
      </c>
      <c r="S141" s="26">
        <v>0</v>
      </c>
      <c r="T141" s="26">
        <v>0</v>
      </c>
      <c r="U141" s="26">
        <v>0</v>
      </c>
      <c r="V141" s="27">
        <v>0</v>
      </c>
      <c r="W141" s="23"/>
      <c r="X141" s="23"/>
      <c r="Y141" s="23"/>
      <c r="Z141" s="23"/>
    </row>
    <row r="142" spans="1:26" ht="15.75" customHeight="1">
      <c r="A142" s="23"/>
      <c r="B142" s="24" t="s">
        <v>164</v>
      </c>
      <c r="C142" s="25">
        <v>1</v>
      </c>
      <c r="D142" s="26">
        <v>3</v>
      </c>
      <c r="E142" s="26">
        <v>0</v>
      </c>
      <c r="F142" s="26">
        <v>3</v>
      </c>
      <c r="G142" s="27">
        <v>5</v>
      </c>
      <c r="H142" s="26">
        <v>6</v>
      </c>
      <c r="I142" s="26">
        <v>46</v>
      </c>
      <c r="J142" s="26">
        <v>3</v>
      </c>
      <c r="K142" s="26">
        <v>43</v>
      </c>
      <c r="L142" s="27">
        <v>127</v>
      </c>
      <c r="M142" s="26">
        <v>0</v>
      </c>
      <c r="N142" s="26">
        <v>0</v>
      </c>
      <c r="O142" s="26">
        <v>0</v>
      </c>
      <c r="P142" s="26">
        <v>0</v>
      </c>
      <c r="Q142" s="27">
        <v>0</v>
      </c>
      <c r="R142" s="25">
        <v>0</v>
      </c>
      <c r="S142" s="26">
        <v>0</v>
      </c>
      <c r="T142" s="26">
        <v>0</v>
      </c>
      <c r="U142" s="26">
        <v>0</v>
      </c>
      <c r="V142" s="27">
        <v>0</v>
      </c>
      <c r="W142" s="23"/>
      <c r="X142" s="23"/>
      <c r="Y142" s="23"/>
      <c r="Z142" s="23"/>
    </row>
    <row r="143" spans="1:26" ht="15.75" customHeight="1">
      <c r="A143" s="23"/>
      <c r="B143" s="24" t="s">
        <v>165</v>
      </c>
      <c r="C143" s="25">
        <v>168</v>
      </c>
      <c r="D143" s="26">
        <v>1072.5</v>
      </c>
      <c r="E143" s="26">
        <v>19</v>
      </c>
      <c r="F143" s="26">
        <v>1053.5</v>
      </c>
      <c r="G143" s="27">
        <v>4714</v>
      </c>
      <c r="H143" s="26">
        <v>59</v>
      </c>
      <c r="I143" s="26">
        <v>389</v>
      </c>
      <c r="J143" s="26">
        <v>25</v>
      </c>
      <c r="K143" s="26">
        <v>364</v>
      </c>
      <c r="L143" s="27">
        <v>1036</v>
      </c>
      <c r="M143" s="26">
        <v>0</v>
      </c>
      <c r="N143" s="26">
        <v>0</v>
      </c>
      <c r="O143" s="26">
        <v>0</v>
      </c>
      <c r="P143" s="26">
        <v>0</v>
      </c>
      <c r="Q143" s="27">
        <v>0</v>
      </c>
      <c r="R143" s="25">
        <v>7</v>
      </c>
      <c r="S143" s="26">
        <v>42</v>
      </c>
      <c r="T143" s="26">
        <v>0</v>
      </c>
      <c r="U143" s="26">
        <v>42</v>
      </c>
      <c r="V143" s="27">
        <v>152</v>
      </c>
      <c r="W143" s="23"/>
      <c r="X143" s="23"/>
      <c r="Y143" s="23"/>
      <c r="Z143" s="23"/>
    </row>
    <row r="144" spans="1:26" ht="15.75" customHeight="1">
      <c r="A144" s="23"/>
      <c r="B144" s="24" t="s">
        <v>166</v>
      </c>
      <c r="C144" s="25">
        <v>2</v>
      </c>
      <c r="D144" s="26">
        <v>13</v>
      </c>
      <c r="E144" s="26">
        <v>0</v>
      </c>
      <c r="F144" s="26">
        <v>13</v>
      </c>
      <c r="G144" s="27">
        <v>27</v>
      </c>
      <c r="H144" s="26">
        <v>7</v>
      </c>
      <c r="I144" s="26">
        <v>87</v>
      </c>
      <c r="J144" s="26">
        <v>25</v>
      </c>
      <c r="K144" s="26">
        <v>62</v>
      </c>
      <c r="L144" s="27">
        <v>84</v>
      </c>
      <c r="M144" s="26">
        <v>0</v>
      </c>
      <c r="N144" s="26">
        <v>0</v>
      </c>
      <c r="O144" s="26">
        <v>0</v>
      </c>
      <c r="P144" s="26">
        <v>0</v>
      </c>
      <c r="Q144" s="27">
        <v>0</v>
      </c>
      <c r="R144" s="25">
        <v>0</v>
      </c>
      <c r="S144" s="26">
        <v>0</v>
      </c>
      <c r="T144" s="26">
        <v>0</v>
      </c>
      <c r="U144" s="26">
        <v>0</v>
      </c>
      <c r="V144" s="27">
        <v>0</v>
      </c>
      <c r="W144" s="23"/>
      <c r="X144" s="23"/>
      <c r="Y144" s="23"/>
      <c r="Z144" s="23"/>
    </row>
    <row r="145" spans="1:26" ht="15.75" customHeight="1">
      <c r="A145" s="23"/>
      <c r="B145" s="24" t="s">
        <v>167</v>
      </c>
      <c r="C145" s="25">
        <v>3</v>
      </c>
      <c r="D145" s="26">
        <v>30</v>
      </c>
      <c r="E145" s="26">
        <v>0</v>
      </c>
      <c r="F145" s="26">
        <v>30</v>
      </c>
      <c r="G145" s="27">
        <v>170</v>
      </c>
      <c r="H145" s="26">
        <v>30</v>
      </c>
      <c r="I145" s="26">
        <v>479</v>
      </c>
      <c r="J145" s="26">
        <v>58</v>
      </c>
      <c r="K145" s="26">
        <v>421</v>
      </c>
      <c r="L145" s="27">
        <v>707</v>
      </c>
      <c r="M145" s="26">
        <v>0</v>
      </c>
      <c r="N145" s="26">
        <v>0</v>
      </c>
      <c r="O145" s="26">
        <v>0</v>
      </c>
      <c r="P145" s="26">
        <v>0</v>
      </c>
      <c r="Q145" s="27">
        <v>0</v>
      </c>
      <c r="R145" s="25">
        <v>0</v>
      </c>
      <c r="S145" s="26">
        <v>0</v>
      </c>
      <c r="T145" s="26">
        <v>0</v>
      </c>
      <c r="U145" s="26">
        <v>0</v>
      </c>
      <c r="V145" s="27">
        <v>0</v>
      </c>
      <c r="W145" s="23"/>
      <c r="X145" s="23"/>
      <c r="Y145" s="23"/>
      <c r="Z145" s="23"/>
    </row>
    <row r="146" spans="1:26" ht="15.75" customHeight="1">
      <c r="A146" s="23"/>
      <c r="B146" s="24" t="s">
        <v>168</v>
      </c>
      <c r="C146" s="25">
        <v>1</v>
      </c>
      <c r="D146" s="26">
        <v>25</v>
      </c>
      <c r="E146" s="26">
        <v>0</v>
      </c>
      <c r="F146" s="26">
        <v>25</v>
      </c>
      <c r="G146" s="27">
        <v>25</v>
      </c>
      <c r="H146" s="26">
        <v>55</v>
      </c>
      <c r="I146" s="26">
        <v>2562</v>
      </c>
      <c r="J146" s="26">
        <v>1260</v>
      </c>
      <c r="K146" s="26">
        <v>1302</v>
      </c>
      <c r="L146" s="27">
        <v>2666</v>
      </c>
      <c r="M146" s="26">
        <v>0</v>
      </c>
      <c r="N146" s="26">
        <v>0</v>
      </c>
      <c r="O146" s="26">
        <v>0</v>
      </c>
      <c r="P146" s="26">
        <v>0</v>
      </c>
      <c r="Q146" s="27">
        <v>0</v>
      </c>
      <c r="R146" s="25">
        <v>1</v>
      </c>
      <c r="S146" s="26">
        <v>10</v>
      </c>
      <c r="T146" s="26">
        <v>0</v>
      </c>
      <c r="U146" s="26">
        <v>10</v>
      </c>
      <c r="V146" s="27">
        <v>80</v>
      </c>
      <c r="W146" s="23"/>
      <c r="X146" s="23"/>
      <c r="Y146" s="23"/>
      <c r="Z146" s="23"/>
    </row>
    <row r="147" spans="1:26" ht="15.75" customHeight="1">
      <c r="A147" s="23"/>
      <c r="B147" s="24" t="s">
        <v>169</v>
      </c>
      <c r="C147" s="25">
        <v>6</v>
      </c>
      <c r="D147" s="26">
        <v>42</v>
      </c>
      <c r="E147" s="26">
        <v>8</v>
      </c>
      <c r="F147" s="26">
        <v>34</v>
      </c>
      <c r="G147" s="27">
        <v>66</v>
      </c>
      <c r="H147" s="26">
        <v>72</v>
      </c>
      <c r="I147" s="26">
        <v>1154.5</v>
      </c>
      <c r="J147" s="26">
        <v>323</v>
      </c>
      <c r="K147" s="26">
        <v>831.5</v>
      </c>
      <c r="L147" s="27">
        <v>1623</v>
      </c>
      <c r="M147" s="26">
        <v>0</v>
      </c>
      <c r="N147" s="26">
        <v>0</v>
      </c>
      <c r="O147" s="26">
        <v>0</v>
      </c>
      <c r="P147" s="26">
        <v>0</v>
      </c>
      <c r="Q147" s="27">
        <v>0</v>
      </c>
      <c r="R147" s="25">
        <v>0</v>
      </c>
      <c r="S147" s="26">
        <v>0</v>
      </c>
      <c r="T147" s="26">
        <v>0</v>
      </c>
      <c r="U147" s="26">
        <v>0</v>
      </c>
      <c r="V147" s="27">
        <v>0</v>
      </c>
      <c r="W147" s="23"/>
      <c r="X147" s="23"/>
      <c r="Y147" s="23"/>
      <c r="Z147" s="23"/>
    </row>
    <row r="148" spans="1:26" ht="15.75" customHeight="1">
      <c r="A148" s="23"/>
      <c r="B148" s="24" t="s">
        <v>170</v>
      </c>
      <c r="C148" s="25">
        <v>0</v>
      </c>
      <c r="D148" s="26">
        <v>0</v>
      </c>
      <c r="E148" s="26">
        <v>0</v>
      </c>
      <c r="F148" s="26">
        <v>0</v>
      </c>
      <c r="G148" s="27">
        <v>0</v>
      </c>
      <c r="H148" s="26">
        <v>12</v>
      </c>
      <c r="I148" s="26">
        <v>143.5</v>
      </c>
      <c r="J148" s="26">
        <v>62.2</v>
      </c>
      <c r="K148" s="26">
        <v>81.300000011920929</v>
      </c>
      <c r="L148" s="27">
        <v>128</v>
      </c>
      <c r="M148" s="26">
        <v>0</v>
      </c>
      <c r="N148" s="26">
        <v>0</v>
      </c>
      <c r="O148" s="26">
        <v>0</v>
      </c>
      <c r="P148" s="26">
        <v>0</v>
      </c>
      <c r="Q148" s="27">
        <v>0</v>
      </c>
      <c r="R148" s="25">
        <v>0</v>
      </c>
      <c r="S148" s="26">
        <v>0</v>
      </c>
      <c r="T148" s="26">
        <v>0</v>
      </c>
      <c r="U148" s="26">
        <v>0</v>
      </c>
      <c r="V148" s="27">
        <v>0</v>
      </c>
      <c r="W148" s="23"/>
      <c r="X148" s="23"/>
      <c r="Y148" s="23"/>
      <c r="Z148" s="23"/>
    </row>
    <row r="149" spans="1:26" ht="15.75" customHeight="1">
      <c r="A149" s="23"/>
      <c r="B149" s="24" t="s">
        <v>171</v>
      </c>
      <c r="C149" s="25">
        <v>0</v>
      </c>
      <c r="D149" s="26">
        <v>0</v>
      </c>
      <c r="E149" s="26">
        <v>0</v>
      </c>
      <c r="F149" s="26">
        <v>0</v>
      </c>
      <c r="G149" s="27">
        <v>0</v>
      </c>
      <c r="H149" s="26">
        <v>13</v>
      </c>
      <c r="I149" s="26">
        <v>350</v>
      </c>
      <c r="J149" s="26">
        <v>166</v>
      </c>
      <c r="K149" s="26">
        <v>184</v>
      </c>
      <c r="L149" s="27">
        <v>352</v>
      </c>
      <c r="M149" s="26">
        <v>0</v>
      </c>
      <c r="N149" s="26">
        <v>0</v>
      </c>
      <c r="O149" s="26">
        <v>0</v>
      </c>
      <c r="P149" s="26">
        <v>0</v>
      </c>
      <c r="Q149" s="27">
        <v>0</v>
      </c>
      <c r="R149" s="25">
        <v>0</v>
      </c>
      <c r="S149" s="26">
        <v>0</v>
      </c>
      <c r="T149" s="26">
        <v>0</v>
      </c>
      <c r="U149" s="26">
        <v>0</v>
      </c>
      <c r="V149" s="27">
        <v>0</v>
      </c>
      <c r="W149" s="23"/>
      <c r="X149" s="23"/>
      <c r="Y149" s="23"/>
      <c r="Z149" s="23"/>
    </row>
    <row r="150" spans="1:26" ht="15.75" customHeight="1">
      <c r="A150" s="15" t="s">
        <v>16</v>
      </c>
      <c r="B150" s="24" t="s">
        <v>42</v>
      </c>
      <c r="C150" s="18">
        <v>25</v>
      </c>
      <c r="D150" s="18">
        <v>24.25</v>
      </c>
      <c r="E150" s="18">
        <v>10</v>
      </c>
      <c r="F150" s="18">
        <v>14.25</v>
      </c>
      <c r="G150" s="19">
        <v>170</v>
      </c>
      <c r="H150" s="18">
        <v>0</v>
      </c>
      <c r="I150" s="18">
        <v>0</v>
      </c>
      <c r="J150" s="18">
        <v>0</v>
      </c>
      <c r="K150" s="18">
        <v>0</v>
      </c>
      <c r="L150" s="19">
        <v>0</v>
      </c>
      <c r="M150" s="18">
        <v>0</v>
      </c>
      <c r="N150" s="18">
        <v>0</v>
      </c>
      <c r="O150" s="18">
        <v>0</v>
      </c>
      <c r="P150" s="18">
        <v>0</v>
      </c>
      <c r="Q150" s="19">
        <v>0</v>
      </c>
      <c r="R150" s="17">
        <v>1</v>
      </c>
      <c r="S150" s="18">
        <v>1</v>
      </c>
      <c r="T150" s="18">
        <v>1</v>
      </c>
      <c r="U150" s="18">
        <v>0</v>
      </c>
      <c r="V150" s="19">
        <v>0</v>
      </c>
      <c r="W150" s="23"/>
      <c r="X150" s="23"/>
      <c r="Y150" s="23"/>
      <c r="Z150" s="23"/>
    </row>
    <row r="151" spans="1:26" ht="15.75" customHeight="1">
      <c r="A151" s="23"/>
      <c r="B151" s="24" t="s">
        <v>172</v>
      </c>
      <c r="C151" s="25">
        <v>19</v>
      </c>
      <c r="D151" s="26">
        <v>8.25</v>
      </c>
      <c r="E151" s="26">
        <v>0</v>
      </c>
      <c r="F151" s="26">
        <v>8.25</v>
      </c>
      <c r="G151" s="27">
        <v>128</v>
      </c>
      <c r="H151" s="26">
        <v>0</v>
      </c>
      <c r="I151" s="26">
        <v>0</v>
      </c>
      <c r="J151" s="26">
        <v>0</v>
      </c>
      <c r="K151" s="26">
        <v>0</v>
      </c>
      <c r="L151" s="27">
        <v>0</v>
      </c>
      <c r="M151" s="26">
        <v>0</v>
      </c>
      <c r="N151" s="26">
        <v>0</v>
      </c>
      <c r="O151" s="26">
        <v>0</v>
      </c>
      <c r="P151" s="26">
        <v>0</v>
      </c>
      <c r="Q151" s="27">
        <v>0</v>
      </c>
      <c r="R151" s="25">
        <v>1</v>
      </c>
      <c r="S151" s="26">
        <v>1</v>
      </c>
      <c r="T151" s="26">
        <v>1</v>
      </c>
      <c r="U151" s="26">
        <v>0</v>
      </c>
      <c r="V151" s="27">
        <v>0</v>
      </c>
      <c r="W151" s="23"/>
      <c r="X151" s="23"/>
      <c r="Y151" s="23"/>
      <c r="Z151" s="23"/>
    </row>
    <row r="152" spans="1:26" ht="15.75" customHeight="1">
      <c r="A152" s="23"/>
      <c r="B152" s="24" t="s">
        <v>173</v>
      </c>
      <c r="C152" s="25">
        <v>0</v>
      </c>
      <c r="D152" s="26">
        <v>0</v>
      </c>
      <c r="E152" s="26">
        <v>0</v>
      </c>
      <c r="F152" s="26">
        <v>0</v>
      </c>
      <c r="G152" s="27">
        <v>0</v>
      </c>
      <c r="H152" s="26">
        <v>0</v>
      </c>
      <c r="I152" s="26">
        <v>0</v>
      </c>
      <c r="J152" s="26">
        <v>0</v>
      </c>
      <c r="K152" s="26">
        <v>0</v>
      </c>
      <c r="L152" s="27">
        <v>0</v>
      </c>
      <c r="M152" s="26">
        <v>0</v>
      </c>
      <c r="N152" s="26">
        <v>0</v>
      </c>
      <c r="O152" s="26">
        <v>0</v>
      </c>
      <c r="P152" s="26">
        <v>0</v>
      </c>
      <c r="Q152" s="27">
        <v>0</v>
      </c>
      <c r="R152" s="25">
        <v>0</v>
      </c>
      <c r="S152" s="26">
        <v>0</v>
      </c>
      <c r="T152" s="26">
        <v>0</v>
      </c>
      <c r="U152" s="26">
        <v>0</v>
      </c>
      <c r="V152" s="27">
        <v>0</v>
      </c>
      <c r="W152" s="23"/>
      <c r="X152" s="23"/>
      <c r="Y152" s="23"/>
      <c r="Z152" s="23"/>
    </row>
    <row r="153" spans="1:26" ht="15.75" customHeight="1">
      <c r="A153" s="23"/>
      <c r="B153" s="24" t="s">
        <v>174</v>
      </c>
      <c r="C153" s="25">
        <v>0</v>
      </c>
      <c r="D153" s="26">
        <v>0</v>
      </c>
      <c r="E153" s="26">
        <v>0</v>
      </c>
      <c r="F153" s="26">
        <v>0</v>
      </c>
      <c r="G153" s="27">
        <v>0</v>
      </c>
      <c r="H153" s="26">
        <v>0</v>
      </c>
      <c r="I153" s="26">
        <v>0</v>
      </c>
      <c r="J153" s="26">
        <v>0</v>
      </c>
      <c r="K153" s="26">
        <v>0</v>
      </c>
      <c r="L153" s="27">
        <v>0</v>
      </c>
      <c r="M153" s="26">
        <v>0</v>
      </c>
      <c r="N153" s="26">
        <v>0</v>
      </c>
      <c r="O153" s="26">
        <v>0</v>
      </c>
      <c r="P153" s="26">
        <v>0</v>
      </c>
      <c r="Q153" s="27">
        <v>0</v>
      </c>
      <c r="R153" s="25">
        <v>0</v>
      </c>
      <c r="S153" s="26">
        <v>0</v>
      </c>
      <c r="T153" s="26">
        <v>0</v>
      </c>
      <c r="U153" s="26">
        <v>0</v>
      </c>
      <c r="V153" s="27">
        <v>0</v>
      </c>
      <c r="W153" s="23"/>
      <c r="X153" s="23"/>
      <c r="Y153" s="23"/>
      <c r="Z153" s="23"/>
    </row>
    <row r="154" spans="1:26" ht="15.75" customHeight="1">
      <c r="A154" s="23"/>
      <c r="B154" s="24" t="s">
        <v>175</v>
      </c>
      <c r="C154" s="25">
        <v>0</v>
      </c>
      <c r="D154" s="26">
        <v>0</v>
      </c>
      <c r="E154" s="26">
        <v>0</v>
      </c>
      <c r="F154" s="26">
        <v>0</v>
      </c>
      <c r="G154" s="27">
        <v>0</v>
      </c>
      <c r="H154" s="26">
        <v>0</v>
      </c>
      <c r="I154" s="26">
        <v>0</v>
      </c>
      <c r="J154" s="26">
        <v>0</v>
      </c>
      <c r="K154" s="26">
        <v>0</v>
      </c>
      <c r="L154" s="27">
        <v>0</v>
      </c>
      <c r="M154" s="26">
        <v>0</v>
      </c>
      <c r="N154" s="26">
        <v>0</v>
      </c>
      <c r="O154" s="26">
        <v>0</v>
      </c>
      <c r="P154" s="26">
        <v>0</v>
      </c>
      <c r="Q154" s="27">
        <v>0</v>
      </c>
      <c r="R154" s="25">
        <v>0</v>
      </c>
      <c r="S154" s="26">
        <v>0</v>
      </c>
      <c r="T154" s="26">
        <v>0</v>
      </c>
      <c r="U154" s="26">
        <v>0</v>
      </c>
      <c r="V154" s="27">
        <v>0</v>
      </c>
      <c r="W154" s="23"/>
      <c r="X154" s="23"/>
      <c r="Y154" s="23"/>
      <c r="Z154" s="23"/>
    </row>
    <row r="155" spans="1:26" ht="15.75" customHeight="1">
      <c r="A155" s="23"/>
      <c r="B155" s="24" t="s">
        <v>176</v>
      </c>
      <c r="C155" s="25">
        <v>0</v>
      </c>
      <c r="D155" s="26">
        <v>0</v>
      </c>
      <c r="E155" s="26">
        <v>0</v>
      </c>
      <c r="F155" s="26">
        <v>0</v>
      </c>
      <c r="G155" s="27">
        <v>0</v>
      </c>
      <c r="H155" s="26">
        <v>0</v>
      </c>
      <c r="I155" s="26">
        <v>0</v>
      </c>
      <c r="J155" s="26">
        <v>0</v>
      </c>
      <c r="K155" s="26">
        <v>0</v>
      </c>
      <c r="L155" s="27">
        <v>0</v>
      </c>
      <c r="M155" s="26">
        <v>0</v>
      </c>
      <c r="N155" s="26">
        <v>0</v>
      </c>
      <c r="O155" s="26">
        <v>0</v>
      </c>
      <c r="P155" s="26">
        <v>0</v>
      </c>
      <c r="Q155" s="27">
        <v>0</v>
      </c>
      <c r="R155" s="25">
        <v>0</v>
      </c>
      <c r="S155" s="26">
        <v>0</v>
      </c>
      <c r="T155" s="26">
        <v>0</v>
      </c>
      <c r="U155" s="26">
        <v>0</v>
      </c>
      <c r="V155" s="27">
        <v>0</v>
      </c>
      <c r="W155" s="23"/>
      <c r="X155" s="23"/>
      <c r="Y155" s="23"/>
      <c r="Z155" s="23"/>
    </row>
    <row r="156" spans="1:26" ht="15.75" customHeight="1">
      <c r="A156" s="23"/>
      <c r="B156" s="24" t="s">
        <v>177</v>
      </c>
      <c r="C156" s="25">
        <v>6</v>
      </c>
      <c r="D156" s="26">
        <v>16</v>
      </c>
      <c r="E156" s="26">
        <v>10</v>
      </c>
      <c r="F156" s="26">
        <v>6</v>
      </c>
      <c r="G156" s="27">
        <v>42</v>
      </c>
      <c r="H156" s="26">
        <v>0</v>
      </c>
      <c r="I156" s="26">
        <v>0</v>
      </c>
      <c r="J156" s="26">
        <v>0</v>
      </c>
      <c r="K156" s="26">
        <v>0</v>
      </c>
      <c r="L156" s="27">
        <v>0</v>
      </c>
      <c r="M156" s="26">
        <v>0</v>
      </c>
      <c r="N156" s="26">
        <v>0</v>
      </c>
      <c r="O156" s="26">
        <v>0</v>
      </c>
      <c r="P156" s="26">
        <v>0</v>
      </c>
      <c r="Q156" s="27">
        <v>0</v>
      </c>
      <c r="R156" s="25">
        <v>0</v>
      </c>
      <c r="S156" s="26">
        <v>0</v>
      </c>
      <c r="T156" s="26">
        <v>0</v>
      </c>
      <c r="U156" s="26">
        <v>0</v>
      </c>
      <c r="V156" s="27">
        <v>0</v>
      </c>
      <c r="W156" s="23"/>
      <c r="X156" s="23"/>
      <c r="Y156" s="23"/>
      <c r="Z156" s="23"/>
    </row>
    <row r="157" spans="1:26" ht="15.75" customHeight="1">
      <c r="A157" s="23"/>
      <c r="B157" s="24" t="s">
        <v>178</v>
      </c>
      <c r="C157" s="25">
        <v>0</v>
      </c>
      <c r="D157" s="26">
        <v>0</v>
      </c>
      <c r="E157" s="26">
        <v>0</v>
      </c>
      <c r="F157" s="26">
        <v>0</v>
      </c>
      <c r="G157" s="27">
        <v>0</v>
      </c>
      <c r="H157" s="26">
        <v>0</v>
      </c>
      <c r="I157" s="26">
        <v>0</v>
      </c>
      <c r="J157" s="26">
        <v>0</v>
      </c>
      <c r="K157" s="26">
        <v>0</v>
      </c>
      <c r="L157" s="27">
        <v>0</v>
      </c>
      <c r="M157" s="26">
        <v>0</v>
      </c>
      <c r="N157" s="26">
        <v>0</v>
      </c>
      <c r="O157" s="26">
        <v>0</v>
      </c>
      <c r="P157" s="26">
        <v>0</v>
      </c>
      <c r="Q157" s="27">
        <v>0</v>
      </c>
      <c r="R157" s="25">
        <v>0</v>
      </c>
      <c r="S157" s="26">
        <v>0</v>
      </c>
      <c r="T157" s="26">
        <v>0</v>
      </c>
      <c r="U157" s="26">
        <v>0</v>
      </c>
      <c r="V157" s="27">
        <v>0</v>
      </c>
      <c r="W157" s="23"/>
      <c r="X157" s="23"/>
      <c r="Y157" s="23"/>
      <c r="Z157" s="23"/>
    </row>
    <row r="158" spans="1:26" ht="15.75" customHeight="1">
      <c r="A158" s="23"/>
      <c r="B158" s="24" t="s">
        <v>179</v>
      </c>
      <c r="C158" s="25">
        <v>0</v>
      </c>
      <c r="D158" s="26">
        <v>0</v>
      </c>
      <c r="E158" s="26">
        <v>0</v>
      </c>
      <c r="F158" s="26">
        <v>0</v>
      </c>
      <c r="G158" s="27">
        <v>0</v>
      </c>
      <c r="H158" s="26">
        <v>0</v>
      </c>
      <c r="I158" s="26">
        <v>0</v>
      </c>
      <c r="J158" s="26">
        <v>0</v>
      </c>
      <c r="K158" s="26">
        <v>0</v>
      </c>
      <c r="L158" s="27">
        <v>0</v>
      </c>
      <c r="M158" s="26">
        <v>0</v>
      </c>
      <c r="N158" s="26">
        <v>0</v>
      </c>
      <c r="O158" s="26">
        <v>0</v>
      </c>
      <c r="P158" s="26">
        <v>0</v>
      </c>
      <c r="Q158" s="27">
        <v>0</v>
      </c>
      <c r="R158" s="25">
        <v>0</v>
      </c>
      <c r="S158" s="26">
        <v>0</v>
      </c>
      <c r="T158" s="26">
        <v>0</v>
      </c>
      <c r="U158" s="26">
        <v>0</v>
      </c>
      <c r="V158" s="27">
        <v>0</v>
      </c>
      <c r="W158" s="23"/>
      <c r="X158" s="23"/>
      <c r="Y158" s="23"/>
      <c r="Z158" s="23"/>
    </row>
    <row r="159" spans="1:26" ht="15.75" customHeight="1">
      <c r="A159" s="15" t="s">
        <v>18</v>
      </c>
      <c r="B159" s="24" t="s">
        <v>42</v>
      </c>
      <c r="C159" s="18">
        <v>484</v>
      </c>
      <c r="D159" s="18">
        <v>23826.35</v>
      </c>
      <c r="E159" s="18">
        <v>1527.5</v>
      </c>
      <c r="F159" s="18">
        <v>22298.850000023842</v>
      </c>
      <c r="G159" s="19">
        <v>55044</v>
      </c>
      <c r="H159" s="18">
        <v>96</v>
      </c>
      <c r="I159" s="18">
        <v>1331</v>
      </c>
      <c r="J159" s="18">
        <v>12.9</v>
      </c>
      <c r="K159" s="18">
        <v>1318.1000003814697</v>
      </c>
      <c r="L159" s="19">
        <v>5834</v>
      </c>
      <c r="M159" s="18">
        <v>0</v>
      </c>
      <c r="N159" s="18">
        <v>0</v>
      </c>
      <c r="O159" s="18">
        <v>0</v>
      </c>
      <c r="P159" s="18">
        <v>0</v>
      </c>
      <c r="Q159" s="19">
        <v>0</v>
      </c>
      <c r="R159" s="17">
        <v>0</v>
      </c>
      <c r="S159" s="18">
        <v>0</v>
      </c>
      <c r="T159" s="18">
        <v>0</v>
      </c>
      <c r="U159" s="18">
        <v>0</v>
      </c>
      <c r="V159" s="19">
        <v>0</v>
      </c>
      <c r="W159" s="23"/>
      <c r="X159" s="23"/>
      <c r="Y159" s="23"/>
      <c r="Z159" s="23"/>
    </row>
    <row r="160" spans="1:26" ht="15.75" customHeight="1">
      <c r="A160" s="23"/>
      <c r="B160" s="24" t="s">
        <v>180</v>
      </c>
      <c r="C160" s="25">
        <v>8</v>
      </c>
      <c r="D160" s="26">
        <v>115</v>
      </c>
      <c r="E160" s="26">
        <v>30</v>
      </c>
      <c r="F160" s="26">
        <v>85</v>
      </c>
      <c r="G160" s="27">
        <v>415</v>
      </c>
      <c r="H160" s="26">
        <v>0</v>
      </c>
      <c r="I160" s="26">
        <v>0</v>
      </c>
      <c r="J160" s="26">
        <v>0</v>
      </c>
      <c r="K160" s="26">
        <v>0</v>
      </c>
      <c r="L160" s="27">
        <v>0</v>
      </c>
      <c r="M160" s="26">
        <v>0</v>
      </c>
      <c r="N160" s="26">
        <v>0</v>
      </c>
      <c r="O160" s="26">
        <v>0</v>
      </c>
      <c r="P160" s="26">
        <v>0</v>
      </c>
      <c r="Q160" s="27">
        <v>0</v>
      </c>
      <c r="R160" s="25">
        <v>0</v>
      </c>
      <c r="S160" s="26">
        <v>0</v>
      </c>
      <c r="T160" s="26">
        <v>0</v>
      </c>
      <c r="U160" s="26">
        <v>0</v>
      </c>
      <c r="V160" s="27">
        <v>0</v>
      </c>
      <c r="W160" s="23"/>
      <c r="X160" s="23"/>
      <c r="Y160" s="23"/>
      <c r="Z160" s="23"/>
    </row>
    <row r="161" spans="1:26" ht="15.75" customHeight="1">
      <c r="A161" s="23"/>
      <c r="B161" s="24" t="s">
        <v>181</v>
      </c>
      <c r="C161" s="25">
        <v>26</v>
      </c>
      <c r="D161" s="26">
        <v>312</v>
      </c>
      <c r="E161" s="26">
        <v>8</v>
      </c>
      <c r="F161" s="26">
        <v>304</v>
      </c>
      <c r="G161" s="27">
        <v>1362</v>
      </c>
      <c r="H161" s="26">
        <v>15</v>
      </c>
      <c r="I161" s="26">
        <v>71</v>
      </c>
      <c r="J161" s="26">
        <v>5</v>
      </c>
      <c r="K161" s="26">
        <v>66</v>
      </c>
      <c r="L161" s="27">
        <v>285</v>
      </c>
      <c r="M161" s="26">
        <v>0</v>
      </c>
      <c r="N161" s="26">
        <v>0</v>
      </c>
      <c r="O161" s="26">
        <v>0</v>
      </c>
      <c r="P161" s="26">
        <v>0</v>
      </c>
      <c r="Q161" s="27">
        <v>0</v>
      </c>
      <c r="R161" s="25">
        <v>0</v>
      </c>
      <c r="S161" s="26">
        <v>0</v>
      </c>
      <c r="T161" s="26">
        <v>0</v>
      </c>
      <c r="U161" s="26">
        <v>0</v>
      </c>
      <c r="V161" s="27">
        <v>0</v>
      </c>
      <c r="W161" s="23"/>
      <c r="X161" s="23"/>
      <c r="Y161" s="23"/>
      <c r="Z161" s="23"/>
    </row>
    <row r="162" spans="1:26" ht="15.75" customHeight="1">
      <c r="A162" s="23"/>
      <c r="B162" s="24" t="s">
        <v>182</v>
      </c>
      <c r="C162" s="25">
        <v>5</v>
      </c>
      <c r="D162" s="26">
        <v>71.25</v>
      </c>
      <c r="E162" s="26">
        <v>17</v>
      </c>
      <c r="F162" s="26">
        <v>54.25</v>
      </c>
      <c r="G162" s="27">
        <v>325</v>
      </c>
      <c r="H162" s="26">
        <v>0</v>
      </c>
      <c r="I162" s="26">
        <v>0</v>
      </c>
      <c r="J162" s="26">
        <v>0</v>
      </c>
      <c r="K162" s="26">
        <v>0</v>
      </c>
      <c r="L162" s="27">
        <v>0</v>
      </c>
      <c r="M162" s="26">
        <v>0</v>
      </c>
      <c r="N162" s="26">
        <v>0</v>
      </c>
      <c r="O162" s="26">
        <v>0</v>
      </c>
      <c r="P162" s="26">
        <v>0</v>
      </c>
      <c r="Q162" s="27">
        <v>0</v>
      </c>
      <c r="R162" s="25">
        <v>0</v>
      </c>
      <c r="S162" s="26">
        <v>0</v>
      </c>
      <c r="T162" s="26">
        <v>0</v>
      </c>
      <c r="U162" s="26">
        <v>0</v>
      </c>
      <c r="V162" s="27">
        <v>0</v>
      </c>
      <c r="W162" s="23"/>
      <c r="X162" s="23"/>
      <c r="Y162" s="23"/>
      <c r="Z162" s="23"/>
    </row>
    <row r="163" spans="1:26" ht="15.75" customHeight="1">
      <c r="A163" s="23"/>
      <c r="B163" s="24" t="s">
        <v>183</v>
      </c>
      <c r="C163" s="25">
        <v>0</v>
      </c>
      <c r="D163" s="26">
        <v>0</v>
      </c>
      <c r="E163" s="26">
        <v>0</v>
      </c>
      <c r="F163" s="26">
        <v>0</v>
      </c>
      <c r="G163" s="27">
        <v>0</v>
      </c>
      <c r="H163" s="26">
        <v>50</v>
      </c>
      <c r="I163" s="26">
        <v>902</v>
      </c>
      <c r="J163" s="26">
        <v>1</v>
      </c>
      <c r="K163" s="26">
        <v>901</v>
      </c>
      <c r="L163" s="27">
        <v>4726</v>
      </c>
      <c r="M163" s="26">
        <v>0</v>
      </c>
      <c r="N163" s="26">
        <v>0</v>
      </c>
      <c r="O163" s="26">
        <v>0</v>
      </c>
      <c r="P163" s="26">
        <v>0</v>
      </c>
      <c r="Q163" s="27">
        <v>0</v>
      </c>
      <c r="R163" s="25">
        <v>0</v>
      </c>
      <c r="S163" s="26">
        <v>0</v>
      </c>
      <c r="T163" s="26">
        <v>0</v>
      </c>
      <c r="U163" s="26">
        <v>0</v>
      </c>
      <c r="V163" s="27">
        <v>0</v>
      </c>
      <c r="W163" s="23"/>
      <c r="X163" s="23"/>
      <c r="Y163" s="23"/>
      <c r="Z163" s="23"/>
    </row>
    <row r="164" spans="1:26" ht="15.75" customHeight="1">
      <c r="A164" s="23"/>
      <c r="B164" s="24" t="s">
        <v>184</v>
      </c>
      <c r="C164" s="25">
        <v>35</v>
      </c>
      <c r="D164" s="26">
        <v>351.5</v>
      </c>
      <c r="E164" s="26">
        <v>32</v>
      </c>
      <c r="F164" s="26">
        <v>319.5</v>
      </c>
      <c r="G164" s="27">
        <v>1172</v>
      </c>
      <c r="H164" s="26">
        <v>13</v>
      </c>
      <c r="I164" s="26">
        <v>114</v>
      </c>
      <c r="J164" s="26">
        <v>1</v>
      </c>
      <c r="K164" s="26">
        <v>113</v>
      </c>
      <c r="L164" s="27">
        <v>326</v>
      </c>
      <c r="M164" s="26">
        <v>0</v>
      </c>
      <c r="N164" s="26">
        <v>0</v>
      </c>
      <c r="O164" s="26">
        <v>0</v>
      </c>
      <c r="P164" s="26">
        <v>0</v>
      </c>
      <c r="Q164" s="27">
        <v>0</v>
      </c>
      <c r="R164" s="25">
        <v>0</v>
      </c>
      <c r="S164" s="26">
        <v>0</v>
      </c>
      <c r="T164" s="26">
        <v>0</v>
      </c>
      <c r="U164" s="26">
        <v>0</v>
      </c>
      <c r="V164" s="27">
        <v>0</v>
      </c>
      <c r="W164" s="23"/>
      <c r="X164" s="23"/>
      <c r="Y164" s="23"/>
      <c r="Z164" s="23"/>
    </row>
    <row r="165" spans="1:26" ht="15.75" customHeight="1">
      <c r="A165" s="23"/>
      <c r="B165" s="24" t="s">
        <v>185</v>
      </c>
      <c r="C165" s="25">
        <v>104</v>
      </c>
      <c r="D165" s="26">
        <v>4732</v>
      </c>
      <c r="E165" s="26">
        <v>497</v>
      </c>
      <c r="F165" s="26">
        <v>4235</v>
      </c>
      <c r="G165" s="27">
        <v>20121</v>
      </c>
      <c r="H165" s="26">
        <v>1</v>
      </c>
      <c r="I165" s="26">
        <v>17</v>
      </c>
      <c r="J165" s="26">
        <v>0</v>
      </c>
      <c r="K165" s="26">
        <v>17</v>
      </c>
      <c r="L165" s="27">
        <v>60</v>
      </c>
      <c r="M165" s="26">
        <v>0</v>
      </c>
      <c r="N165" s="26">
        <v>0</v>
      </c>
      <c r="O165" s="26">
        <v>0</v>
      </c>
      <c r="P165" s="26">
        <v>0</v>
      </c>
      <c r="Q165" s="27">
        <v>0</v>
      </c>
      <c r="R165" s="25">
        <v>0</v>
      </c>
      <c r="S165" s="26">
        <v>0</v>
      </c>
      <c r="T165" s="26">
        <v>0</v>
      </c>
      <c r="U165" s="26">
        <v>0</v>
      </c>
      <c r="V165" s="27">
        <v>0</v>
      </c>
      <c r="W165" s="23"/>
      <c r="X165" s="23"/>
      <c r="Y165" s="23"/>
      <c r="Z165" s="23"/>
    </row>
    <row r="166" spans="1:26" ht="15.75" customHeight="1">
      <c r="A166" s="23"/>
      <c r="B166" s="24" t="s">
        <v>186</v>
      </c>
      <c r="C166" s="25">
        <v>0</v>
      </c>
      <c r="D166" s="26">
        <v>0</v>
      </c>
      <c r="E166" s="26">
        <v>0</v>
      </c>
      <c r="F166" s="26">
        <v>0</v>
      </c>
      <c r="G166" s="27">
        <v>0</v>
      </c>
      <c r="H166" s="26">
        <v>1</v>
      </c>
      <c r="I166" s="26">
        <v>34</v>
      </c>
      <c r="J166" s="26">
        <v>2</v>
      </c>
      <c r="K166" s="26">
        <v>32</v>
      </c>
      <c r="L166" s="27">
        <v>40</v>
      </c>
      <c r="M166" s="26">
        <v>0</v>
      </c>
      <c r="N166" s="26">
        <v>0</v>
      </c>
      <c r="O166" s="26">
        <v>0</v>
      </c>
      <c r="P166" s="26">
        <v>0</v>
      </c>
      <c r="Q166" s="27">
        <v>0</v>
      </c>
      <c r="R166" s="25">
        <v>0</v>
      </c>
      <c r="S166" s="26">
        <v>0</v>
      </c>
      <c r="T166" s="26">
        <v>0</v>
      </c>
      <c r="U166" s="26">
        <v>0</v>
      </c>
      <c r="V166" s="27">
        <v>0</v>
      </c>
      <c r="W166" s="23"/>
      <c r="X166" s="23"/>
      <c r="Y166" s="23"/>
      <c r="Z166" s="23"/>
    </row>
    <row r="167" spans="1:26" ht="15.75" customHeight="1">
      <c r="A167" s="23"/>
      <c r="B167" s="24" t="s">
        <v>187</v>
      </c>
      <c r="C167" s="25">
        <v>0</v>
      </c>
      <c r="D167" s="26">
        <v>0</v>
      </c>
      <c r="E167" s="26">
        <v>0</v>
      </c>
      <c r="F167" s="26">
        <v>0</v>
      </c>
      <c r="G167" s="27">
        <v>0</v>
      </c>
      <c r="H167" s="26">
        <v>0</v>
      </c>
      <c r="I167" s="26">
        <v>0</v>
      </c>
      <c r="J167" s="26">
        <v>0</v>
      </c>
      <c r="K167" s="26">
        <v>0</v>
      </c>
      <c r="L167" s="27">
        <v>0</v>
      </c>
      <c r="M167" s="26">
        <v>0</v>
      </c>
      <c r="N167" s="26">
        <v>0</v>
      </c>
      <c r="O167" s="26">
        <v>0</v>
      </c>
      <c r="P167" s="26">
        <v>0</v>
      </c>
      <c r="Q167" s="27">
        <v>0</v>
      </c>
      <c r="R167" s="25">
        <v>0</v>
      </c>
      <c r="S167" s="26">
        <v>0</v>
      </c>
      <c r="T167" s="26">
        <v>0</v>
      </c>
      <c r="U167" s="26">
        <v>0</v>
      </c>
      <c r="V167" s="27">
        <v>0</v>
      </c>
      <c r="W167" s="23"/>
      <c r="X167" s="23"/>
      <c r="Y167" s="23"/>
      <c r="Z167" s="23"/>
    </row>
    <row r="168" spans="1:26" ht="15.75" customHeight="1">
      <c r="A168" s="23"/>
      <c r="B168" s="24" t="s">
        <v>188</v>
      </c>
      <c r="C168" s="25">
        <v>1</v>
      </c>
      <c r="D168" s="26">
        <v>5</v>
      </c>
      <c r="E168" s="26">
        <v>0</v>
      </c>
      <c r="F168" s="26">
        <v>5</v>
      </c>
      <c r="G168" s="27">
        <v>20</v>
      </c>
      <c r="H168" s="26">
        <v>9</v>
      </c>
      <c r="I168" s="26">
        <v>82</v>
      </c>
      <c r="J168" s="26">
        <v>3</v>
      </c>
      <c r="K168" s="26">
        <v>79</v>
      </c>
      <c r="L168" s="27">
        <v>207</v>
      </c>
      <c r="M168" s="26">
        <v>0</v>
      </c>
      <c r="N168" s="26">
        <v>0</v>
      </c>
      <c r="O168" s="26">
        <v>0</v>
      </c>
      <c r="P168" s="26">
        <v>0</v>
      </c>
      <c r="Q168" s="27">
        <v>0</v>
      </c>
      <c r="R168" s="25">
        <v>0</v>
      </c>
      <c r="S168" s="26">
        <v>0</v>
      </c>
      <c r="T168" s="26">
        <v>0</v>
      </c>
      <c r="U168" s="26">
        <v>0</v>
      </c>
      <c r="V168" s="27">
        <v>0</v>
      </c>
      <c r="W168" s="23"/>
      <c r="X168" s="23"/>
      <c r="Y168" s="23"/>
      <c r="Z168" s="23"/>
    </row>
    <row r="169" spans="1:26" ht="15.75" customHeight="1">
      <c r="A169" s="23"/>
      <c r="B169" s="24" t="s">
        <v>189</v>
      </c>
      <c r="C169" s="25">
        <v>0</v>
      </c>
      <c r="D169" s="26">
        <v>0</v>
      </c>
      <c r="E169" s="26">
        <v>0</v>
      </c>
      <c r="F169" s="26">
        <v>0</v>
      </c>
      <c r="G169" s="27">
        <v>0</v>
      </c>
      <c r="H169" s="26">
        <v>0</v>
      </c>
      <c r="I169" s="26">
        <v>0</v>
      </c>
      <c r="J169" s="26">
        <v>0</v>
      </c>
      <c r="K169" s="26">
        <v>0</v>
      </c>
      <c r="L169" s="27">
        <v>0</v>
      </c>
      <c r="M169" s="26">
        <v>0</v>
      </c>
      <c r="N169" s="26">
        <v>0</v>
      </c>
      <c r="O169" s="26">
        <v>0</v>
      </c>
      <c r="P169" s="26">
        <v>0</v>
      </c>
      <c r="Q169" s="27">
        <v>0</v>
      </c>
      <c r="R169" s="25">
        <v>0</v>
      </c>
      <c r="S169" s="26">
        <v>0</v>
      </c>
      <c r="T169" s="26">
        <v>0</v>
      </c>
      <c r="U169" s="26">
        <v>0</v>
      </c>
      <c r="V169" s="27">
        <v>0</v>
      </c>
      <c r="W169" s="23"/>
      <c r="X169" s="23"/>
      <c r="Y169" s="23"/>
      <c r="Z169" s="23"/>
    </row>
    <row r="170" spans="1:26" ht="15.75" customHeight="1">
      <c r="A170" s="23"/>
      <c r="B170" s="24" t="s">
        <v>190</v>
      </c>
      <c r="C170" s="25">
        <v>0</v>
      </c>
      <c r="D170" s="26">
        <v>0</v>
      </c>
      <c r="E170" s="26">
        <v>0</v>
      </c>
      <c r="F170" s="26">
        <v>0</v>
      </c>
      <c r="G170" s="27">
        <v>0</v>
      </c>
      <c r="H170" s="26">
        <v>0</v>
      </c>
      <c r="I170" s="26">
        <v>0</v>
      </c>
      <c r="J170" s="26">
        <v>0</v>
      </c>
      <c r="K170" s="26">
        <v>0</v>
      </c>
      <c r="L170" s="27">
        <v>0</v>
      </c>
      <c r="M170" s="26">
        <v>0</v>
      </c>
      <c r="N170" s="26">
        <v>0</v>
      </c>
      <c r="O170" s="26">
        <v>0</v>
      </c>
      <c r="P170" s="26">
        <v>0</v>
      </c>
      <c r="Q170" s="27">
        <v>0</v>
      </c>
      <c r="R170" s="25">
        <v>0</v>
      </c>
      <c r="S170" s="26">
        <v>0</v>
      </c>
      <c r="T170" s="26">
        <v>0</v>
      </c>
      <c r="U170" s="26">
        <v>0</v>
      </c>
      <c r="V170" s="27">
        <v>0</v>
      </c>
      <c r="W170" s="23"/>
      <c r="X170" s="23"/>
      <c r="Y170" s="23"/>
      <c r="Z170" s="23"/>
    </row>
    <row r="171" spans="1:26" ht="15.75" customHeight="1">
      <c r="A171" s="23"/>
      <c r="B171" s="24" t="s">
        <v>191</v>
      </c>
      <c r="C171" s="25">
        <v>5</v>
      </c>
      <c r="D171" s="26">
        <v>2.6</v>
      </c>
      <c r="E171" s="26">
        <v>0</v>
      </c>
      <c r="F171" s="26">
        <v>2.6000000238418579</v>
      </c>
      <c r="G171" s="27">
        <v>56</v>
      </c>
      <c r="H171" s="26">
        <v>5</v>
      </c>
      <c r="I171" s="26">
        <v>102</v>
      </c>
      <c r="J171" s="26">
        <v>0.9</v>
      </c>
      <c r="K171" s="26">
        <v>101.10000038146973</v>
      </c>
      <c r="L171" s="27">
        <v>170</v>
      </c>
      <c r="M171" s="26">
        <v>0</v>
      </c>
      <c r="N171" s="26">
        <v>0</v>
      </c>
      <c r="O171" s="26">
        <v>0</v>
      </c>
      <c r="P171" s="26">
        <v>0</v>
      </c>
      <c r="Q171" s="27">
        <v>0</v>
      </c>
      <c r="R171" s="25">
        <v>0</v>
      </c>
      <c r="S171" s="26">
        <v>0</v>
      </c>
      <c r="T171" s="26">
        <v>0</v>
      </c>
      <c r="U171" s="26">
        <v>0</v>
      </c>
      <c r="V171" s="27">
        <v>0</v>
      </c>
      <c r="W171" s="23"/>
      <c r="X171" s="23"/>
      <c r="Y171" s="23"/>
      <c r="Z171" s="23"/>
    </row>
    <row r="172" spans="1:26" ht="15.75" customHeight="1">
      <c r="A172" s="23"/>
      <c r="B172" s="24" t="s">
        <v>192</v>
      </c>
      <c r="C172" s="25">
        <v>16</v>
      </c>
      <c r="D172" s="26">
        <v>155</v>
      </c>
      <c r="E172" s="26">
        <v>10</v>
      </c>
      <c r="F172" s="26">
        <v>145</v>
      </c>
      <c r="G172" s="27">
        <v>372</v>
      </c>
      <c r="H172" s="26">
        <v>1</v>
      </c>
      <c r="I172" s="26">
        <v>5</v>
      </c>
      <c r="J172" s="26">
        <v>0</v>
      </c>
      <c r="K172" s="26">
        <v>5</v>
      </c>
      <c r="L172" s="27">
        <v>10</v>
      </c>
      <c r="M172" s="26">
        <v>0</v>
      </c>
      <c r="N172" s="26">
        <v>0</v>
      </c>
      <c r="O172" s="26">
        <v>0</v>
      </c>
      <c r="P172" s="26">
        <v>0</v>
      </c>
      <c r="Q172" s="27">
        <v>0</v>
      </c>
      <c r="R172" s="25">
        <v>0</v>
      </c>
      <c r="S172" s="26">
        <v>0</v>
      </c>
      <c r="T172" s="26">
        <v>0</v>
      </c>
      <c r="U172" s="26">
        <v>0</v>
      </c>
      <c r="V172" s="27">
        <v>0</v>
      </c>
      <c r="W172" s="23"/>
      <c r="X172" s="23"/>
      <c r="Y172" s="23"/>
      <c r="Z172" s="23"/>
    </row>
    <row r="173" spans="1:26" ht="15.75" customHeight="1">
      <c r="A173" s="23"/>
      <c r="B173" s="24" t="s">
        <v>193</v>
      </c>
      <c r="C173" s="25">
        <v>247</v>
      </c>
      <c r="D173" s="26">
        <v>17761</v>
      </c>
      <c r="E173" s="26">
        <v>900</v>
      </c>
      <c r="F173" s="26">
        <v>16861</v>
      </c>
      <c r="G173" s="27">
        <v>30366</v>
      </c>
      <c r="H173" s="26">
        <v>0</v>
      </c>
      <c r="I173" s="26">
        <v>0</v>
      </c>
      <c r="J173" s="26">
        <v>0</v>
      </c>
      <c r="K173" s="26">
        <v>0</v>
      </c>
      <c r="L173" s="27">
        <v>0</v>
      </c>
      <c r="M173" s="26">
        <v>0</v>
      </c>
      <c r="N173" s="26">
        <v>0</v>
      </c>
      <c r="O173" s="26">
        <v>0</v>
      </c>
      <c r="P173" s="26">
        <v>0</v>
      </c>
      <c r="Q173" s="27">
        <v>0</v>
      </c>
      <c r="R173" s="25">
        <v>0</v>
      </c>
      <c r="S173" s="26">
        <v>0</v>
      </c>
      <c r="T173" s="26">
        <v>0</v>
      </c>
      <c r="U173" s="26">
        <v>0</v>
      </c>
      <c r="V173" s="27">
        <v>0</v>
      </c>
      <c r="W173" s="23"/>
      <c r="X173" s="23"/>
      <c r="Y173" s="23"/>
      <c r="Z173" s="23"/>
    </row>
    <row r="174" spans="1:26" ht="15.75" customHeight="1">
      <c r="A174" s="23"/>
      <c r="B174" s="24" t="s">
        <v>194</v>
      </c>
      <c r="C174" s="25">
        <v>37</v>
      </c>
      <c r="D174" s="26">
        <v>321</v>
      </c>
      <c r="E174" s="26">
        <v>33.5</v>
      </c>
      <c r="F174" s="26">
        <v>287.5</v>
      </c>
      <c r="G174" s="27">
        <v>835</v>
      </c>
      <c r="H174" s="26">
        <v>1</v>
      </c>
      <c r="I174" s="26">
        <v>4</v>
      </c>
      <c r="J174" s="26">
        <v>0</v>
      </c>
      <c r="K174" s="26">
        <v>4</v>
      </c>
      <c r="L174" s="27">
        <v>10</v>
      </c>
      <c r="M174" s="26">
        <v>0</v>
      </c>
      <c r="N174" s="26">
        <v>0</v>
      </c>
      <c r="O174" s="26">
        <v>0</v>
      </c>
      <c r="P174" s="26">
        <v>0</v>
      </c>
      <c r="Q174" s="27">
        <v>0</v>
      </c>
      <c r="R174" s="25">
        <v>0</v>
      </c>
      <c r="S174" s="26">
        <v>0</v>
      </c>
      <c r="T174" s="26">
        <v>0</v>
      </c>
      <c r="U174" s="26">
        <v>0</v>
      </c>
      <c r="V174" s="27">
        <v>0</v>
      </c>
      <c r="W174" s="23"/>
      <c r="X174" s="23"/>
      <c r="Y174" s="23"/>
      <c r="Z174" s="23"/>
    </row>
    <row r="175" spans="1:26" ht="15.75" customHeight="1">
      <c r="A175" s="15" t="s">
        <v>17</v>
      </c>
      <c r="B175" s="24" t="s">
        <v>42</v>
      </c>
      <c r="C175" s="18">
        <v>39</v>
      </c>
      <c r="D175" s="18">
        <v>218.5</v>
      </c>
      <c r="E175" s="18">
        <v>65.5</v>
      </c>
      <c r="F175" s="18">
        <v>153</v>
      </c>
      <c r="G175" s="19">
        <v>726</v>
      </c>
      <c r="H175" s="18">
        <v>7</v>
      </c>
      <c r="I175" s="18">
        <v>77</v>
      </c>
      <c r="J175" s="18">
        <v>36</v>
      </c>
      <c r="K175" s="18">
        <v>41</v>
      </c>
      <c r="L175" s="19">
        <v>126</v>
      </c>
      <c r="M175" s="18">
        <v>0</v>
      </c>
      <c r="N175" s="18">
        <v>0</v>
      </c>
      <c r="O175" s="18">
        <v>0</v>
      </c>
      <c r="P175" s="18">
        <v>0</v>
      </c>
      <c r="Q175" s="19">
        <v>0</v>
      </c>
      <c r="R175" s="17">
        <v>7</v>
      </c>
      <c r="S175" s="18">
        <v>99</v>
      </c>
      <c r="T175" s="18">
        <v>36</v>
      </c>
      <c r="U175" s="18">
        <v>63</v>
      </c>
      <c r="V175" s="19">
        <v>120</v>
      </c>
      <c r="W175" s="23"/>
      <c r="X175" s="23"/>
      <c r="Y175" s="23"/>
      <c r="Z175" s="23"/>
    </row>
    <row r="176" spans="1:26" ht="15.75" customHeight="1">
      <c r="A176" s="23"/>
      <c r="B176" s="24" t="s">
        <v>195</v>
      </c>
      <c r="C176" s="25">
        <v>0</v>
      </c>
      <c r="D176" s="26">
        <v>0</v>
      </c>
      <c r="E176" s="26">
        <v>0</v>
      </c>
      <c r="F176" s="26">
        <v>0</v>
      </c>
      <c r="G176" s="27">
        <v>0</v>
      </c>
      <c r="H176" s="26">
        <v>0</v>
      </c>
      <c r="I176" s="26">
        <v>0</v>
      </c>
      <c r="J176" s="26">
        <v>0</v>
      </c>
      <c r="K176" s="26">
        <v>0</v>
      </c>
      <c r="L176" s="27">
        <v>0</v>
      </c>
      <c r="M176" s="26">
        <v>0</v>
      </c>
      <c r="N176" s="26">
        <v>0</v>
      </c>
      <c r="O176" s="26">
        <v>0</v>
      </c>
      <c r="P176" s="26">
        <v>0</v>
      </c>
      <c r="Q176" s="27">
        <v>0</v>
      </c>
      <c r="R176" s="25">
        <v>1</v>
      </c>
      <c r="S176" s="26">
        <v>34</v>
      </c>
      <c r="T176" s="26">
        <v>1</v>
      </c>
      <c r="U176" s="26">
        <v>33</v>
      </c>
      <c r="V176" s="27">
        <v>40</v>
      </c>
      <c r="W176" s="23"/>
      <c r="X176" s="23"/>
      <c r="Y176" s="23"/>
      <c r="Z176" s="23"/>
    </row>
    <row r="177" spans="1:26" ht="15.75" customHeight="1">
      <c r="A177" s="23"/>
      <c r="B177" s="24" t="s">
        <v>196</v>
      </c>
      <c r="C177" s="25">
        <v>3</v>
      </c>
      <c r="D177" s="26">
        <v>30</v>
      </c>
      <c r="E177" s="26">
        <v>5</v>
      </c>
      <c r="F177" s="26">
        <v>25</v>
      </c>
      <c r="G177" s="27">
        <v>90</v>
      </c>
      <c r="H177" s="26">
        <v>1</v>
      </c>
      <c r="I177" s="26">
        <v>5</v>
      </c>
      <c r="J177" s="26">
        <v>1</v>
      </c>
      <c r="K177" s="26">
        <v>4</v>
      </c>
      <c r="L177" s="27">
        <v>20</v>
      </c>
      <c r="M177" s="26">
        <v>0</v>
      </c>
      <c r="N177" s="26">
        <v>0</v>
      </c>
      <c r="O177" s="26">
        <v>0</v>
      </c>
      <c r="P177" s="26">
        <v>0</v>
      </c>
      <c r="Q177" s="27">
        <v>0</v>
      </c>
      <c r="R177" s="25">
        <v>1</v>
      </c>
      <c r="S177" s="26">
        <v>20</v>
      </c>
      <c r="T177" s="26">
        <v>5</v>
      </c>
      <c r="U177" s="26">
        <v>15</v>
      </c>
      <c r="V177" s="27">
        <v>50</v>
      </c>
      <c r="W177" s="23"/>
      <c r="X177" s="23"/>
      <c r="Y177" s="23"/>
      <c r="Z177" s="23"/>
    </row>
    <row r="178" spans="1:26" ht="15.75" customHeight="1">
      <c r="A178" s="23"/>
      <c r="B178" s="24" t="s">
        <v>197</v>
      </c>
      <c r="C178" s="25">
        <v>0</v>
      </c>
      <c r="D178" s="26">
        <v>0</v>
      </c>
      <c r="E178" s="26">
        <v>0</v>
      </c>
      <c r="F178" s="26">
        <v>0</v>
      </c>
      <c r="G178" s="27">
        <v>0</v>
      </c>
      <c r="H178" s="26">
        <v>3</v>
      </c>
      <c r="I178" s="26">
        <v>58</v>
      </c>
      <c r="J178" s="26">
        <v>30</v>
      </c>
      <c r="K178" s="26">
        <v>28</v>
      </c>
      <c r="L178" s="27">
        <v>85</v>
      </c>
      <c r="M178" s="26">
        <v>0</v>
      </c>
      <c r="N178" s="26">
        <v>0</v>
      </c>
      <c r="O178" s="26">
        <v>0</v>
      </c>
      <c r="P178" s="26">
        <v>0</v>
      </c>
      <c r="Q178" s="27">
        <v>0</v>
      </c>
      <c r="R178" s="25">
        <v>0</v>
      </c>
      <c r="S178" s="26">
        <v>0</v>
      </c>
      <c r="T178" s="26">
        <v>0</v>
      </c>
      <c r="U178" s="26">
        <v>0</v>
      </c>
      <c r="V178" s="27">
        <v>0</v>
      </c>
      <c r="W178" s="23"/>
      <c r="X178" s="23"/>
      <c r="Y178" s="23"/>
      <c r="Z178" s="23"/>
    </row>
    <row r="179" spans="1:26" ht="15.75" customHeight="1">
      <c r="A179" s="23"/>
      <c r="B179" s="24" t="s">
        <v>198</v>
      </c>
      <c r="C179" s="25">
        <v>4</v>
      </c>
      <c r="D179" s="26">
        <v>15</v>
      </c>
      <c r="E179" s="26">
        <v>7</v>
      </c>
      <c r="F179" s="26">
        <v>8</v>
      </c>
      <c r="G179" s="27">
        <v>50</v>
      </c>
      <c r="H179" s="26">
        <v>2</v>
      </c>
      <c r="I179" s="26">
        <v>4</v>
      </c>
      <c r="J179" s="26">
        <v>0</v>
      </c>
      <c r="K179" s="26">
        <v>4</v>
      </c>
      <c r="L179" s="27">
        <v>13</v>
      </c>
      <c r="M179" s="26">
        <v>0</v>
      </c>
      <c r="N179" s="26">
        <v>0</v>
      </c>
      <c r="O179" s="26">
        <v>0</v>
      </c>
      <c r="P179" s="26">
        <v>0</v>
      </c>
      <c r="Q179" s="27">
        <v>0</v>
      </c>
      <c r="R179" s="25">
        <v>5</v>
      </c>
      <c r="S179" s="26">
        <v>45</v>
      </c>
      <c r="T179" s="26">
        <v>30</v>
      </c>
      <c r="U179" s="26">
        <v>15</v>
      </c>
      <c r="V179" s="27">
        <v>30</v>
      </c>
      <c r="W179" s="23"/>
      <c r="X179" s="23"/>
      <c r="Y179" s="23"/>
      <c r="Z179" s="23"/>
    </row>
    <row r="180" spans="1:26" ht="15.75" customHeight="1">
      <c r="A180" s="23"/>
      <c r="B180" s="24" t="s">
        <v>199</v>
      </c>
      <c r="C180" s="25">
        <v>17</v>
      </c>
      <c r="D180" s="26">
        <v>113.5</v>
      </c>
      <c r="E180" s="26">
        <v>18.5</v>
      </c>
      <c r="F180" s="26">
        <v>95</v>
      </c>
      <c r="G180" s="27">
        <v>449</v>
      </c>
      <c r="H180" s="26">
        <v>1</v>
      </c>
      <c r="I180" s="26">
        <v>10</v>
      </c>
      <c r="J180" s="26">
        <v>5</v>
      </c>
      <c r="K180" s="26">
        <v>5</v>
      </c>
      <c r="L180" s="27">
        <v>8</v>
      </c>
      <c r="M180" s="26">
        <v>0</v>
      </c>
      <c r="N180" s="26">
        <v>0</v>
      </c>
      <c r="O180" s="26">
        <v>0</v>
      </c>
      <c r="P180" s="26">
        <v>0</v>
      </c>
      <c r="Q180" s="27">
        <v>0</v>
      </c>
      <c r="R180" s="25">
        <v>0</v>
      </c>
      <c r="S180" s="26">
        <v>0</v>
      </c>
      <c r="T180" s="26">
        <v>0</v>
      </c>
      <c r="U180" s="26">
        <v>0</v>
      </c>
      <c r="V180" s="27">
        <v>0</v>
      </c>
      <c r="W180" s="23"/>
      <c r="X180" s="23"/>
      <c r="Y180" s="23"/>
      <c r="Z180" s="23"/>
    </row>
    <row r="181" spans="1:26" ht="15.75" customHeight="1">
      <c r="A181" s="23"/>
      <c r="B181" s="24" t="s">
        <v>200</v>
      </c>
      <c r="C181" s="25">
        <v>1</v>
      </c>
      <c r="D181" s="26">
        <v>2</v>
      </c>
      <c r="E181" s="26">
        <v>0</v>
      </c>
      <c r="F181" s="26">
        <v>2</v>
      </c>
      <c r="G181" s="27">
        <v>8</v>
      </c>
      <c r="H181" s="26">
        <v>0</v>
      </c>
      <c r="I181" s="26">
        <v>0</v>
      </c>
      <c r="J181" s="26">
        <v>0</v>
      </c>
      <c r="K181" s="26">
        <v>0</v>
      </c>
      <c r="L181" s="27">
        <v>0</v>
      </c>
      <c r="M181" s="26">
        <v>0</v>
      </c>
      <c r="N181" s="26">
        <v>0</v>
      </c>
      <c r="O181" s="26">
        <v>0</v>
      </c>
      <c r="P181" s="26">
        <v>0</v>
      </c>
      <c r="Q181" s="27">
        <v>0</v>
      </c>
      <c r="R181" s="25">
        <v>0</v>
      </c>
      <c r="S181" s="26">
        <v>0</v>
      </c>
      <c r="T181" s="26">
        <v>0</v>
      </c>
      <c r="U181" s="26">
        <v>0</v>
      </c>
      <c r="V181" s="27">
        <v>0</v>
      </c>
      <c r="W181" s="23"/>
      <c r="X181" s="23"/>
      <c r="Y181" s="23"/>
      <c r="Z181" s="23"/>
    </row>
    <row r="182" spans="1:26" ht="15.75" customHeight="1">
      <c r="A182" s="23"/>
      <c r="B182" s="24" t="s">
        <v>201</v>
      </c>
      <c r="C182" s="25">
        <v>14</v>
      </c>
      <c r="D182" s="26">
        <v>58</v>
      </c>
      <c r="E182" s="26">
        <v>35</v>
      </c>
      <c r="F182" s="26">
        <v>23</v>
      </c>
      <c r="G182" s="27">
        <v>129</v>
      </c>
      <c r="H182" s="26">
        <v>0</v>
      </c>
      <c r="I182" s="26">
        <v>0</v>
      </c>
      <c r="J182" s="26">
        <v>0</v>
      </c>
      <c r="K182" s="26">
        <v>0</v>
      </c>
      <c r="L182" s="27">
        <v>0</v>
      </c>
      <c r="M182" s="26">
        <v>0</v>
      </c>
      <c r="N182" s="26">
        <v>0</v>
      </c>
      <c r="O182" s="26">
        <v>0</v>
      </c>
      <c r="P182" s="26">
        <v>0</v>
      </c>
      <c r="Q182" s="27">
        <v>0</v>
      </c>
      <c r="R182" s="25">
        <v>0</v>
      </c>
      <c r="S182" s="26">
        <v>0</v>
      </c>
      <c r="T182" s="26">
        <v>0</v>
      </c>
      <c r="U182" s="26">
        <v>0</v>
      </c>
      <c r="V182" s="27">
        <v>0</v>
      </c>
      <c r="W182" s="23"/>
      <c r="X182" s="23"/>
      <c r="Y182" s="23"/>
      <c r="Z182" s="23"/>
    </row>
    <row r="183" spans="1:26" ht="15.75" customHeight="1">
      <c r="A183" s="23"/>
      <c r="B183" s="24" t="s">
        <v>202</v>
      </c>
      <c r="C183" s="25">
        <v>0</v>
      </c>
      <c r="D183" s="26">
        <v>0</v>
      </c>
      <c r="E183" s="26">
        <v>0</v>
      </c>
      <c r="F183" s="26">
        <v>0</v>
      </c>
      <c r="G183" s="27">
        <v>0</v>
      </c>
      <c r="H183" s="26">
        <v>0</v>
      </c>
      <c r="I183" s="26">
        <v>0</v>
      </c>
      <c r="J183" s="26">
        <v>0</v>
      </c>
      <c r="K183" s="26">
        <v>0</v>
      </c>
      <c r="L183" s="27">
        <v>0</v>
      </c>
      <c r="M183" s="26">
        <v>0</v>
      </c>
      <c r="N183" s="26">
        <v>0</v>
      </c>
      <c r="O183" s="26">
        <v>0</v>
      </c>
      <c r="P183" s="26">
        <v>0</v>
      </c>
      <c r="Q183" s="27">
        <v>0</v>
      </c>
      <c r="R183" s="25">
        <v>0</v>
      </c>
      <c r="S183" s="26">
        <v>0</v>
      </c>
      <c r="T183" s="26">
        <v>0</v>
      </c>
      <c r="U183" s="26">
        <v>0</v>
      </c>
      <c r="V183" s="27">
        <v>0</v>
      </c>
      <c r="W183" s="23"/>
      <c r="X183" s="23"/>
      <c r="Y183" s="23"/>
      <c r="Z183" s="23"/>
    </row>
    <row r="184" spans="1:26" ht="15.75" customHeight="1">
      <c r="A184" s="15" t="s">
        <v>19</v>
      </c>
      <c r="B184" s="24" t="s">
        <v>42</v>
      </c>
      <c r="C184" s="18">
        <v>2</v>
      </c>
      <c r="D184" s="18">
        <v>5.5</v>
      </c>
      <c r="E184" s="18">
        <v>0</v>
      </c>
      <c r="F184" s="18">
        <v>5.5</v>
      </c>
      <c r="G184" s="19">
        <v>55</v>
      </c>
      <c r="H184" s="18">
        <v>0</v>
      </c>
      <c r="I184" s="18">
        <v>0</v>
      </c>
      <c r="J184" s="18">
        <v>0</v>
      </c>
      <c r="K184" s="18">
        <v>0</v>
      </c>
      <c r="L184" s="19">
        <v>0</v>
      </c>
      <c r="M184" s="18">
        <v>0</v>
      </c>
      <c r="N184" s="18">
        <v>0</v>
      </c>
      <c r="O184" s="18">
        <v>0</v>
      </c>
      <c r="P184" s="18">
        <v>0</v>
      </c>
      <c r="Q184" s="19">
        <v>0</v>
      </c>
      <c r="R184" s="17">
        <v>0</v>
      </c>
      <c r="S184" s="18">
        <v>0</v>
      </c>
      <c r="T184" s="18">
        <v>0</v>
      </c>
      <c r="U184" s="18">
        <v>0</v>
      </c>
      <c r="V184" s="19">
        <v>0</v>
      </c>
      <c r="W184" s="23"/>
      <c r="X184" s="23"/>
      <c r="Y184" s="23"/>
      <c r="Z184" s="23"/>
    </row>
    <row r="185" spans="1:26" ht="15.75" customHeight="1">
      <c r="A185" s="23"/>
      <c r="B185" s="24" t="s">
        <v>203</v>
      </c>
      <c r="C185" s="25">
        <v>1</v>
      </c>
      <c r="D185" s="26">
        <v>5</v>
      </c>
      <c r="E185" s="26">
        <v>0</v>
      </c>
      <c r="F185" s="26">
        <v>5</v>
      </c>
      <c r="G185" s="27">
        <v>30</v>
      </c>
      <c r="H185" s="26">
        <v>0</v>
      </c>
      <c r="I185" s="26">
        <v>0</v>
      </c>
      <c r="J185" s="26">
        <v>0</v>
      </c>
      <c r="K185" s="26">
        <v>0</v>
      </c>
      <c r="L185" s="27">
        <v>0</v>
      </c>
      <c r="M185" s="26">
        <v>0</v>
      </c>
      <c r="N185" s="26">
        <v>0</v>
      </c>
      <c r="O185" s="26">
        <v>0</v>
      </c>
      <c r="P185" s="26">
        <v>0</v>
      </c>
      <c r="Q185" s="27">
        <v>0</v>
      </c>
      <c r="R185" s="25">
        <v>0</v>
      </c>
      <c r="S185" s="26">
        <v>0</v>
      </c>
      <c r="T185" s="26">
        <v>0</v>
      </c>
      <c r="U185" s="26">
        <v>0</v>
      </c>
      <c r="V185" s="27">
        <v>0</v>
      </c>
      <c r="W185" s="23"/>
      <c r="X185" s="23"/>
      <c r="Y185" s="23"/>
      <c r="Z185" s="23"/>
    </row>
    <row r="186" spans="1:26" ht="15.75" customHeight="1">
      <c r="A186" s="23"/>
      <c r="B186" s="24" t="s">
        <v>204</v>
      </c>
      <c r="C186" s="25">
        <v>0</v>
      </c>
      <c r="D186" s="26">
        <v>0</v>
      </c>
      <c r="E186" s="26">
        <v>0</v>
      </c>
      <c r="F186" s="26">
        <v>0</v>
      </c>
      <c r="G186" s="27">
        <v>0</v>
      </c>
      <c r="H186" s="26">
        <v>0</v>
      </c>
      <c r="I186" s="26">
        <v>0</v>
      </c>
      <c r="J186" s="26">
        <v>0</v>
      </c>
      <c r="K186" s="26">
        <v>0</v>
      </c>
      <c r="L186" s="27">
        <v>0</v>
      </c>
      <c r="M186" s="26">
        <v>0</v>
      </c>
      <c r="N186" s="26">
        <v>0</v>
      </c>
      <c r="O186" s="26">
        <v>0</v>
      </c>
      <c r="P186" s="26">
        <v>0</v>
      </c>
      <c r="Q186" s="27">
        <v>0</v>
      </c>
      <c r="R186" s="25">
        <v>0</v>
      </c>
      <c r="S186" s="26">
        <v>0</v>
      </c>
      <c r="T186" s="26">
        <v>0</v>
      </c>
      <c r="U186" s="26">
        <v>0</v>
      </c>
      <c r="V186" s="27">
        <v>0</v>
      </c>
      <c r="W186" s="23"/>
      <c r="X186" s="23"/>
      <c r="Y186" s="23"/>
      <c r="Z186" s="23"/>
    </row>
    <row r="187" spans="1:26" ht="15.75" customHeight="1">
      <c r="A187" s="23"/>
      <c r="B187" s="24" t="s">
        <v>205</v>
      </c>
      <c r="C187" s="25">
        <v>1</v>
      </c>
      <c r="D187" s="26">
        <v>0.5</v>
      </c>
      <c r="E187" s="26">
        <v>0</v>
      </c>
      <c r="F187" s="26">
        <v>0.5</v>
      </c>
      <c r="G187" s="27">
        <v>25</v>
      </c>
      <c r="H187" s="26">
        <v>0</v>
      </c>
      <c r="I187" s="26">
        <v>0</v>
      </c>
      <c r="J187" s="26">
        <v>0</v>
      </c>
      <c r="K187" s="26">
        <v>0</v>
      </c>
      <c r="L187" s="27">
        <v>0</v>
      </c>
      <c r="M187" s="26">
        <v>0</v>
      </c>
      <c r="N187" s="26">
        <v>0</v>
      </c>
      <c r="O187" s="26">
        <v>0</v>
      </c>
      <c r="P187" s="26">
        <v>0</v>
      </c>
      <c r="Q187" s="27">
        <v>0</v>
      </c>
      <c r="R187" s="25">
        <v>0</v>
      </c>
      <c r="S187" s="26">
        <v>0</v>
      </c>
      <c r="T187" s="26">
        <v>0</v>
      </c>
      <c r="U187" s="26">
        <v>0</v>
      </c>
      <c r="V187" s="27">
        <v>0</v>
      </c>
      <c r="W187" s="23"/>
      <c r="X187" s="23"/>
      <c r="Y187" s="23"/>
      <c r="Z187" s="23"/>
    </row>
    <row r="188" spans="1:26" ht="15.75" customHeight="1">
      <c r="A188" s="23"/>
      <c r="B188" s="24" t="s">
        <v>206</v>
      </c>
      <c r="C188" s="25">
        <v>0</v>
      </c>
      <c r="D188" s="26">
        <v>0</v>
      </c>
      <c r="E188" s="26">
        <v>0</v>
      </c>
      <c r="F188" s="26">
        <v>0</v>
      </c>
      <c r="G188" s="27">
        <v>0</v>
      </c>
      <c r="H188" s="26">
        <v>0</v>
      </c>
      <c r="I188" s="26">
        <v>0</v>
      </c>
      <c r="J188" s="26">
        <v>0</v>
      </c>
      <c r="K188" s="26">
        <v>0</v>
      </c>
      <c r="L188" s="27">
        <v>0</v>
      </c>
      <c r="M188" s="26">
        <v>0</v>
      </c>
      <c r="N188" s="26">
        <v>0</v>
      </c>
      <c r="O188" s="26">
        <v>0</v>
      </c>
      <c r="P188" s="26">
        <v>0</v>
      </c>
      <c r="Q188" s="27">
        <v>0</v>
      </c>
      <c r="R188" s="25">
        <v>0</v>
      </c>
      <c r="S188" s="26">
        <v>0</v>
      </c>
      <c r="T188" s="26">
        <v>0</v>
      </c>
      <c r="U188" s="26">
        <v>0</v>
      </c>
      <c r="V188" s="27">
        <v>0</v>
      </c>
      <c r="W188" s="23"/>
      <c r="X188" s="23"/>
      <c r="Y188" s="23"/>
      <c r="Z188" s="23"/>
    </row>
    <row r="189" spans="1:26" ht="15.75" customHeight="1">
      <c r="A189" s="23"/>
      <c r="B189" s="24" t="s">
        <v>207</v>
      </c>
      <c r="C189" s="25">
        <v>0</v>
      </c>
      <c r="D189" s="26">
        <v>0</v>
      </c>
      <c r="E189" s="26">
        <v>0</v>
      </c>
      <c r="F189" s="26">
        <v>0</v>
      </c>
      <c r="G189" s="27">
        <v>0</v>
      </c>
      <c r="H189" s="26">
        <v>0</v>
      </c>
      <c r="I189" s="26">
        <v>0</v>
      </c>
      <c r="J189" s="26">
        <v>0</v>
      </c>
      <c r="K189" s="26">
        <v>0</v>
      </c>
      <c r="L189" s="27">
        <v>0</v>
      </c>
      <c r="M189" s="26">
        <v>0</v>
      </c>
      <c r="N189" s="26">
        <v>0</v>
      </c>
      <c r="O189" s="26">
        <v>0</v>
      </c>
      <c r="P189" s="26">
        <v>0</v>
      </c>
      <c r="Q189" s="27">
        <v>0</v>
      </c>
      <c r="R189" s="25">
        <v>0</v>
      </c>
      <c r="S189" s="26">
        <v>0</v>
      </c>
      <c r="T189" s="26">
        <v>0</v>
      </c>
      <c r="U189" s="26">
        <v>0</v>
      </c>
      <c r="V189" s="27">
        <v>0</v>
      </c>
      <c r="W189" s="23"/>
      <c r="X189" s="23"/>
      <c r="Y189" s="23"/>
      <c r="Z189" s="23"/>
    </row>
    <row r="190" spans="1:26" ht="15.75" customHeight="1">
      <c r="A190" s="15" t="s">
        <v>20</v>
      </c>
      <c r="B190" s="24" t="s">
        <v>42</v>
      </c>
      <c r="C190" s="18">
        <v>169</v>
      </c>
      <c r="D190" s="18">
        <v>1590</v>
      </c>
      <c r="E190" s="18">
        <v>248.8</v>
      </c>
      <c r="F190" s="18">
        <v>1341.2000000476837</v>
      </c>
      <c r="G190" s="19">
        <v>4091</v>
      </c>
      <c r="H190" s="18">
        <v>623</v>
      </c>
      <c r="I190" s="18">
        <v>18971</v>
      </c>
      <c r="J190" s="18">
        <v>2737.5</v>
      </c>
      <c r="K190" s="18">
        <v>16233.5</v>
      </c>
      <c r="L190" s="19">
        <v>39970</v>
      </c>
      <c r="M190" s="18">
        <v>22</v>
      </c>
      <c r="N190" s="18">
        <v>430</v>
      </c>
      <c r="O190" s="18">
        <v>46</v>
      </c>
      <c r="P190" s="18">
        <v>384</v>
      </c>
      <c r="Q190" s="19">
        <v>1334</v>
      </c>
      <c r="R190" s="17">
        <v>138</v>
      </c>
      <c r="S190" s="18">
        <v>2674.5</v>
      </c>
      <c r="T190" s="18">
        <v>162.5</v>
      </c>
      <c r="U190" s="18">
        <v>2512</v>
      </c>
      <c r="V190" s="19">
        <v>8364</v>
      </c>
      <c r="W190" s="23"/>
      <c r="X190" s="23"/>
      <c r="Y190" s="23"/>
      <c r="Z190" s="23"/>
    </row>
    <row r="191" spans="1:26" ht="15.75" customHeight="1">
      <c r="A191" s="23"/>
      <c r="B191" s="24" t="s">
        <v>208</v>
      </c>
      <c r="C191" s="25">
        <v>11</v>
      </c>
      <c r="D191" s="26">
        <v>49</v>
      </c>
      <c r="E191" s="26">
        <v>0</v>
      </c>
      <c r="F191" s="26">
        <v>49</v>
      </c>
      <c r="G191" s="27">
        <v>192</v>
      </c>
      <c r="H191" s="26">
        <v>45</v>
      </c>
      <c r="I191" s="26">
        <v>504</v>
      </c>
      <c r="J191" s="26">
        <v>22</v>
      </c>
      <c r="K191" s="26">
        <v>482</v>
      </c>
      <c r="L191" s="27">
        <v>1076</v>
      </c>
      <c r="M191" s="26">
        <v>0</v>
      </c>
      <c r="N191" s="26">
        <v>0</v>
      </c>
      <c r="O191" s="26">
        <v>0</v>
      </c>
      <c r="P191" s="26">
        <v>0</v>
      </c>
      <c r="Q191" s="27">
        <v>0</v>
      </c>
      <c r="R191" s="25">
        <v>0</v>
      </c>
      <c r="S191" s="26">
        <v>0</v>
      </c>
      <c r="T191" s="26">
        <v>0</v>
      </c>
      <c r="U191" s="26">
        <v>0</v>
      </c>
      <c r="V191" s="27">
        <v>0</v>
      </c>
      <c r="W191" s="23"/>
      <c r="X191" s="23"/>
      <c r="Y191" s="23"/>
      <c r="Z191" s="23"/>
    </row>
    <row r="192" spans="1:26" ht="15.75" customHeight="1">
      <c r="A192" s="23"/>
      <c r="B192" s="24" t="s">
        <v>209</v>
      </c>
      <c r="C192" s="25">
        <v>30</v>
      </c>
      <c r="D192" s="26">
        <v>166</v>
      </c>
      <c r="E192" s="26">
        <v>35</v>
      </c>
      <c r="F192" s="26">
        <v>131</v>
      </c>
      <c r="G192" s="27">
        <v>291</v>
      </c>
      <c r="H192" s="26">
        <v>28</v>
      </c>
      <c r="I192" s="26">
        <v>189</v>
      </c>
      <c r="J192" s="26">
        <v>34</v>
      </c>
      <c r="K192" s="26">
        <v>155</v>
      </c>
      <c r="L192" s="27">
        <v>432</v>
      </c>
      <c r="M192" s="26">
        <v>1</v>
      </c>
      <c r="N192" s="26">
        <v>3</v>
      </c>
      <c r="O192" s="26">
        <v>0</v>
      </c>
      <c r="P192" s="26">
        <v>3</v>
      </c>
      <c r="Q192" s="27">
        <v>4</v>
      </c>
      <c r="R192" s="25">
        <v>0</v>
      </c>
      <c r="S192" s="26">
        <v>0</v>
      </c>
      <c r="T192" s="26">
        <v>0</v>
      </c>
      <c r="U192" s="26">
        <v>0</v>
      </c>
      <c r="V192" s="27">
        <v>0</v>
      </c>
      <c r="W192" s="23"/>
      <c r="X192" s="23"/>
      <c r="Y192" s="23"/>
      <c r="Z192" s="23"/>
    </row>
    <row r="193" spans="1:26" ht="15.75" customHeight="1">
      <c r="A193" s="23"/>
      <c r="B193" s="24" t="s">
        <v>210</v>
      </c>
      <c r="C193" s="25">
        <v>5</v>
      </c>
      <c r="D193" s="26">
        <v>11</v>
      </c>
      <c r="E193" s="26">
        <v>1.5</v>
      </c>
      <c r="F193" s="26">
        <v>9.5</v>
      </c>
      <c r="G193" s="27">
        <v>43</v>
      </c>
      <c r="H193" s="26">
        <v>29</v>
      </c>
      <c r="I193" s="26">
        <v>236.5</v>
      </c>
      <c r="J193" s="26">
        <v>19</v>
      </c>
      <c r="K193" s="26">
        <v>217.5</v>
      </c>
      <c r="L193" s="27">
        <v>722</v>
      </c>
      <c r="M193" s="26">
        <v>0</v>
      </c>
      <c r="N193" s="26">
        <v>0</v>
      </c>
      <c r="O193" s="26">
        <v>0</v>
      </c>
      <c r="P193" s="26">
        <v>0</v>
      </c>
      <c r="Q193" s="27">
        <v>0</v>
      </c>
      <c r="R193" s="25">
        <v>5</v>
      </c>
      <c r="S193" s="26">
        <v>12</v>
      </c>
      <c r="T193" s="26">
        <v>0</v>
      </c>
      <c r="U193" s="26">
        <v>12</v>
      </c>
      <c r="V193" s="27">
        <v>139</v>
      </c>
      <c r="W193" s="23"/>
      <c r="X193" s="23"/>
      <c r="Y193" s="23"/>
      <c r="Z193" s="23"/>
    </row>
    <row r="194" spans="1:26" ht="15.75" customHeight="1">
      <c r="A194" s="23"/>
      <c r="B194" s="24" t="s">
        <v>211</v>
      </c>
      <c r="C194" s="25">
        <v>29</v>
      </c>
      <c r="D194" s="26">
        <v>127</v>
      </c>
      <c r="E194" s="26">
        <v>8</v>
      </c>
      <c r="F194" s="26">
        <v>119</v>
      </c>
      <c r="G194" s="27">
        <v>476</v>
      </c>
      <c r="H194" s="26">
        <v>36</v>
      </c>
      <c r="I194" s="26">
        <v>183</v>
      </c>
      <c r="J194" s="26">
        <v>1.5</v>
      </c>
      <c r="K194" s="26">
        <v>181.5</v>
      </c>
      <c r="L194" s="27">
        <v>860</v>
      </c>
      <c r="M194" s="26">
        <v>0</v>
      </c>
      <c r="N194" s="26">
        <v>0</v>
      </c>
      <c r="O194" s="26">
        <v>0</v>
      </c>
      <c r="P194" s="26">
        <v>0</v>
      </c>
      <c r="Q194" s="27">
        <v>0</v>
      </c>
      <c r="R194" s="25">
        <v>33</v>
      </c>
      <c r="S194" s="26">
        <v>254.5</v>
      </c>
      <c r="T194" s="26">
        <v>15.5</v>
      </c>
      <c r="U194" s="26">
        <v>239</v>
      </c>
      <c r="V194" s="27">
        <v>918</v>
      </c>
      <c r="W194" s="23"/>
      <c r="X194" s="23"/>
      <c r="Y194" s="23"/>
      <c r="Z194" s="23"/>
    </row>
    <row r="195" spans="1:26" ht="15.75" customHeight="1">
      <c r="A195" s="23"/>
      <c r="B195" s="24" t="s">
        <v>212</v>
      </c>
      <c r="C195" s="25">
        <v>11</v>
      </c>
      <c r="D195" s="26">
        <v>157.5</v>
      </c>
      <c r="E195" s="26">
        <v>6.3</v>
      </c>
      <c r="F195" s="26">
        <v>151.20000004768372</v>
      </c>
      <c r="G195" s="27">
        <v>391</v>
      </c>
      <c r="H195" s="26">
        <v>56</v>
      </c>
      <c r="I195" s="26">
        <v>1080.5</v>
      </c>
      <c r="J195" s="26">
        <v>157</v>
      </c>
      <c r="K195" s="26">
        <v>923.5</v>
      </c>
      <c r="L195" s="27">
        <v>2812</v>
      </c>
      <c r="M195" s="26">
        <v>16</v>
      </c>
      <c r="N195" s="26">
        <v>351</v>
      </c>
      <c r="O195" s="26">
        <v>43</v>
      </c>
      <c r="P195" s="26">
        <v>308</v>
      </c>
      <c r="Q195" s="27">
        <v>1197</v>
      </c>
      <c r="R195" s="25">
        <v>8</v>
      </c>
      <c r="S195" s="26">
        <v>275</v>
      </c>
      <c r="T195" s="26">
        <v>23</v>
      </c>
      <c r="U195" s="26">
        <v>252</v>
      </c>
      <c r="V195" s="27">
        <v>990</v>
      </c>
      <c r="W195" s="23"/>
      <c r="X195" s="23"/>
      <c r="Y195" s="23"/>
      <c r="Z195" s="23"/>
    </row>
    <row r="196" spans="1:26" ht="15.75" customHeight="1">
      <c r="A196" s="23"/>
      <c r="B196" s="24" t="s">
        <v>213</v>
      </c>
      <c r="C196" s="25">
        <v>9</v>
      </c>
      <c r="D196" s="26">
        <v>81</v>
      </c>
      <c r="E196" s="26">
        <v>0</v>
      </c>
      <c r="F196" s="26">
        <v>81</v>
      </c>
      <c r="G196" s="27">
        <v>348</v>
      </c>
      <c r="H196" s="26">
        <v>1</v>
      </c>
      <c r="I196" s="26">
        <v>10</v>
      </c>
      <c r="J196" s="26">
        <v>0</v>
      </c>
      <c r="K196" s="26">
        <v>10</v>
      </c>
      <c r="L196" s="27">
        <v>40</v>
      </c>
      <c r="M196" s="26">
        <v>0</v>
      </c>
      <c r="N196" s="26">
        <v>0</v>
      </c>
      <c r="O196" s="26">
        <v>0</v>
      </c>
      <c r="P196" s="26">
        <v>0</v>
      </c>
      <c r="Q196" s="27">
        <v>0</v>
      </c>
      <c r="R196" s="25">
        <v>0</v>
      </c>
      <c r="S196" s="26">
        <v>0</v>
      </c>
      <c r="T196" s="26">
        <v>0</v>
      </c>
      <c r="U196" s="26">
        <v>0</v>
      </c>
      <c r="V196" s="27">
        <v>0</v>
      </c>
      <c r="W196" s="23"/>
      <c r="X196" s="23"/>
      <c r="Y196" s="23"/>
      <c r="Z196" s="23"/>
    </row>
    <row r="197" spans="1:26" ht="15.75" customHeight="1">
      <c r="A197" s="23"/>
      <c r="B197" s="24" t="s">
        <v>214</v>
      </c>
      <c r="C197" s="25">
        <v>2</v>
      </c>
      <c r="D197" s="26">
        <v>15</v>
      </c>
      <c r="E197" s="26">
        <v>0</v>
      </c>
      <c r="F197" s="26">
        <v>15</v>
      </c>
      <c r="G197" s="27">
        <v>56</v>
      </c>
      <c r="H197" s="26">
        <v>8</v>
      </c>
      <c r="I197" s="26">
        <v>119</v>
      </c>
      <c r="J197" s="26">
        <v>0</v>
      </c>
      <c r="K197" s="26">
        <v>119</v>
      </c>
      <c r="L197" s="27">
        <v>350</v>
      </c>
      <c r="M197" s="26">
        <v>0</v>
      </c>
      <c r="N197" s="26">
        <v>0</v>
      </c>
      <c r="O197" s="26">
        <v>0</v>
      </c>
      <c r="P197" s="26">
        <v>0</v>
      </c>
      <c r="Q197" s="27">
        <v>0</v>
      </c>
      <c r="R197" s="25">
        <v>1</v>
      </c>
      <c r="S197" s="26">
        <v>10</v>
      </c>
      <c r="T197" s="26">
        <v>0</v>
      </c>
      <c r="U197" s="26">
        <v>10</v>
      </c>
      <c r="V197" s="27">
        <v>80</v>
      </c>
      <c r="W197" s="23"/>
      <c r="X197" s="23"/>
      <c r="Y197" s="23"/>
      <c r="Z197" s="23"/>
    </row>
    <row r="198" spans="1:26" ht="15.75" customHeight="1">
      <c r="A198" s="23"/>
      <c r="B198" s="24" t="s">
        <v>215</v>
      </c>
      <c r="C198" s="25">
        <v>4</v>
      </c>
      <c r="D198" s="26">
        <v>70</v>
      </c>
      <c r="E198" s="26">
        <v>10</v>
      </c>
      <c r="F198" s="26">
        <v>60</v>
      </c>
      <c r="G198" s="27">
        <v>90</v>
      </c>
      <c r="H198" s="26">
        <v>31</v>
      </c>
      <c r="I198" s="26">
        <v>982</v>
      </c>
      <c r="J198" s="26">
        <v>120</v>
      </c>
      <c r="K198" s="26">
        <v>862</v>
      </c>
      <c r="L198" s="27">
        <v>1232</v>
      </c>
      <c r="M198" s="26">
        <v>0</v>
      </c>
      <c r="N198" s="26">
        <v>0</v>
      </c>
      <c r="O198" s="26">
        <v>0</v>
      </c>
      <c r="P198" s="26">
        <v>0</v>
      </c>
      <c r="Q198" s="27">
        <v>0</v>
      </c>
      <c r="R198" s="25">
        <v>2</v>
      </c>
      <c r="S198" s="26">
        <v>40</v>
      </c>
      <c r="T198" s="26">
        <v>0</v>
      </c>
      <c r="U198" s="26">
        <v>40</v>
      </c>
      <c r="V198" s="27">
        <v>115</v>
      </c>
      <c r="W198" s="23"/>
      <c r="X198" s="23"/>
      <c r="Y198" s="23"/>
      <c r="Z198" s="23"/>
    </row>
    <row r="199" spans="1:26" ht="15.75" customHeight="1">
      <c r="A199" s="23"/>
      <c r="B199" s="24" t="s">
        <v>216</v>
      </c>
      <c r="C199" s="25">
        <v>17</v>
      </c>
      <c r="D199" s="26">
        <v>175</v>
      </c>
      <c r="E199" s="26">
        <v>23</v>
      </c>
      <c r="F199" s="26">
        <v>152</v>
      </c>
      <c r="G199" s="27">
        <v>463</v>
      </c>
      <c r="H199" s="26">
        <v>31</v>
      </c>
      <c r="I199" s="26">
        <v>605</v>
      </c>
      <c r="J199" s="26">
        <v>45</v>
      </c>
      <c r="K199" s="26">
        <v>560</v>
      </c>
      <c r="L199" s="27">
        <v>1561</v>
      </c>
      <c r="M199" s="26">
        <v>5</v>
      </c>
      <c r="N199" s="26">
        <v>76</v>
      </c>
      <c r="O199" s="26">
        <v>3</v>
      </c>
      <c r="P199" s="26">
        <v>73</v>
      </c>
      <c r="Q199" s="27">
        <v>133</v>
      </c>
      <c r="R199" s="25">
        <v>67</v>
      </c>
      <c r="S199" s="26">
        <v>1375</v>
      </c>
      <c r="T199" s="26">
        <v>0</v>
      </c>
      <c r="U199" s="26">
        <v>1375</v>
      </c>
      <c r="V199" s="27">
        <v>5468</v>
      </c>
      <c r="W199" s="23"/>
      <c r="X199" s="23"/>
      <c r="Y199" s="23"/>
      <c r="Z199" s="23"/>
    </row>
    <row r="200" spans="1:26" ht="15.75" customHeight="1">
      <c r="A200" s="23"/>
      <c r="B200" s="24" t="s">
        <v>217</v>
      </c>
      <c r="C200" s="25">
        <v>20</v>
      </c>
      <c r="D200" s="26">
        <v>402</v>
      </c>
      <c r="E200" s="26">
        <v>138</v>
      </c>
      <c r="F200" s="26">
        <v>264</v>
      </c>
      <c r="G200" s="27">
        <v>363</v>
      </c>
      <c r="H200" s="26">
        <v>166</v>
      </c>
      <c r="I200" s="26">
        <v>10051</v>
      </c>
      <c r="J200" s="26">
        <v>1578</v>
      </c>
      <c r="K200" s="26">
        <v>8473</v>
      </c>
      <c r="L200" s="27">
        <v>17661</v>
      </c>
      <c r="M200" s="26">
        <v>0</v>
      </c>
      <c r="N200" s="26">
        <v>0</v>
      </c>
      <c r="O200" s="26">
        <v>0</v>
      </c>
      <c r="P200" s="26">
        <v>0</v>
      </c>
      <c r="Q200" s="27">
        <v>0</v>
      </c>
      <c r="R200" s="25">
        <v>22</v>
      </c>
      <c r="S200" s="26">
        <v>708</v>
      </c>
      <c r="T200" s="26">
        <v>124</v>
      </c>
      <c r="U200" s="26">
        <v>584</v>
      </c>
      <c r="V200" s="27">
        <v>654</v>
      </c>
      <c r="W200" s="23"/>
      <c r="X200" s="23"/>
      <c r="Y200" s="23"/>
      <c r="Z200" s="23"/>
    </row>
    <row r="201" spans="1:26" ht="15.75" customHeight="1">
      <c r="A201" s="23"/>
      <c r="B201" s="24" t="s">
        <v>218</v>
      </c>
      <c r="C201" s="25">
        <v>18</v>
      </c>
      <c r="D201" s="26">
        <v>226</v>
      </c>
      <c r="E201" s="26">
        <v>5</v>
      </c>
      <c r="F201" s="26">
        <v>221</v>
      </c>
      <c r="G201" s="27">
        <v>1171</v>
      </c>
      <c r="H201" s="26">
        <v>112</v>
      </c>
      <c r="I201" s="26">
        <v>1641</v>
      </c>
      <c r="J201" s="26">
        <v>177</v>
      </c>
      <c r="K201" s="26">
        <v>1464</v>
      </c>
      <c r="L201" s="27">
        <v>4350</v>
      </c>
      <c r="M201" s="26">
        <v>0</v>
      </c>
      <c r="N201" s="26">
        <v>0</v>
      </c>
      <c r="O201" s="26">
        <v>0</v>
      </c>
      <c r="P201" s="26">
        <v>0</v>
      </c>
      <c r="Q201" s="27">
        <v>0</v>
      </c>
      <c r="R201" s="25">
        <v>0</v>
      </c>
      <c r="S201" s="26">
        <v>0</v>
      </c>
      <c r="T201" s="26">
        <v>0</v>
      </c>
      <c r="U201" s="26">
        <v>0</v>
      </c>
      <c r="V201" s="27">
        <v>0</v>
      </c>
      <c r="W201" s="23"/>
      <c r="X201" s="23"/>
      <c r="Y201" s="23"/>
      <c r="Z201" s="23"/>
    </row>
    <row r="202" spans="1:26" ht="15.75" customHeight="1">
      <c r="A202" s="23"/>
      <c r="B202" s="24" t="s">
        <v>219</v>
      </c>
      <c r="C202" s="25">
        <v>13</v>
      </c>
      <c r="D202" s="26">
        <v>110.5</v>
      </c>
      <c r="E202" s="26">
        <v>22</v>
      </c>
      <c r="F202" s="26">
        <v>88.5</v>
      </c>
      <c r="G202" s="27">
        <v>207</v>
      </c>
      <c r="H202" s="26">
        <v>80</v>
      </c>
      <c r="I202" s="26">
        <v>3370</v>
      </c>
      <c r="J202" s="26">
        <v>584</v>
      </c>
      <c r="K202" s="26">
        <v>2786</v>
      </c>
      <c r="L202" s="27">
        <v>8874</v>
      </c>
      <c r="M202" s="26">
        <v>0</v>
      </c>
      <c r="N202" s="26">
        <v>0</v>
      </c>
      <c r="O202" s="26">
        <v>0</v>
      </c>
      <c r="P202" s="26">
        <v>0</v>
      </c>
      <c r="Q202" s="27">
        <v>0</v>
      </c>
      <c r="R202" s="25">
        <v>0</v>
      </c>
      <c r="S202" s="26">
        <v>0</v>
      </c>
      <c r="T202" s="26">
        <v>0</v>
      </c>
      <c r="U202" s="26">
        <v>0</v>
      </c>
      <c r="V202" s="27">
        <v>0</v>
      </c>
      <c r="W202" s="23"/>
      <c r="X202" s="23"/>
      <c r="Y202" s="23"/>
      <c r="Z202" s="23"/>
    </row>
    <row r="203" spans="1:26" ht="15.75" customHeight="1">
      <c r="A203" s="15" t="s">
        <v>21</v>
      </c>
      <c r="B203" s="24" t="s">
        <v>42</v>
      </c>
      <c r="C203" s="18">
        <v>2</v>
      </c>
      <c r="D203" s="18">
        <v>26</v>
      </c>
      <c r="E203" s="18">
        <v>0</v>
      </c>
      <c r="F203" s="18">
        <v>26</v>
      </c>
      <c r="G203" s="19">
        <v>170</v>
      </c>
      <c r="H203" s="18">
        <v>0</v>
      </c>
      <c r="I203" s="18">
        <v>0</v>
      </c>
      <c r="J203" s="18">
        <v>0</v>
      </c>
      <c r="K203" s="18">
        <v>0</v>
      </c>
      <c r="L203" s="19">
        <v>0</v>
      </c>
      <c r="M203" s="18">
        <v>0</v>
      </c>
      <c r="N203" s="18">
        <v>0</v>
      </c>
      <c r="O203" s="18">
        <v>0</v>
      </c>
      <c r="P203" s="18">
        <v>0</v>
      </c>
      <c r="Q203" s="19">
        <v>0</v>
      </c>
      <c r="R203" s="17">
        <v>18</v>
      </c>
      <c r="S203" s="18">
        <v>272</v>
      </c>
      <c r="T203" s="18">
        <v>50</v>
      </c>
      <c r="U203" s="18">
        <v>222</v>
      </c>
      <c r="V203" s="19">
        <v>803</v>
      </c>
      <c r="W203" s="23"/>
      <c r="X203" s="23"/>
      <c r="Y203" s="23"/>
      <c r="Z203" s="23"/>
    </row>
    <row r="204" spans="1:26" ht="15.75" customHeight="1">
      <c r="A204" s="23"/>
      <c r="B204" s="24" t="s">
        <v>220</v>
      </c>
      <c r="C204" s="25">
        <v>0</v>
      </c>
      <c r="D204" s="26">
        <v>0</v>
      </c>
      <c r="E204" s="26">
        <v>0</v>
      </c>
      <c r="F204" s="26">
        <v>0</v>
      </c>
      <c r="G204" s="27">
        <v>0</v>
      </c>
      <c r="H204" s="26">
        <v>0</v>
      </c>
      <c r="I204" s="26">
        <v>0</v>
      </c>
      <c r="J204" s="26">
        <v>0</v>
      </c>
      <c r="K204" s="26">
        <v>0</v>
      </c>
      <c r="L204" s="27">
        <v>0</v>
      </c>
      <c r="M204" s="26">
        <v>0</v>
      </c>
      <c r="N204" s="26">
        <v>0</v>
      </c>
      <c r="O204" s="26">
        <v>0</v>
      </c>
      <c r="P204" s="26">
        <v>0</v>
      </c>
      <c r="Q204" s="27">
        <v>0</v>
      </c>
      <c r="R204" s="25">
        <v>0</v>
      </c>
      <c r="S204" s="26">
        <v>0</v>
      </c>
      <c r="T204" s="26">
        <v>0</v>
      </c>
      <c r="U204" s="26">
        <v>0</v>
      </c>
      <c r="V204" s="27">
        <v>0</v>
      </c>
      <c r="W204" s="23"/>
      <c r="X204" s="23"/>
      <c r="Y204" s="23"/>
      <c r="Z204" s="23"/>
    </row>
    <row r="205" spans="1:26" ht="15.75" customHeight="1">
      <c r="A205" s="23"/>
      <c r="B205" s="24" t="s">
        <v>221</v>
      </c>
      <c r="C205" s="25">
        <v>0</v>
      </c>
      <c r="D205" s="26">
        <v>0</v>
      </c>
      <c r="E205" s="26">
        <v>0</v>
      </c>
      <c r="F205" s="26">
        <v>0</v>
      </c>
      <c r="G205" s="27">
        <v>0</v>
      </c>
      <c r="H205" s="26">
        <v>0</v>
      </c>
      <c r="I205" s="26">
        <v>0</v>
      </c>
      <c r="J205" s="26">
        <v>0</v>
      </c>
      <c r="K205" s="26">
        <v>0</v>
      </c>
      <c r="L205" s="27">
        <v>0</v>
      </c>
      <c r="M205" s="26">
        <v>0</v>
      </c>
      <c r="N205" s="26">
        <v>0</v>
      </c>
      <c r="O205" s="26">
        <v>0</v>
      </c>
      <c r="P205" s="26">
        <v>0</v>
      </c>
      <c r="Q205" s="27">
        <v>0</v>
      </c>
      <c r="R205" s="25">
        <v>0</v>
      </c>
      <c r="S205" s="26">
        <v>0</v>
      </c>
      <c r="T205" s="26">
        <v>0</v>
      </c>
      <c r="U205" s="26">
        <v>0</v>
      </c>
      <c r="V205" s="27">
        <v>0</v>
      </c>
      <c r="W205" s="23"/>
      <c r="X205" s="23"/>
      <c r="Y205" s="23"/>
      <c r="Z205" s="23"/>
    </row>
    <row r="206" spans="1:26" ht="15.75" customHeight="1">
      <c r="A206" s="23"/>
      <c r="B206" s="24" t="s">
        <v>222</v>
      </c>
      <c r="C206" s="25">
        <v>0</v>
      </c>
      <c r="D206" s="26">
        <v>0</v>
      </c>
      <c r="E206" s="26">
        <v>0</v>
      </c>
      <c r="F206" s="26">
        <v>0</v>
      </c>
      <c r="G206" s="27">
        <v>0</v>
      </c>
      <c r="H206" s="26">
        <v>0</v>
      </c>
      <c r="I206" s="26">
        <v>0</v>
      </c>
      <c r="J206" s="26">
        <v>0</v>
      </c>
      <c r="K206" s="26">
        <v>0</v>
      </c>
      <c r="L206" s="27">
        <v>0</v>
      </c>
      <c r="M206" s="26">
        <v>0</v>
      </c>
      <c r="N206" s="26">
        <v>0</v>
      </c>
      <c r="O206" s="26">
        <v>0</v>
      </c>
      <c r="P206" s="26">
        <v>0</v>
      </c>
      <c r="Q206" s="27">
        <v>0</v>
      </c>
      <c r="R206" s="25">
        <v>0</v>
      </c>
      <c r="S206" s="26">
        <v>0</v>
      </c>
      <c r="T206" s="26">
        <v>0</v>
      </c>
      <c r="U206" s="26">
        <v>0</v>
      </c>
      <c r="V206" s="27">
        <v>0</v>
      </c>
      <c r="W206" s="23"/>
      <c r="X206" s="23"/>
      <c r="Y206" s="23"/>
      <c r="Z206" s="23"/>
    </row>
    <row r="207" spans="1:26" ht="15.75" customHeight="1">
      <c r="A207" s="23"/>
      <c r="B207" s="24" t="s">
        <v>223</v>
      </c>
      <c r="C207" s="25">
        <v>0</v>
      </c>
      <c r="D207" s="26">
        <v>0</v>
      </c>
      <c r="E207" s="26">
        <v>0</v>
      </c>
      <c r="F207" s="26">
        <v>0</v>
      </c>
      <c r="G207" s="27">
        <v>0</v>
      </c>
      <c r="H207" s="26">
        <v>0</v>
      </c>
      <c r="I207" s="26">
        <v>0</v>
      </c>
      <c r="J207" s="26">
        <v>0</v>
      </c>
      <c r="K207" s="26">
        <v>0</v>
      </c>
      <c r="L207" s="27">
        <v>0</v>
      </c>
      <c r="M207" s="26">
        <v>0</v>
      </c>
      <c r="N207" s="26">
        <v>0</v>
      </c>
      <c r="O207" s="26">
        <v>0</v>
      </c>
      <c r="P207" s="26">
        <v>0</v>
      </c>
      <c r="Q207" s="27">
        <v>0</v>
      </c>
      <c r="R207" s="25">
        <v>0</v>
      </c>
      <c r="S207" s="26">
        <v>0</v>
      </c>
      <c r="T207" s="26">
        <v>0</v>
      </c>
      <c r="U207" s="26">
        <v>0</v>
      </c>
      <c r="V207" s="27">
        <v>0</v>
      </c>
      <c r="W207" s="23"/>
      <c r="X207" s="23"/>
      <c r="Y207" s="23"/>
      <c r="Z207" s="23"/>
    </row>
    <row r="208" spans="1:26" ht="15.75" customHeight="1">
      <c r="A208" s="23"/>
      <c r="B208" s="24" t="s">
        <v>224</v>
      </c>
      <c r="C208" s="25">
        <v>0</v>
      </c>
      <c r="D208" s="26">
        <v>0</v>
      </c>
      <c r="E208" s="26">
        <v>0</v>
      </c>
      <c r="F208" s="26">
        <v>0</v>
      </c>
      <c r="G208" s="27">
        <v>0</v>
      </c>
      <c r="H208" s="26">
        <v>0</v>
      </c>
      <c r="I208" s="26">
        <v>0</v>
      </c>
      <c r="J208" s="26">
        <v>0</v>
      </c>
      <c r="K208" s="26">
        <v>0</v>
      </c>
      <c r="L208" s="27">
        <v>0</v>
      </c>
      <c r="M208" s="26">
        <v>0</v>
      </c>
      <c r="N208" s="26">
        <v>0</v>
      </c>
      <c r="O208" s="26">
        <v>0</v>
      </c>
      <c r="P208" s="26">
        <v>0</v>
      </c>
      <c r="Q208" s="27">
        <v>0</v>
      </c>
      <c r="R208" s="25">
        <v>0</v>
      </c>
      <c r="S208" s="26">
        <v>0</v>
      </c>
      <c r="T208" s="26">
        <v>0</v>
      </c>
      <c r="U208" s="26">
        <v>0</v>
      </c>
      <c r="V208" s="27">
        <v>0</v>
      </c>
      <c r="W208" s="23"/>
      <c r="X208" s="23"/>
      <c r="Y208" s="23"/>
      <c r="Z208" s="23"/>
    </row>
    <row r="209" spans="1:26" ht="15.75" customHeight="1">
      <c r="A209" s="23"/>
      <c r="B209" s="24" t="s">
        <v>225</v>
      </c>
      <c r="C209" s="25">
        <v>0</v>
      </c>
      <c r="D209" s="26">
        <v>0</v>
      </c>
      <c r="E209" s="26">
        <v>0</v>
      </c>
      <c r="F209" s="26">
        <v>0</v>
      </c>
      <c r="G209" s="27">
        <v>0</v>
      </c>
      <c r="H209" s="26">
        <v>0</v>
      </c>
      <c r="I209" s="26">
        <v>0</v>
      </c>
      <c r="J209" s="26">
        <v>0</v>
      </c>
      <c r="K209" s="26">
        <v>0</v>
      </c>
      <c r="L209" s="27">
        <v>0</v>
      </c>
      <c r="M209" s="26">
        <v>0</v>
      </c>
      <c r="N209" s="26">
        <v>0</v>
      </c>
      <c r="O209" s="26">
        <v>0</v>
      </c>
      <c r="P209" s="26">
        <v>0</v>
      </c>
      <c r="Q209" s="27">
        <v>0</v>
      </c>
      <c r="R209" s="25">
        <v>0</v>
      </c>
      <c r="S209" s="26">
        <v>0</v>
      </c>
      <c r="T209" s="26">
        <v>0</v>
      </c>
      <c r="U209" s="26">
        <v>0</v>
      </c>
      <c r="V209" s="27">
        <v>0</v>
      </c>
      <c r="W209" s="23"/>
      <c r="X209" s="23"/>
      <c r="Y209" s="23"/>
      <c r="Z209" s="23"/>
    </row>
    <row r="210" spans="1:26" ht="15.75" customHeight="1">
      <c r="A210" s="23"/>
      <c r="B210" s="24" t="s">
        <v>226</v>
      </c>
      <c r="C210" s="25">
        <v>0</v>
      </c>
      <c r="D210" s="26">
        <v>0</v>
      </c>
      <c r="E210" s="26">
        <v>0</v>
      </c>
      <c r="F210" s="26">
        <v>0</v>
      </c>
      <c r="G210" s="27">
        <v>0</v>
      </c>
      <c r="H210" s="26">
        <v>0</v>
      </c>
      <c r="I210" s="26">
        <v>0</v>
      </c>
      <c r="J210" s="26">
        <v>0</v>
      </c>
      <c r="K210" s="26">
        <v>0</v>
      </c>
      <c r="L210" s="27">
        <v>0</v>
      </c>
      <c r="M210" s="26">
        <v>0</v>
      </c>
      <c r="N210" s="26">
        <v>0</v>
      </c>
      <c r="O210" s="26">
        <v>0</v>
      </c>
      <c r="P210" s="26">
        <v>0</v>
      </c>
      <c r="Q210" s="27">
        <v>0</v>
      </c>
      <c r="R210" s="25">
        <v>18</v>
      </c>
      <c r="S210" s="26">
        <v>272</v>
      </c>
      <c r="T210" s="26">
        <v>50</v>
      </c>
      <c r="U210" s="26">
        <v>222</v>
      </c>
      <c r="V210" s="27">
        <v>803</v>
      </c>
      <c r="W210" s="23"/>
      <c r="X210" s="23"/>
      <c r="Y210" s="23"/>
      <c r="Z210" s="23"/>
    </row>
    <row r="211" spans="1:26" ht="15.75" customHeight="1">
      <c r="A211" s="23"/>
      <c r="B211" s="24" t="s">
        <v>227</v>
      </c>
      <c r="C211" s="25">
        <v>0</v>
      </c>
      <c r="D211" s="26">
        <v>0</v>
      </c>
      <c r="E211" s="26">
        <v>0</v>
      </c>
      <c r="F211" s="26">
        <v>0</v>
      </c>
      <c r="G211" s="27">
        <v>0</v>
      </c>
      <c r="H211" s="26">
        <v>0</v>
      </c>
      <c r="I211" s="26">
        <v>0</v>
      </c>
      <c r="J211" s="26">
        <v>0</v>
      </c>
      <c r="K211" s="26">
        <v>0</v>
      </c>
      <c r="L211" s="27">
        <v>0</v>
      </c>
      <c r="M211" s="26">
        <v>0</v>
      </c>
      <c r="N211" s="26">
        <v>0</v>
      </c>
      <c r="O211" s="26">
        <v>0</v>
      </c>
      <c r="P211" s="26">
        <v>0</v>
      </c>
      <c r="Q211" s="27">
        <v>0</v>
      </c>
      <c r="R211" s="25">
        <v>0</v>
      </c>
      <c r="S211" s="26">
        <v>0</v>
      </c>
      <c r="T211" s="26">
        <v>0</v>
      </c>
      <c r="U211" s="26">
        <v>0</v>
      </c>
      <c r="V211" s="27">
        <v>0</v>
      </c>
      <c r="W211" s="23"/>
      <c r="X211" s="23"/>
      <c r="Y211" s="23"/>
      <c r="Z211" s="23"/>
    </row>
    <row r="212" spans="1:26" ht="15.75" customHeight="1">
      <c r="A212" s="23"/>
      <c r="B212" s="24" t="s">
        <v>228</v>
      </c>
      <c r="C212" s="25">
        <v>1</v>
      </c>
      <c r="D212" s="26">
        <v>25</v>
      </c>
      <c r="E212" s="26">
        <v>0</v>
      </c>
      <c r="F212" s="26">
        <v>25</v>
      </c>
      <c r="G212" s="27">
        <v>160</v>
      </c>
      <c r="H212" s="26">
        <v>0</v>
      </c>
      <c r="I212" s="26">
        <v>0</v>
      </c>
      <c r="J212" s="26">
        <v>0</v>
      </c>
      <c r="K212" s="26">
        <v>0</v>
      </c>
      <c r="L212" s="27">
        <v>0</v>
      </c>
      <c r="M212" s="26">
        <v>0</v>
      </c>
      <c r="N212" s="26">
        <v>0</v>
      </c>
      <c r="O212" s="26">
        <v>0</v>
      </c>
      <c r="P212" s="26">
        <v>0</v>
      </c>
      <c r="Q212" s="27">
        <v>0</v>
      </c>
      <c r="R212" s="25">
        <v>0</v>
      </c>
      <c r="S212" s="26">
        <v>0</v>
      </c>
      <c r="T212" s="26">
        <v>0</v>
      </c>
      <c r="U212" s="26">
        <v>0</v>
      </c>
      <c r="V212" s="27">
        <v>0</v>
      </c>
      <c r="W212" s="23"/>
      <c r="X212" s="23"/>
      <c r="Y212" s="23"/>
      <c r="Z212" s="23"/>
    </row>
    <row r="213" spans="1:26" ht="15.75" customHeight="1">
      <c r="A213" s="23"/>
      <c r="B213" s="24" t="s">
        <v>229</v>
      </c>
      <c r="C213" s="25">
        <v>0</v>
      </c>
      <c r="D213" s="26">
        <v>0</v>
      </c>
      <c r="E213" s="26">
        <v>0</v>
      </c>
      <c r="F213" s="26">
        <v>0</v>
      </c>
      <c r="G213" s="27">
        <v>0</v>
      </c>
      <c r="H213" s="26">
        <v>0</v>
      </c>
      <c r="I213" s="26">
        <v>0</v>
      </c>
      <c r="J213" s="26">
        <v>0</v>
      </c>
      <c r="K213" s="26">
        <v>0</v>
      </c>
      <c r="L213" s="27">
        <v>0</v>
      </c>
      <c r="M213" s="26">
        <v>0</v>
      </c>
      <c r="N213" s="26">
        <v>0</v>
      </c>
      <c r="O213" s="26">
        <v>0</v>
      </c>
      <c r="P213" s="26">
        <v>0</v>
      </c>
      <c r="Q213" s="27">
        <v>0</v>
      </c>
      <c r="R213" s="25">
        <v>0</v>
      </c>
      <c r="S213" s="26">
        <v>0</v>
      </c>
      <c r="T213" s="26">
        <v>0</v>
      </c>
      <c r="U213" s="26">
        <v>0</v>
      </c>
      <c r="V213" s="27">
        <v>0</v>
      </c>
      <c r="W213" s="23"/>
      <c r="X213" s="23"/>
      <c r="Y213" s="23"/>
      <c r="Z213" s="23"/>
    </row>
    <row r="214" spans="1:26" ht="15.75" customHeight="1">
      <c r="A214" s="23"/>
      <c r="B214" s="24" t="s">
        <v>230</v>
      </c>
      <c r="C214" s="25">
        <v>0</v>
      </c>
      <c r="D214" s="26">
        <v>0</v>
      </c>
      <c r="E214" s="26">
        <v>0</v>
      </c>
      <c r="F214" s="26">
        <v>0</v>
      </c>
      <c r="G214" s="27">
        <v>0</v>
      </c>
      <c r="H214" s="26">
        <v>0</v>
      </c>
      <c r="I214" s="26">
        <v>0</v>
      </c>
      <c r="J214" s="26">
        <v>0</v>
      </c>
      <c r="K214" s="26">
        <v>0</v>
      </c>
      <c r="L214" s="27">
        <v>0</v>
      </c>
      <c r="M214" s="26">
        <v>0</v>
      </c>
      <c r="N214" s="26">
        <v>0</v>
      </c>
      <c r="O214" s="26">
        <v>0</v>
      </c>
      <c r="P214" s="26">
        <v>0</v>
      </c>
      <c r="Q214" s="27">
        <v>0</v>
      </c>
      <c r="R214" s="25">
        <v>0</v>
      </c>
      <c r="S214" s="26">
        <v>0</v>
      </c>
      <c r="T214" s="26">
        <v>0</v>
      </c>
      <c r="U214" s="26">
        <v>0</v>
      </c>
      <c r="V214" s="27">
        <v>0</v>
      </c>
      <c r="W214" s="23"/>
      <c r="X214" s="23"/>
      <c r="Y214" s="23"/>
      <c r="Z214" s="23"/>
    </row>
    <row r="215" spans="1:26" ht="15.75" customHeight="1">
      <c r="A215" s="23"/>
      <c r="B215" s="24" t="s">
        <v>231</v>
      </c>
      <c r="C215" s="25">
        <v>0</v>
      </c>
      <c r="D215" s="26">
        <v>0</v>
      </c>
      <c r="E215" s="26">
        <v>0</v>
      </c>
      <c r="F215" s="26">
        <v>0</v>
      </c>
      <c r="G215" s="27">
        <v>0</v>
      </c>
      <c r="H215" s="26">
        <v>0</v>
      </c>
      <c r="I215" s="26">
        <v>0</v>
      </c>
      <c r="J215" s="26">
        <v>0</v>
      </c>
      <c r="K215" s="26">
        <v>0</v>
      </c>
      <c r="L215" s="27">
        <v>0</v>
      </c>
      <c r="M215" s="26">
        <v>0</v>
      </c>
      <c r="N215" s="26">
        <v>0</v>
      </c>
      <c r="O215" s="26">
        <v>0</v>
      </c>
      <c r="P215" s="26">
        <v>0</v>
      </c>
      <c r="Q215" s="27">
        <v>0</v>
      </c>
      <c r="R215" s="25">
        <v>0</v>
      </c>
      <c r="S215" s="26">
        <v>0</v>
      </c>
      <c r="T215" s="26">
        <v>0</v>
      </c>
      <c r="U215" s="26">
        <v>0</v>
      </c>
      <c r="V215" s="27">
        <v>0</v>
      </c>
      <c r="W215" s="23"/>
      <c r="X215" s="23"/>
      <c r="Y215" s="23"/>
      <c r="Z215" s="23"/>
    </row>
    <row r="216" spans="1:26" ht="15.75" customHeight="1">
      <c r="A216" s="23"/>
      <c r="B216" s="24" t="s">
        <v>232</v>
      </c>
      <c r="C216" s="25">
        <v>0</v>
      </c>
      <c r="D216" s="26">
        <v>0</v>
      </c>
      <c r="E216" s="26">
        <v>0</v>
      </c>
      <c r="F216" s="26">
        <v>0</v>
      </c>
      <c r="G216" s="27">
        <v>0</v>
      </c>
      <c r="H216" s="26">
        <v>0</v>
      </c>
      <c r="I216" s="26">
        <v>0</v>
      </c>
      <c r="J216" s="26">
        <v>0</v>
      </c>
      <c r="K216" s="26">
        <v>0</v>
      </c>
      <c r="L216" s="27">
        <v>0</v>
      </c>
      <c r="M216" s="26">
        <v>0</v>
      </c>
      <c r="N216" s="26">
        <v>0</v>
      </c>
      <c r="O216" s="26">
        <v>0</v>
      </c>
      <c r="P216" s="26">
        <v>0</v>
      </c>
      <c r="Q216" s="27">
        <v>0</v>
      </c>
      <c r="R216" s="25">
        <v>0</v>
      </c>
      <c r="S216" s="26">
        <v>0</v>
      </c>
      <c r="T216" s="26">
        <v>0</v>
      </c>
      <c r="U216" s="26">
        <v>0</v>
      </c>
      <c r="V216" s="27">
        <v>0</v>
      </c>
      <c r="W216" s="23"/>
      <c r="X216" s="23"/>
      <c r="Y216" s="23"/>
      <c r="Z216" s="23"/>
    </row>
    <row r="217" spans="1:26" ht="15.75" customHeight="1">
      <c r="A217" s="23"/>
      <c r="B217" s="24" t="s">
        <v>233</v>
      </c>
      <c r="C217" s="25">
        <v>1</v>
      </c>
      <c r="D217" s="26">
        <v>1</v>
      </c>
      <c r="E217" s="26">
        <v>0</v>
      </c>
      <c r="F217" s="26">
        <v>1</v>
      </c>
      <c r="G217" s="27">
        <v>10</v>
      </c>
      <c r="H217" s="26">
        <v>0</v>
      </c>
      <c r="I217" s="26">
        <v>0</v>
      </c>
      <c r="J217" s="26">
        <v>0</v>
      </c>
      <c r="K217" s="26">
        <v>0</v>
      </c>
      <c r="L217" s="27">
        <v>0</v>
      </c>
      <c r="M217" s="26">
        <v>0</v>
      </c>
      <c r="N217" s="26">
        <v>0</v>
      </c>
      <c r="O217" s="26">
        <v>0</v>
      </c>
      <c r="P217" s="26">
        <v>0</v>
      </c>
      <c r="Q217" s="27">
        <v>0</v>
      </c>
      <c r="R217" s="25">
        <v>0</v>
      </c>
      <c r="S217" s="26">
        <v>0</v>
      </c>
      <c r="T217" s="26">
        <v>0</v>
      </c>
      <c r="U217" s="26">
        <v>0</v>
      </c>
      <c r="V217" s="27">
        <v>0</v>
      </c>
      <c r="W217" s="23"/>
      <c r="X217" s="23"/>
      <c r="Y217" s="23"/>
      <c r="Z217" s="23"/>
    </row>
    <row r="218" spans="1:26" ht="15.75" customHeight="1">
      <c r="A218" s="23"/>
      <c r="B218" s="24" t="s">
        <v>234</v>
      </c>
      <c r="C218" s="25">
        <v>0</v>
      </c>
      <c r="D218" s="26">
        <v>0</v>
      </c>
      <c r="E218" s="26">
        <v>0</v>
      </c>
      <c r="F218" s="26">
        <v>0</v>
      </c>
      <c r="G218" s="27">
        <v>0</v>
      </c>
      <c r="H218" s="26">
        <v>0</v>
      </c>
      <c r="I218" s="26">
        <v>0</v>
      </c>
      <c r="J218" s="26">
        <v>0</v>
      </c>
      <c r="K218" s="26">
        <v>0</v>
      </c>
      <c r="L218" s="27">
        <v>0</v>
      </c>
      <c r="M218" s="26">
        <v>0</v>
      </c>
      <c r="N218" s="26">
        <v>0</v>
      </c>
      <c r="O218" s="26">
        <v>0</v>
      </c>
      <c r="P218" s="26">
        <v>0</v>
      </c>
      <c r="Q218" s="27">
        <v>0</v>
      </c>
      <c r="R218" s="25">
        <v>0</v>
      </c>
      <c r="S218" s="26">
        <v>0</v>
      </c>
      <c r="T218" s="26">
        <v>0</v>
      </c>
      <c r="U218" s="26">
        <v>0</v>
      </c>
      <c r="V218" s="27">
        <v>0</v>
      </c>
      <c r="W218" s="23"/>
      <c r="X218" s="23"/>
      <c r="Y218" s="23"/>
      <c r="Z218" s="23"/>
    </row>
    <row r="219" spans="1:26" ht="15.75" customHeight="1">
      <c r="A219" s="15" t="s">
        <v>22</v>
      </c>
      <c r="B219" s="24" t="s">
        <v>42</v>
      </c>
      <c r="C219" s="18">
        <v>203</v>
      </c>
      <c r="D219" s="18">
        <v>780.3</v>
      </c>
      <c r="E219" s="18">
        <v>58.5</v>
      </c>
      <c r="F219" s="18">
        <v>721.79999983310699</v>
      </c>
      <c r="G219" s="19">
        <v>4002</v>
      </c>
      <c r="H219" s="18">
        <v>105</v>
      </c>
      <c r="I219" s="18">
        <v>429</v>
      </c>
      <c r="J219" s="18">
        <v>49</v>
      </c>
      <c r="K219" s="18">
        <v>380</v>
      </c>
      <c r="L219" s="19">
        <v>2041</v>
      </c>
      <c r="M219" s="18">
        <v>5</v>
      </c>
      <c r="N219" s="18">
        <v>21.5</v>
      </c>
      <c r="O219" s="18">
        <v>0</v>
      </c>
      <c r="P219" s="18">
        <v>21.5</v>
      </c>
      <c r="Q219" s="19">
        <v>36</v>
      </c>
      <c r="R219" s="17">
        <v>58</v>
      </c>
      <c r="S219" s="18">
        <v>483.3</v>
      </c>
      <c r="T219" s="18">
        <v>14.9</v>
      </c>
      <c r="U219" s="18">
        <v>468.39999997615814</v>
      </c>
      <c r="V219" s="19">
        <v>2722</v>
      </c>
      <c r="W219" s="23"/>
      <c r="X219" s="23"/>
      <c r="Y219" s="23"/>
      <c r="Z219" s="23"/>
    </row>
    <row r="220" spans="1:26" ht="15.75" customHeight="1">
      <c r="A220" s="23"/>
      <c r="B220" s="24" t="s">
        <v>235</v>
      </c>
      <c r="C220" s="25">
        <v>0</v>
      </c>
      <c r="D220" s="26">
        <v>0</v>
      </c>
      <c r="E220" s="26">
        <v>0</v>
      </c>
      <c r="F220" s="26">
        <v>0</v>
      </c>
      <c r="G220" s="27">
        <v>0</v>
      </c>
      <c r="H220" s="26">
        <v>0</v>
      </c>
      <c r="I220" s="26">
        <v>0</v>
      </c>
      <c r="J220" s="26">
        <v>0</v>
      </c>
      <c r="K220" s="26">
        <v>0</v>
      </c>
      <c r="L220" s="27">
        <v>0</v>
      </c>
      <c r="M220" s="26">
        <v>0</v>
      </c>
      <c r="N220" s="26">
        <v>0</v>
      </c>
      <c r="O220" s="26">
        <v>0</v>
      </c>
      <c r="P220" s="26">
        <v>0</v>
      </c>
      <c r="Q220" s="27">
        <v>0</v>
      </c>
      <c r="R220" s="25">
        <v>0</v>
      </c>
      <c r="S220" s="26">
        <v>0</v>
      </c>
      <c r="T220" s="26">
        <v>0</v>
      </c>
      <c r="U220" s="26">
        <v>0</v>
      </c>
      <c r="V220" s="27">
        <v>0</v>
      </c>
      <c r="W220" s="23"/>
      <c r="X220" s="23"/>
      <c r="Y220" s="23"/>
      <c r="Z220" s="23"/>
    </row>
    <row r="221" spans="1:26" ht="15.75" customHeight="1">
      <c r="A221" s="23"/>
      <c r="B221" s="24" t="s">
        <v>236</v>
      </c>
      <c r="C221" s="25">
        <v>0</v>
      </c>
      <c r="D221" s="26">
        <v>0</v>
      </c>
      <c r="E221" s="26">
        <v>0</v>
      </c>
      <c r="F221" s="26">
        <v>0</v>
      </c>
      <c r="G221" s="27">
        <v>0</v>
      </c>
      <c r="H221" s="26">
        <v>9</v>
      </c>
      <c r="I221" s="26">
        <v>80</v>
      </c>
      <c r="J221" s="26">
        <v>4</v>
      </c>
      <c r="K221" s="26">
        <v>76</v>
      </c>
      <c r="L221" s="27">
        <v>221</v>
      </c>
      <c r="M221" s="26">
        <v>0</v>
      </c>
      <c r="N221" s="26">
        <v>0</v>
      </c>
      <c r="O221" s="26">
        <v>0</v>
      </c>
      <c r="P221" s="26">
        <v>0</v>
      </c>
      <c r="Q221" s="27">
        <v>0</v>
      </c>
      <c r="R221" s="25">
        <v>0</v>
      </c>
      <c r="S221" s="26">
        <v>0</v>
      </c>
      <c r="T221" s="26">
        <v>0</v>
      </c>
      <c r="U221" s="26">
        <v>0</v>
      </c>
      <c r="V221" s="27">
        <v>0</v>
      </c>
      <c r="W221" s="23"/>
      <c r="X221" s="23"/>
      <c r="Y221" s="23"/>
      <c r="Z221" s="23"/>
    </row>
    <row r="222" spans="1:26" ht="15.75" customHeight="1">
      <c r="A222" s="23"/>
      <c r="B222" s="24" t="s">
        <v>237</v>
      </c>
      <c r="C222" s="25">
        <v>3</v>
      </c>
      <c r="D222" s="26">
        <v>6</v>
      </c>
      <c r="E222" s="26">
        <v>0</v>
      </c>
      <c r="F222" s="26">
        <v>6</v>
      </c>
      <c r="G222" s="27">
        <v>170</v>
      </c>
      <c r="H222" s="26">
        <v>1</v>
      </c>
      <c r="I222" s="26">
        <v>10</v>
      </c>
      <c r="J222" s="26">
        <v>0</v>
      </c>
      <c r="K222" s="26">
        <v>10</v>
      </c>
      <c r="L222" s="27">
        <v>25</v>
      </c>
      <c r="M222" s="26">
        <v>1</v>
      </c>
      <c r="N222" s="26">
        <v>3</v>
      </c>
      <c r="O222" s="26">
        <v>0</v>
      </c>
      <c r="P222" s="26">
        <v>3</v>
      </c>
      <c r="Q222" s="27">
        <v>5</v>
      </c>
      <c r="R222" s="25">
        <v>2</v>
      </c>
      <c r="S222" s="26">
        <v>11</v>
      </c>
      <c r="T222" s="26">
        <v>0</v>
      </c>
      <c r="U222" s="26">
        <v>11</v>
      </c>
      <c r="V222" s="27">
        <v>38</v>
      </c>
      <c r="W222" s="23"/>
      <c r="X222" s="23"/>
      <c r="Y222" s="23"/>
      <c r="Z222" s="23"/>
    </row>
    <row r="223" spans="1:26" ht="15.75" customHeight="1">
      <c r="A223" s="23"/>
      <c r="B223" s="24" t="s">
        <v>238</v>
      </c>
      <c r="C223" s="25">
        <v>85</v>
      </c>
      <c r="D223" s="26">
        <v>316.8</v>
      </c>
      <c r="E223" s="26">
        <v>14.3</v>
      </c>
      <c r="F223" s="26">
        <v>302.49999982118607</v>
      </c>
      <c r="G223" s="27">
        <v>1606</v>
      </c>
      <c r="H223" s="26">
        <v>4</v>
      </c>
      <c r="I223" s="26">
        <v>18.5</v>
      </c>
      <c r="J223" s="26">
        <v>8</v>
      </c>
      <c r="K223" s="26">
        <v>10.5</v>
      </c>
      <c r="L223" s="27">
        <v>50</v>
      </c>
      <c r="M223" s="26">
        <v>0</v>
      </c>
      <c r="N223" s="26">
        <v>0</v>
      </c>
      <c r="O223" s="26">
        <v>0</v>
      </c>
      <c r="P223" s="26">
        <v>0</v>
      </c>
      <c r="Q223" s="27">
        <v>0</v>
      </c>
      <c r="R223" s="25">
        <v>23</v>
      </c>
      <c r="S223" s="26">
        <v>127.3</v>
      </c>
      <c r="T223" s="26">
        <v>4.9000000000000004</v>
      </c>
      <c r="U223" s="26">
        <v>122.39999997615814</v>
      </c>
      <c r="V223" s="27">
        <v>613</v>
      </c>
      <c r="W223" s="23"/>
      <c r="X223" s="23"/>
      <c r="Y223" s="23"/>
      <c r="Z223" s="23"/>
    </row>
    <row r="224" spans="1:26" ht="15.75" customHeight="1">
      <c r="A224" s="23"/>
      <c r="B224" s="24" t="s">
        <v>239</v>
      </c>
      <c r="C224" s="25">
        <v>3</v>
      </c>
      <c r="D224" s="26">
        <v>30</v>
      </c>
      <c r="E224" s="26">
        <v>0</v>
      </c>
      <c r="F224" s="26">
        <v>30</v>
      </c>
      <c r="G224" s="27">
        <v>150</v>
      </c>
      <c r="H224" s="26">
        <v>1</v>
      </c>
      <c r="I224" s="26">
        <v>20</v>
      </c>
      <c r="J224" s="26">
        <v>10</v>
      </c>
      <c r="K224" s="26">
        <v>10</v>
      </c>
      <c r="L224" s="27">
        <v>15</v>
      </c>
      <c r="M224" s="26">
        <v>3</v>
      </c>
      <c r="N224" s="26">
        <v>16.5</v>
      </c>
      <c r="O224" s="26">
        <v>0</v>
      </c>
      <c r="P224" s="26">
        <v>16.5</v>
      </c>
      <c r="Q224" s="27">
        <v>21</v>
      </c>
      <c r="R224" s="25">
        <v>1</v>
      </c>
      <c r="S224" s="26">
        <v>3</v>
      </c>
      <c r="T224" s="26">
        <v>0</v>
      </c>
      <c r="U224" s="26">
        <v>3</v>
      </c>
      <c r="V224" s="27">
        <v>10</v>
      </c>
      <c r="W224" s="23"/>
      <c r="X224" s="23"/>
      <c r="Y224" s="23"/>
      <c r="Z224" s="23"/>
    </row>
    <row r="225" spans="1:26" ht="15.75" customHeight="1">
      <c r="A225" s="23"/>
      <c r="B225" s="24" t="s">
        <v>240</v>
      </c>
      <c r="C225" s="25">
        <v>96</v>
      </c>
      <c r="D225" s="26">
        <v>363</v>
      </c>
      <c r="E225" s="26">
        <v>44</v>
      </c>
      <c r="F225" s="26">
        <v>319</v>
      </c>
      <c r="G225" s="27">
        <v>1887</v>
      </c>
      <c r="H225" s="26">
        <v>87</v>
      </c>
      <c r="I225" s="26">
        <v>296</v>
      </c>
      <c r="J225" s="26">
        <v>27</v>
      </c>
      <c r="K225" s="26">
        <v>269</v>
      </c>
      <c r="L225" s="27">
        <v>1717</v>
      </c>
      <c r="M225" s="26">
        <v>1</v>
      </c>
      <c r="N225" s="26">
        <v>2</v>
      </c>
      <c r="O225" s="26">
        <v>0</v>
      </c>
      <c r="P225" s="26">
        <v>2</v>
      </c>
      <c r="Q225" s="27">
        <v>10</v>
      </c>
      <c r="R225" s="25">
        <v>14</v>
      </c>
      <c r="S225" s="26">
        <v>47</v>
      </c>
      <c r="T225" s="26">
        <v>0</v>
      </c>
      <c r="U225" s="26">
        <v>47</v>
      </c>
      <c r="V225" s="27">
        <v>341</v>
      </c>
      <c r="W225" s="23"/>
      <c r="X225" s="23"/>
      <c r="Y225" s="23"/>
      <c r="Z225" s="23"/>
    </row>
    <row r="226" spans="1:26" ht="15.75" customHeight="1">
      <c r="A226" s="23"/>
      <c r="B226" s="24" t="s">
        <v>241</v>
      </c>
      <c r="C226" s="25">
        <v>14</v>
      </c>
      <c r="D226" s="26">
        <v>58.5</v>
      </c>
      <c r="E226" s="26">
        <v>0.2</v>
      </c>
      <c r="F226" s="26">
        <v>58.300000011920929</v>
      </c>
      <c r="G226" s="27">
        <v>169</v>
      </c>
      <c r="H226" s="26">
        <v>1</v>
      </c>
      <c r="I226" s="26">
        <v>1</v>
      </c>
      <c r="J226" s="26">
        <v>0</v>
      </c>
      <c r="K226" s="26">
        <v>1</v>
      </c>
      <c r="L226" s="27">
        <v>4</v>
      </c>
      <c r="M226" s="26">
        <v>0</v>
      </c>
      <c r="N226" s="26">
        <v>0</v>
      </c>
      <c r="O226" s="26">
        <v>0</v>
      </c>
      <c r="P226" s="26">
        <v>0</v>
      </c>
      <c r="Q226" s="27">
        <v>0</v>
      </c>
      <c r="R226" s="25">
        <v>0</v>
      </c>
      <c r="S226" s="26">
        <v>0</v>
      </c>
      <c r="T226" s="26">
        <v>0</v>
      </c>
      <c r="U226" s="26">
        <v>0</v>
      </c>
      <c r="V226" s="27">
        <v>0</v>
      </c>
      <c r="W226" s="23"/>
      <c r="X226" s="23"/>
      <c r="Y226" s="23"/>
      <c r="Z226" s="23"/>
    </row>
    <row r="227" spans="1:26" ht="15.75" customHeight="1">
      <c r="A227" s="23"/>
      <c r="B227" s="24" t="s">
        <v>242</v>
      </c>
      <c r="C227" s="25">
        <v>2</v>
      </c>
      <c r="D227" s="26">
        <v>6</v>
      </c>
      <c r="E227" s="26">
        <v>0</v>
      </c>
      <c r="F227" s="26">
        <v>6</v>
      </c>
      <c r="G227" s="27">
        <v>20</v>
      </c>
      <c r="H227" s="26">
        <v>2</v>
      </c>
      <c r="I227" s="26">
        <v>3.5</v>
      </c>
      <c r="J227" s="26">
        <v>0</v>
      </c>
      <c r="K227" s="26">
        <v>3.5</v>
      </c>
      <c r="L227" s="27">
        <v>9</v>
      </c>
      <c r="M227" s="26">
        <v>0</v>
      </c>
      <c r="N227" s="26">
        <v>0</v>
      </c>
      <c r="O227" s="26">
        <v>0</v>
      </c>
      <c r="P227" s="26">
        <v>0</v>
      </c>
      <c r="Q227" s="27">
        <v>0</v>
      </c>
      <c r="R227" s="25">
        <v>18</v>
      </c>
      <c r="S227" s="26">
        <v>295</v>
      </c>
      <c r="T227" s="26">
        <v>10</v>
      </c>
      <c r="U227" s="26">
        <v>285</v>
      </c>
      <c r="V227" s="27">
        <v>1720</v>
      </c>
      <c r="W227" s="23"/>
      <c r="X227" s="23"/>
      <c r="Y227" s="23"/>
      <c r="Z227" s="23"/>
    </row>
    <row r="228" spans="1:26" ht="15.75" customHeight="1">
      <c r="A228" s="28" t="s">
        <v>2</v>
      </c>
      <c r="B228" s="29" t="s">
        <v>42</v>
      </c>
      <c r="C228" s="30">
        <v>5992</v>
      </c>
      <c r="D228" s="30">
        <v>121233.65</v>
      </c>
      <c r="E228" s="30">
        <v>12340.3</v>
      </c>
      <c r="F228" s="30">
        <v>108893.35000012815</v>
      </c>
      <c r="G228" s="31">
        <v>352900</v>
      </c>
      <c r="H228" s="30">
        <v>6272</v>
      </c>
      <c r="I228" s="30">
        <v>108813.29999999999</v>
      </c>
      <c r="J228" s="30">
        <v>15900.3</v>
      </c>
      <c r="K228" s="30">
        <v>92913.000000208616</v>
      </c>
      <c r="L228" s="31">
        <v>257675</v>
      </c>
      <c r="M228" s="30">
        <v>149</v>
      </c>
      <c r="N228" s="30">
        <v>2122</v>
      </c>
      <c r="O228" s="30">
        <v>411</v>
      </c>
      <c r="P228" s="30">
        <v>1711</v>
      </c>
      <c r="Q228" s="31">
        <v>4056</v>
      </c>
      <c r="R228" s="36">
        <v>833</v>
      </c>
      <c r="S228" s="30">
        <v>8176.3</v>
      </c>
      <c r="T228" s="30">
        <v>1331.8</v>
      </c>
      <c r="U228" s="30">
        <v>6844.4999995827675</v>
      </c>
      <c r="V228" s="31">
        <v>24588</v>
      </c>
      <c r="W228" s="23"/>
      <c r="X228" s="23"/>
      <c r="Y228" s="23"/>
      <c r="Z228" s="23"/>
    </row>
    <row r="229" spans="1:26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>
      <c r="A232" s="23"/>
      <c r="B232" s="3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>
      <c r="A233" s="23"/>
      <c r="B233" s="35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>
      <c r="A234" s="23"/>
      <c r="B234" s="35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>
      <c r="A235" s="23"/>
      <c r="B235" s="35"/>
      <c r="C235" s="23"/>
      <c r="D235" s="23"/>
      <c r="E235" s="37"/>
      <c r="F235" s="26"/>
      <c r="G235" s="26"/>
      <c r="H235" s="26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>
      <c r="A236" s="23"/>
      <c r="B236" s="35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>
      <c r="A237" s="23"/>
      <c r="B237" s="35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>
      <c r="A238" s="23"/>
      <c r="B238" s="35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>
      <c r="A239" s="23"/>
      <c r="B239" s="35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>
      <c r="A240" s="23"/>
      <c r="B240" s="35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>
      <c r="A241" s="23"/>
      <c r="B241" s="35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>
      <c r="A242" s="23"/>
      <c r="B242" s="35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>
      <c r="A243" s="23"/>
      <c r="B243" s="35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>
      <c r="A244" s="23"/>
      <c r="B244" s="35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>
      <c r="A245" s="23"/>
      <c r="B245" s="35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>
      <c r="A246" s="23"/>
      <c r="B246" s="35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>
      <c r="A247" s="23"/>
      <c r="B247" s="35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>
      <c r="A248" s="23"/>
      <c r="B248" s="35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>
      <c r="A249" s="23"/>
      <c r="B249" s="35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>
      <c r="A250" s="23"/>
      <c r="B250" s="35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>
      <c r="A251" s="23"/>
      <c r="B251" s="35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>
      <c r="A252" s="23"/>
      <c r="B252" s="35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>
      <c r="A253" s="23"/>
      <c r="B253" s="35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>
      <c r="A254" s="23"/>
      <c r="B254" s="35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>
      <c r="A255" s="23"/>
      <c r="B255" s="35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>
      <c r="A256" s="23"/>
      <c r="B256" s="35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>
      <c r="A257" s="23"/>
      <c r="B257" s="35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>
      <c r="A258" s="23"/>
      <c r="B258" s="35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>
      <c r="A259" s="23"/>
      <c r="B259" s="35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>
      <c r="A260" s="23"/>
      <c r="B260" s="35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>
      <c r="A261" s="23"/>
      <c r="B261" s="35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>
      <c r="A262" s="23"/>
      <c r="B262" s="35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>
      <c r="A263" s="23"/>
      <c r="B263" s="35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>
      <c r="A264" s="23"/>
      <c r="B264" s="35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>
      <c r="A265" s="23"/>
      <c r="B265" s="35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>
      <c r="A266" s="23"/>
      <c r="B266" s="35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>
      <c r="A267" s="23"/>
      <c r="B267" s="35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>
      <c r="A268" s="23"/>
      <c r="B268" s="35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>
      <c r="A269" s="23"/>
      <c r="B269" s="35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>
      <c r="A270" s="23"/>
      <c r="B270" s="35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>
      <c r="A271" s="23"/>
      <c r="B271" s="35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>
      <c r="A272" s="23"/>
      <c r="B272" s="35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>
      <c r="A273" s="23"/>
      <c r="B273" s="35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>
      <c r="A274" s="23"/>
      <c r="B274" s="35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>
      <c r="A275" s="23"/>
      <c r="B275" s="35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>
      <c r="A276" s="23"/>
      <c r="B276" s="35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>
      <c r="A277" s="23"/>
      <c r="B277" s="35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>
      <c r="A278" s="23"/>
      <c r="B278" s="35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>
      <c r="A279" s="23"/>
      <c r="B279" s="35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>
      <c r="A280" s="23"/>
      <c r="B280" s="35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>
      <c r="A281" s="23"/>
      <c r="B281" s="35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>
      <c r="A282" s="23"/>
      <c r="B282" s="35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>
      <c r="A283" s="23"/>
      <c r="B283" s="35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>
      <c r="A284" s="23"/>
      <c r="B284" s="35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>
      <c r="A285" s="23"/>
      <c r="B285" s="35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>
      <c r="A286" s="23"/>
      <c r="B286" s="35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>
      <c r="A287" s="23"/>
      <c r="B287" s="35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>
      <c r="A288" s="23"/>
      <c r="B288" s="35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>
      <c r="A289" s="23"/>
      <c r="B289" s="35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>
      <c r="A290" s="23"/>
      <c r="B290" s="35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>
      <c r="A291" s="23"/>
      <c r="B291" s="35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>
      <c r="A292" s="23"/>
      <c r="B292" s="35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>
      <c r="A293" s="23"/>
      <c r="B293" s="35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>
      <c r="A294" s="23"/>
      <c r="B294" s="35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>
      <c r="A295" s="23"/>
      <c r="B295" s="35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>
      <c r="A296" s="23"/>
      <c r="B296" s="35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>
      <c r="A297" s="23"/>
      <c r="B297" s="35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>
      <c r="A298" s="23"/>
      <c r="B298" s="35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>
      <c r="A299" s="23"/>
      <c r="B299" s="35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>
      <c r="A300" s="23"/>
      <c r="B300" s="35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>
      <c r="A301" s="23"/>
      <c r="B301" s="35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>
      <c r="A302" s="23"/>
      <c r="B302" s="35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>
      <c r="A303" s="23"/>
      <c r="B303" s="35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>
      <c r="A304" s="23"/>
      <c r="B304" s="35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>
      <c r="A305" s="23"/>
      <c r="B305" s="35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>
      <c r="A306" s="23"/>
      <c r="B306" s="35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>
      <c r="A307" s="23"/>
      <c r="B307" s="35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>
      <c r="A308" s="23"/>
      <c r="B308" s="35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>
      <c r="A309" s="23"/>
      <c r="B309" s="35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>
      <c r="A310" s="23"/>
      <c r="B310" s="35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>
      <c r="A311" s="23"/>
      <c r="B311" s="35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>
      <c r="A312" s="23"/>
      <c r="B312" s="35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>
      <c r="A313" s="23"/>
      <c r="B313" s="35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>
      <c r="A314" s="23"/>
      <c r="B314" s="35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>
      <c r="A315" s="23"/>
      <c r="B315" s="35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>
      <c r="A316" s="23"/>
      <c r="B316" s="35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>
      <c r="A317" s="23"/>
      <c r="B317" s="35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>
      <c r="A318" s="23"/>
      <c r="B318" s="35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>
      <c r="A319" s="23"/>
      <c r="B319" s="35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>
      <c r="A320" s="23"/>
      <c r="B320" s="35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>
      <c r="A321" s="23"/>
      <c r="B321" s="35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>
      <c r="A322" s="23"/>
      <c r="B322" s="35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>
      <c r="A323" s="23"/>
      <c r="B323" s="35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>
      <c r="A324" s="23"/>
      <c r="B324" s="35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>
      <c r="A325" s="23"/>
      <c r="B325" s="35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>
      <c r="A326" s="23"/>
      <c r="B326" s="35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>
      <c r="A327" s="23"/>
      <c r="B327" s="35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>
      <c r="A328" s="23"/>
      <c r="B328" s="35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>
      <c r="A329" s="23"/>
      <c r="B329" s="35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>
      <c r="A330" s="23"/>
      <c r="B330" s="35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>
      <c r="A331" s="23"/>
      <c r="B331" s="35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>
      <c r="A332" s="23"/>
      <c r="B332" s="35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>
      <c r="A333" s="23"/>
      <c r="B333" s="35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>
      <c r="A334" s="23"/>
      <c r="B334" s="35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>
      <c r="A335" s="23"/>
      <c r="B335" s="35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>
      <c r="A336" s="23"/>
      <c r="B336" s="35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>
      <c r="A337" s="23"/>
      <c r="B337" s="35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>
      <c r="A338" s="23"/>
      <c r="B338" s="35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>
      <c r="A339" s="23"/>
      <c r="B339" s="35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>
      <c r="A340" s="23"/>
      <c r="B340" s="35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>
      <c r="A341" s="23"/>
      <c r="B341" s="35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>
      <c r="A342" s="23"/>
      <c r="B342" s="35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>
      <c r="A343" s="23"/>
      <c r="B343" s="35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>
      <c r="A344" s="23"/>
      <c r="B344" s="35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>
      <c r="A345" s="23"/>
      <c r="B345" s="35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>
      <c r="A346" s="23"/>
      <c r="B346" s="35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>
      <c r="A347" s="23"/>
      <c r="B347" s="35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>
      <c r="A348" s="23"/>
      <c r="B348" s="35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>
      <c r="A349" s="23"/>
      <c r="B349" s="35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>
      <c r="A350" s="23"/>
      <c r="B350" s="35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>
      <c r="A351" s="23"/>
      <c r="B351" s="35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>
      <c r="A352" s="23"/>
      <c r="B352" s="35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>
      <c r="A353" s="23"/>
      <c r="B353" s="35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>
      <c r="A354" s="23"/>
      <c r="B354" s="35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>
      <c r="A355" s="23"/>
      <c r="B355" s="35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>
      <c r="A356" s="23"/>
      <c r="B356" s="35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>
      <c r="A357" s="23"/>
      <c r="B357" s="35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>
      <c r="A358" s="23"/>
      <c r="B358" s="35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>
      <c r="A359" s="23"/>
      <c r="B359" s="35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>
      <c r="A360" s="23"/>
      <c r="B360" s="35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>
      <c r="A361" s="23"/>
      <c r="B361" s="35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>
      <c r="A362" s="23"/>
      <c r="B362" s="35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>
      <c r="A363" s="23"/>
      <c r="B363" s="35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>
      <c r="A364" s="23"/>
      <c r="B364" s="35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>
      <c r="A365" s="23"/>
      <c r="B365" s="35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>
      <c r="A366" s="23"/>
      <c r="B366" s="35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>
      <c r="A367" s="23"/>
      <c r="B367" s="35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>
      <c r="A368" s="23"/>
      <c r="B368" s="35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>
      <c r="A369" s="23"/>
      <c r="B369" s="35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>
      <c r="A370" s="23"/>
      <c r="B370" s="35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>
      <c r="A371" s="23"/>
      <c r="B371" s="35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>
      <c r="A372" s="23"/>
      <c r="B372" s="35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>
      <c r="A373" s="23"/>
      <c r="B373" s="35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>
      <c r="A374" s="23"/>
      <c r="B374" s="35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>
      <c r="A375" s="23"/>
      <c r="B375" s="35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>
      <c r="A376" s="23"/>
      <c r="B376" s="35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>
      <c r="A377" s="23"/>
      <c r="B377" s="35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>
      <c r="A378" s="23"/>
      <c r="B378" s="35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>
      <c r="A379" s="23"/>
      <c r="B379" s="35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>
      <c r="A380" s="23"/>
      <c r="B380" s="35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>
      <c r="A381" s="23"/>
      <c r="B381" s="35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>
      <c r="A382" s="23"/>
      <c r="B382" s="35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>
      <c r="A383" s="23"/>
      <c r="B383" s="35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>
      <c r="A384" s="23"/>
      <c r="B384" s="35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>
      <c r="A385" s="23"/>
      <c r="B385" s="35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>
      <c r="A386" s="23"/>
      <c r="B386" s="35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>
      <c r="A387" s="23"/>
      <c r="B387" s="35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>
      <c r="A388" s="23"/>
      <c r="B388" s="35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>
      <c r="A389" s="23"/>
      <c r="B389" s="35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>
      <c r="A390" s="23"/>
      <c r="B390" s="35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>
      <c r="A391" s="23"/>
      <c r="B391" s="35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>
      <c r="A392" s="23"/>
      <c r="B392" s="35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>
      <c r="A393" s="23"/>
      <c r="B393" s="35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>
      <c r="A394" s="23"/>
      <c r="B394" s="35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>
      <c r="A395" s="23"/>
      <c r="B395" s="35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>
      <c r="A396" s="23"/>
      <c r="B396" s="35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>
      <c r="A397" s="23"/>
      <c r="B397" s="35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>
      <c r="A398" s="23"/>
      <c r="B398" s="35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>
      <c r="A399" s="23"/>
      <c r="B399" s="35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>
      <c r="A400" s="23"/>
      <c r="B400" s="35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>
      <c r="A401" s="23"/>
      <c r="B401" s="35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>
      <c r="A402" s="23"/>
      <c r="B402" s="35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>
      <c r="A403" s="23"/>
      <c r="B403" s="35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>
      <c r="A404" s="23"/>
      <c r="B404" s="35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>
      <c r="A405" s="23"/>
      <c r="B405" s="35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>
      <c r="A406" s="23"/>
      <c r="B406" s="35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>
      <c r="A407" s="23"/>
      <c r="B407" s="35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>
      <c r="A408" s="23"/>
      <c r="B408" s="35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>
      <c r="A409" s="23"/>
      <c r="B409" s="35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>
      <c r="A410" s="23"/>
      <c r="B410" s="35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>
      <c r="A411" s="23"/>
      <c r="B411" s="35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>
      <c r="A412" s="23"/>
      <c r="B412" s="35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>
      <c r="A413" s="23"/>
      <c r="B413" s="35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>
      <c r="A414" s="23"/>
      <c r="B414" s="35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>
      <c r="A415" s="23"/>
      <c r="B415" s="35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>
      <c r="A416" s="23"/>
      <c r="B416" s="35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>
      <c r="A417" s="23"/>
      <c r="B417" s="35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>
      <c r="A418" s="23"/>
      <c r="B418" s="35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>
      <c r="A419" s="23"/>
      <c r="B419" s="35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>
      <c r="A420" s="23"/>
      <c r="B420" s="35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>
      <c r="A421" s="23"/>
      <c r="B421" s="35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>
      <c r="A422" s="23"/>
      <c r="B422" s="35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>
      <c r="A423" s="23"/>
      <c r="B423" s="35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>
      <c r="A424" s="23"/>
      <c r="B424" s="35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>
      <c r="A425" s="23"/>
      <c r="B425" s="35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>
      <c r="A426" s="23"/>
      <c r="B426" s="35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>
      <c r="A427" s="23"/>
      <c r="B427" s="35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>
      <c r="A428" s="23"/>
      <c r="B428" s="35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4">
    <mergeCell ref="C1:G1"/>
    <mergeCell ref="H1:L1"/>
    <mergeCell ref="M1:Q1"/>
    <mergeCell ref="R1:V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G429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2" width="16.33203125" customWidth="1"/>
    <col min="3" max="3" width="12.6640625" customWidth="1"/>
    <col min="4" max="4" width="13.6640625" customWidth="1"/>
    <col min="5" max="5" width="10.5" customWidth="1"/>
    <col min="6" max="6" width="13.6640625" customWidth="1"/>
    <col min="7" max="7" width="15.6640625" customWidth="1"/>
    <col min="8" max="8" width="11.83203125" customWidth="1"/>
    <col min="9" max="9" width="11.5" customWidth="1"/>
    <col min="10" max="10" width="11.6640625" customWidth="1"/>
    <col min="11" max="11" width="13.33203125" customWidth="1"/>
    <col min="12" max="12" width="12.6640625" customWidth="1"/>
    <col min="13" max="20" width="10.5" customWidth="1"/>
    <col min="21" max="21" width="13.83203125" customWidth="1"/>
    <col min="22" max="22" width="13.6640625" customWidth="1"/>
    <col min="23" max="24" width="11.6640625" customWidth="1"/>
    <col min="25" max="25" width="11.33203125" customWidth="1"/>
    <col min="26" max="26" width="11.6640625" customWidth="1"/>
    <col min="27" max="27" width="12.6640625" customWidth="1"/>
    <col min="28" max="85" width="11.1640625" customWidth="1"/>
  </cols>
  <sheetData>
    <row r="1" spans="1:85" ht="15.75" customHeight="1">
      <c r="A1" s="7"/>
      <c r="B1" s="8"/>
      <c r="C1" s="82" t="s">
        <v>253</v>
      </c>
      <c r="D1" s="83"/>
      <c r="E1" s="83"/>
      <c r="F1" s="83"/>
      <c r="G1" s="81"/>
      <c r="H1" s="82" t="s">
        <v>254</v>
      </c>
      <c r="I1" s="83"/>
      <c r="J1" s="83"/>
      <c r="K1" s="83"/>
      <c r="L1" s="81"/>
      <c r="M1" s="82" t="s">
        <v>255</v>
      </c>
      <c r="N1" s="83"/>
      <c r="O1" s="83"/>
      <c r="P1" s="83"/>
      <c r="Q1" s="81"/>
      <c r="R1" s="82" t="s">
        <v>256</v>
      </c>
      <c r="S1" s="83"/>
      <c r="T1" s="83"/>
      <c r="U1" s="83"/>
      <c r="V1" s="81"/>
      <c r="W1" s="82" t="s">
        <v>257</v>
      </c>
      <c r="X1" s="83"/>
      <c r="Y1" s="83"/>
      <c r="Z1" s="83"/>
      <c r="AA1" s="81"/>
      <c r="AB1" s="82" t="s">
        <v>258</v>
      </c>
      <c r="AC1" s="83"/>
      <c r="AD1" s="83"/>
      <c r="AE1" s="83"/>
      <c r="AF1" s="81"/>
      <c r="AG1" s="82" t="s">
        <v>259</v>
      </c>
      <c r="AH1" s="83"/>
      <c r="AI1" s="83"/>
      <c r="AJ1" s="83"/>
      <c r="AK1" s="81"/>
      <c r="AL1" s="82" t="s">
        <v>260</v>
      </c>
      <c r="AM1" s="83"/>
      <c r="AN1" s="83"/>
      <c r="AO1" s="83"/>
      <c r="AP1" s="81"/>
      <c r="AQ1" s="82" t="s">
        <v>261</v>
      </c>
      <c r="AR1" s="83"/>
      <c r="AS1" s="83"/>
      <c r="AT1" s="83"/>
      <c r="AU1" s="81"/>
      <c r="AV1" s="82" t="s">
        <v>262</v>
      </c>
      <c r="AW1" s="83"/>
      <c r="AX1" s="83"/>
      <c r="AY1" s="83"/>
      <c r="AZ1" s="86"/>
      <c r="BA1" s="82" t="s">
        <v>263</v>
      </c>
      <c r="BB1" s="81"/>
      <c r="BC1" s="82" t="s">
        <v>264</v>
      </c>
      <c r="BD1" s="81"/>
      <c r="BE1" s="82" t="s">
        <v>265</v>
      </c>
      <c r="BF1" s="83"/>
      <c r="BG1" s="83"/>
      <c r="BH1" s="83"/>
      <c r="BI1" s="81"/>
      <c r="BJ1" s="82" t="s">
        <v>266</v>
      </c>
      <c r="BK1" s="81"/>
      <c r="BL1" s="82" t="s">
        <v>267</v>
      </c>
      <c r="BM1" s="83"/>
      <c r="BN1" s="83"/>
      <c r="BO1" s="83"/>
      <c r="BP1" s="81"/>
      <c r="BQ1" s="82" t="s">
        <v>268</v>
      </c>
      <c r="BR1" s="81"/>
      <c r="BS1" s="82" t="s">
        <v>269</v>
      </c>
      <c r="BT1" s="83"/>
      <c r="BU1" s="83"/>
      <c r="BV1" s="83"/>
      <c r="BW1" s="81"/>
      <c r="BX1" s="82" t="s">
        <v>270</v>
      </c>
      <c r="BY1" s="83"/>
      <c r="BZ1" s="83"/>
      <c r="CA1" s="83"/>
      <c r="CB1" s="81"/>
      <c r="CC1" s="82" t="s">
        <v>271</v>
      </c>
      <c r="CD1" s="83"/>
      <c r="CE1" s="83"/>
      <c r="CF1" s="83"/>
      <c r="CG1" s="81"/>
    </row>
    <row r="2" spans="1:85" ht="42" customHeight="1">
      <c r="A2" s="9" t="s">
        <v>1</v>
      </c>
      <c r="B2" s="10" t="s">
        <v>32</v>
      </c>
      <c r="C2" s="11" t="s">
        <v>33</v>
      </c>
      <c r="D2" s="12" t="s">
        <v>34</v>
      </c>
      <c r="E2" s="12" t="s">
        <v>35</v>
      </c>
      <c r="F2" s="13" t="s">
        <v>36</v>
      </c>
      <c r="G2" s="14" t="s">
        <v>37</v>
      </c>
      <c r="H2" s="11" t="s">
        <v>33</v>
      </c>
      <c r="I2" s="12" t="s">
        <v>34</v>
      </c>
      <c r="J2" s="12" t="s">
        <v>35</v>
      </c>
      <c r="K2" s="13" t="s">
        <v>36</v>
      </c>
      <c r="L2" s="14" t="s">
        <v>37</v>
      </c>
      <c r="M2" s="11" t="s">
        <v>33</v>
      </c>
      <c r="N2" s="12" t="s">
        <v>34</v>
      </c>
      <c r="O2" s="12" t="s">
        <v>35</v>
      </c>
      <c r="P2" s="13" t="s">
        <v>36</v>
      </c>
      <c r="Q2" s="14" t="s">
        <v>37</v>
      </c>
      <c r="R2" s="11" t="s">
        <v>33</v>
      </c>
      <c r="S2" s="12" t="s">
        <v>34</v>
      </c>
      <c r="T2" s="12" t="s">
        <v>35</v>
      </c>
      <c r="U2" s="13" t="s">
        <v>36</v>
      </c>
      <c r="V2" s="14" t="s">
        <v>37</v>
      </c>
      <c r="W2" s="11" t="s">
        <v>33</v>
      </c>
      <c r="X2" s="12" t="s">
        <v>34</v>
      </c>
      <c r="Y2" s="12" t="s">
        <v>35</v>
      </c>
      <c r="Z2" s="13" t="s">
        <v>36</v>
      </c>
      <c r="AA2" s="14" t="s">
        <v>37</v>
      </c>
      <c r="AB2" s="11" t="s">
        <v>33</v>
      </c>
      <c r="AC2" s="12" t="s">
        <v>34</v>
      </c>
      <c r="AD2" s="12" t="s">
        <v>35</v>
      </c>
      <c r="AE2" s="13" t="s">
        <v>36</v>
      </c>
      <c r="AF2" s="14" t="s">
        <v>37</v>
      </c>
      <c r="AG2" s="11" t="s">
        <v>33</v>
      </c>
      <c r="AH2" s="12" t="s">
        <v>34</v>
      </c>
      <c r="AI2" s="12" t="s">
        <v>35</v>
      </c>
      <c r="AJ2" s="13" t="s">
        <v>36</v>
      </c>
      <c r="AK2" s="14" t="s">
        <v>37</v>
      </c>
      <c r="AL2" s="11" t="s">
        <v>33</v>
      </c>
      <c r="AM2" s="12" t="s">
        <v>34</v>
      </c>
      <c r="AN2" s="12" t="s">
        <v>35</v>
      </c>
      <c r="AO2" s="13" t="s">
        <v>36</v>
      </c>
      <c r="AP2" s="14" t="s">
        <v>37</v>
      </c>
      <c r="AQ2" s="11" t="s">
        <v>33</v>
      </c>
      <c r="AR2" s="12" t="s">
        <v>34</v>
      </c>
      <c r="AS2" s="12" t="s">
        <v>35</v>
      </c>
      <c r="AT2" s="13" t="s">
        <v>36</v>
      </c>
      <c r="AU2" s="14" t="s">
        <v>37</v>
      </c>
      <c r="AV2" s="11" t="s">
        <v>33</v>
      </c>
      <c r="AW2" s="12" t="s">
        <v>34</v>
      </c>
      <c r="AX2" s="12" t="s">
        <v>35</v>
      </c>
      <c r="AY2" s="13" t="s">
        <v>36</v>
      </c>
      <c r="AZ2" s="14" t="s">
        <v>37</v>
      </c>
      <c r="BA2" s="38" t="s">
        <v>33</v>
      </c>
      <c r="BB2" s="39" t="s">
        <v>37</v>
      </c>
      <c r="BC2" s="38" t="s">
        <v>33</v>
      </c>
      <c r="BD2" s="39" t="s">
        <v>37</v>
      </c>
      <c r="BE2" s="11" t="s">
        <v>33</v>
      </c>
      <c r="BF2" s="12" t="s">
        <v>34</v>
      </c>
      <c r="BG2" s="12" t="s">
        <v>35</v>
      </c>
      <c r="BH2" s="13" t="s">
        <v>36</v>
      </c>
      <c r="BI2" s="14" t="s">
        <v>37</v>
      </c>
      <c r="BJ2" s="38" t="s">
        <v>33</v>
      </c>
      <c r="BK2" s="39" t="s">
        <v>37</v>
      </c>
      <c r="BL2" s="11" t="s">
        <v>33</v>
      </c>
      <c r="BM2" s="12" t="s">
        <v>34</v>
      </c>
      <c r="BN2" s="12" t="s">
        <v>35</v>
      </c>
      <c r="BO2" s="13" t="s">
        <v>36</v>
      </c>
      <c r="BP2" s="14" t="s">
        <v>37</v>
      </c>
      <c r="BQ2" s="38" t="s">
        <v>33</v>
      </c>
      <c r="BR2" s="39" t="s">
        <v>37</v>
      </c>
      <c r="BS2" s="11" t="s">
        <v>33</v>
      </c>
      <c r="BT2" s="12" t="s">
        <v>34</v>
      </c>
      <c r="BU2" s="12" t="s">
        <v>35</v>
      </c>
      <c r="BV2" s="13" t="s">
        <v>36</v>
      </c>
      <c r="BW2" s="14" t="s">
        <v>37</v>
      </c>
      <c r="BX2" s="11" t="s">
        <v>33</v>
      </c>
      <c r="BY2" s="12" t="s">
        <v>34</v>
      </c>
      <c r="BZ2" s="12" t="s">
        <v>35</v>
      </c>
      <c r="CA2" s="13" t="s">
        <v>36</v>
      </c>
      <c r="CB2" s="14" t="s">
        <v>37</v>
      </c>
      <c r="CC2" s="11" t="s">
        <v>33</v>
      </c>
      <c r="CD2" s="12" t="s">
        <v>34</v>
      </c>
      <c r="CE2" s="12" t="s">
        <v>35</v>
      </c>
      <c r="CF2" s="13" t="s">
        <v>36</v>
      </c>
      <c r="CG2" s="14" t="s">
        <v>37</v>
      </c>
    </row>
    <row r="3" spans="1:85" ht="15.75" customHeight="1">
      <c r="A3" s="15" t="s">
        <v>3</v>
      </c>
      <c r="B3" s="16"/>
      <c r="C3" s="18">
        <v>11</v>
      </c>
      <c r="D3" s="18">
        <v>61.2</v>
      </c>
      <c r="E3" s="18">
        <v>0</v>
      </c>
      <c r="F3" s="18">
        <v>61.199999928474426</v>
      </c>
      <c r="G3" s="22">
        <v>555</v>
      </c>
      <c r="H3" s="18">
        <v>440</v>
      </c>
      <c r="I3" s="18">
        <v>330.09999999999997</v>
      </c>
      <c r="J3" s="18">
        <v>1.52</v>
      </c>
      <c r="K3" s="18">
        <v>328.58000004291534</v>
      </c>
      <c r="L3" s="18">
        <v>4920</v>
      </c>
      <c r="M3" s="18">
        <v>12</v>
      </c>
      <c r="N3" s="18">
        <v>14</v>
      </c>
      <c r="O3" s="18">
        <v>0</v>
      </c>
      <c r="P3" s="18">
        <v>14</v>
      </c>
      <c r="Q3" s="18">
        <v>291</v>
      </c>
      <c r="R3" s="17">
        <v>345</v>
      </c>
      <c r="S3" s="18">
        <v>399</v>
      </c>
      <c r="T3" s="18">
        <v>3.5</v>
      </c>
      <c r="U3" s="18">
        <v>395.5</v>
      </c>
      <c r="V3" s="19">
        <v>5854</v>
      </c>
      <c r="W3" s="18">
        <v>44</v>
      </c>
      <c r="X3" s="18">
        <v>47.3</v>
      </c>
      <c r="Y3" s="18">
        <v>7</v>
      </c>
      <c r="Z3" s="18">
        <v>40.300000056624413</v>
      </c>
      <c r="AA3" s="19">
        <v>561</v>
      </c>
      <c r="AB3" s="17">
        <v>147</v>
      </c>
      <c r="AC3" s="18">
        <v>116.69999999999999</v>
      </c>
      <c r="AD3" s="18">
        <v>0</v>
      </c>
      <c r="AE3" s="18">
        <v>116.70000016689301</v>
      </c>
      <c r="AF3" s="18">
        <v>1704</v>
      </c>
      <c r="AG3" s="17">
        <v>975</v>
      </c>
      <c r="AH3" s="18">
        <v>1967.3</v>
      </c>
      <c r="AI3" s="18">
        <v>25.55</v>
      </c>
      <c r="AJ3" s="18">
        <v>1941.7499998182059</v>
      </c>
      <c r="AK3" s="19">
        <v>43926.665000000001</v>
      </c>
      <c r="AL3" s="18">
        <v>560</v>
      </c>
      <c r="AM3" s="18">
        <v>822.2</v>
      </c>
      <c r="AN3" s="18">
        <v>2.1</v>
      </c>
      <c r="AO3" s="18">
        <v>820.10000048577785</v>
      </c>
      <c r="AP3" s="18">
        <v>12604</v>
      </c>
      <c r="AQ3" s="17">
        <v>481</v>
      </c>
      <c r="AR3" s="18">
        <v>661.59999999999991</v>
      </c>
      <c r="AS3" s="18">
        <v>11.2</v>
      </c>
      <c r="AT3" s="18">
        <v>650.4000004157424</v>
      </c>
      <c r="AU3" s="19">
        <v>10755.715</v>
      </c>
      <c r="AV3" s="18">
        <v>1057</v>
      </c>
      <c r="AW3" s="18">
        <v>4271.1000000000004</v>
      </c>
      <c r="AX3" s="18">
        <v>254.8</v>
      </c>
      <c r="AY3" s="18">
        <v>4016.2999997287989</v>
      </c>
      <c r="AZ3" s="18">
        <v>123175</v>
      </c>
      <c r="BA3" s="20">
        <v>573</v>
      </c>
      <c r="BB3" s="19">
        <v>10350</v>
      </c>
      <c r="BC3" s="18">
        <v>841</v>
      </c>
      <c r="BD3" s="18">
        <v>22154</v>
      </c>
      <c r="BE3" s="17">
        <v>375</v>
      </c>
      <c r="BF3" s="18">
        <v>327.79999999999995</v>
      </c>
      <c r="BG3" s="18">
        <v>3.5</v>
      </c>
      <c r="BH3" s="18">
        <v>324.30000048875809</v>
      </c>
      <c r="BI3" s="19">
        <v>3723</v>
      </c>
      <c r="BJ3" s="17">
        <v>494</v>
      </c>
      <c r="BK3" s="19">
        <v>14218</v>
      </c>
      <c r="BL3" s="17">
        <v>681</v>
      </c>
      <c r="BM3" s="18">
        <v>2264.1</v>
      </c>
      <c r="BN3" s="18">
        <v>3.3</v>
      </c>
      <c r="BO3" s="18">
        <v>2260.7999999821186</v>
      </c>
      <c r="BP3" s="19">
        <v>38715</v>
      </c>
      <c r="BQ3" s="17">
        <v>23</v>
      </c>
      <c r="BR3" s="19">
        <v>675</v>
      </c>
      <c r="BS3" s="17">
        <v>337</v>
      </c>
      <c r="BT3" s="18">
        <v>313.60000000000002</v>
      </c>
      <c r="BU3" s="18">
        <v>1</v>
      </c>
      <c r="BV3" s="18">
        <v>312.60000021755695</v>
      </c>
      <c r="BW3" s="19">
        <v>6379</v>
      </c>
      <c r="BX3" s="17">
        <v>720</v>
      </c>
      <c r="BY3" s="18">
        <v>10401.299999999999</v>
      </c>
      <c r="BZ3" s="18">
        <v>111</v>
      </c>
      <c r="CA3" s="18">
        <v>10290.299999922514</v>
      </c>
      <c r="CB3" s="19">
        <v>358809</v>
      </c>
      <c r="CC3" s="17">
        <v>4</v>
      </c>
      <c r="CD3" s="18">
        <v>2</v>
      </c>
      <c r="CE3" s="18">
        <v>0</v>
      </c>
      <c r="CF3" s="18">
        <v>2</v>
      </c>
      <c r="CG3" s="19">
        <v>23</v>
      </c>
    </row>
    <row r="4" spans="1:85" ht="15.75" customHeight="1">
      <c r="A4" s="23"/>
      <c r="B4" s="24" t="s">
        <v>38</v>
      </c>
      <c r="C4" s="25">
        <v>3</v>
      </c>
      <c r="D4" s="26">
        <v>2</v>
      </c>
      <c r="E4" s="26">
        <v>0</v>
      </c>
      <c r="F4" s="26">
        <v>2</v>
      </c>
      <c r="G4" s="27">
        <v>9</v>
      </c>
      <c r="H4" s="26">
        <v>159</v>
      </c>
      <c r="I4" s="26">
        <v>110.1</v>
      </c>
      <c r="J4" s="26">
        <v>0.7</v>
      </c>
      <c r="K4" s="26">
        <v>109.40000006556511</v>
      </c>
      <c r="L4" s="27">
        <v>1627</v>
      </c>
      <c r="M4" s="26">
        <v>11</v>
      </c>
      <c r="N4" s="26">
        <v>13.5</v>
      </c>
      <c r="O4" s="26">
        <v>0</v>
      </c>
      <c r="P4" s="26">
        <v>13.5</v>
      </c>
      <c r="Q4" s="27">
        <v>281</v>
      </c>
      <c r="R4" s="25">
        <v>96</v>
      </c>
      <c r="S4" s="26">
        <v>68.8</v>
      </c>
      <c r="T4" s="26">
        <v>1.8</v>
      </c>
      <c r="U4" s="26">
        <v>67</v>
      </c>
      <c r="V4" s="27">
        <v>1086</v>
      </c>
      <c r="W4" s="25">
        <v>22</v>
      </c>
      <c r="X4" s="26">
        <v>25.2</v>
      </c>
      <c r="Y4" s="26">
        <v>2</v>
      </c>
      <c r="Z4" s="26">
        <v>23.200000002980232</v>
      </c>
      <c r="AA4" s="27">
        <v>332</v>
      </c>
      <c r="AB4" s="25">
        <v>118</v>
      </c>
      <c r="AC4" s="26">
        <v>103.6</v>
      </c>
      <c r="AD4" s="26">
        <v>0</v>
      </c>
      <c r="AE4" s="26">
        <v>103.60000014305115</v>
      </c>
      <c r="AF4" s="27">
        <v>1580</v>
      </c>
      <c r="AG4" s="25">
        <v>343</v>
      </c>
      <c r="AH4" s="26">
        <v>540.70000000000005</v>
      </c>
      <c r="AI4" s="26">
        <v>22.5</v>
      </c>
      <c r="AJ4" s="26">
        <v>518.20000041723256</v>
      </c>
      <c r="AK4" s="27">
        <v>10420.665000000001</v>
      </c>
      <c r="AL4" s="25">
        <v>293</v>
      </c>
      <c r="AM4" s="26">
        <v>334.7</v>
      </c>
      <c r="AN4" s="26">
        <v>1</v>
      </c>
      <c r="AO4" s="26">
        <v>333.70000034570694</v>
      </c>
      <c r="AP4" s="27">
        <v>4967</v>
      </c>
      <c r="AQ4" s="25">
        <v>230</v>
      </c>
      <c r="AR4" s="26">
        <v>358.3</v>
      </c>
      <c r="AS4" s="26">
        <v>9.1999999999999993</v>
      </c>
      <c r="AT4" s="26">
        <v>349.10000038146973</v>
      </c>
      <c r="AU4" s="27">
        <v>5968.7150000000001</v>
      </c>
      <c r="AV4" s="25">
        <v>377</v>
      </c>
      <c r="AW4" s="26">
        <v>2598.4</v>
      </c>
      <c r="AX4" s="26">
        <v>171</v>
      </c>
      <c r="AY4" s="26">
        <v>2427.4000000953674</v>
      </c>
      <c r="AZ4" s="27">
        <v>80797</v>
      </c>
      <c r="BA4" s="25">
        <v>314</v>
      </c>
      <c r="BB4" s="27">
        <v>6422</v>
      </c>
      <c r="BC4" s="26">
        <v>406</v>
      </c>
      <c r="BD4" s="27">
        <v>10916</v>
      </c>
      <c r="BE4" s="25">
        <v>307</v>
      </c>
      <c r="BF4" s="26">
        <v>262.39999999999998</v>
      </c>
      <c r="BG4" s="26">
        <v>3.5</v>
      </c>
      <c r="BH4" s="26">
        <v>258.9000004529953</v>
      </c>
      <c r="BI4" s="27">
        <v>2656</v>
      </c>
      <c r="BJ4" s="25">
        <v>270</v>
      </c>
      <c r="BK4" s="27">
        <v>9007</v>
      </c>
      <c r="BL4" s="25">
        <v>325</v>
      </c>
      <c r="BM4" s="26">
        <v>506.5</v>
      </c>
      <c r="BN4" s="26">
        <v>1</v>
      </c>
      <c r="BO4" s="26">
        <v>505.50000023841858</v>
      </c>
      <c r="BP4" s="27">
        <v>8580</v>
      </c>
      <c r="BQ4" s="25">
        <v>23</v>
      </c>
      <c r="BR4" s="27">
        <v>675</v>
      </c>
      <c r="BS4" s="25">
        <v>213</v>
      </c>
      <c r="BT4" s="26">
        <v>223.9</v>
      </c>
      <c r="BU4" s="26">
        <v>1</v>
      </c>
      <c r="BV4" s="26">
        <v>222.90000021457672</v>
      </c>
      <c r="BW4" s="27">
        <v>4623</v>
      </c>
      <c r="BX4" s="25">
        <v>320</v>
      </c>
      <c r="BY4" s="26">
        <v>5053.8999999999996</v>
      </c>
      <c r="BZ4" s="26">
        <v>56</v>
      </c>
      <c r="CA4" s="26">
        <v>4997.9000000357628</v>
      </c>
      <c r="CB4" s="27">
        <v>215946</v>
      </c>
      <c r="CC4" s="25">
        <v>4</v>
      </c>
      <c r="CD4" s="26">
        <v>2</v>
      </c>
      <c r="CE4" s="26">
        <v>0</v>
      </c>
      <c r="CF4" s="26">
        <v>2</v>
      </c>
      <c r="CG4" s="27">
        <v>23</v>
      </c>
    </row>
    <row r="5" spans="1:85" ht="15.75" customHeight="1">
      <c r="A5" s="23"/>
      <c r="B5" s="24" t="s">
        <v>39</v>
      </c>
      <c r="C5" s="25">
        <v>8</v>
      </c>
      <c r="D5" s="26">
        <v>59.2</v>
      </c>
      <c r="E5" s="26">
        <v>0</v>
      </c>
      <c r="F5" s="26">
        <v>59.199999928474426</v>
      </c>
      <c r="G5" s="27">
        <v>546</v>
      </c>
      <c r="H5" s="26">
        <v>159</v>
      </c>
      <c r="I5" s="26">
        <v>134.69999999999999</v>
      </c>
      <c r="J5" s="26">
        <v>0</v>
      </c>
      <c r="K5" s="26">
        <v>134.69999986886978</v>
      </c>
      <c r="L5" s="27">
        <v>1982</v>
      </c>
      <c r="M5" s="26">
        <v>1</v>
      </c>
      <c r="N5" s="26">
        <v>0.5</v>
      </c>
      <c r="O5" s="26">
        <v>0</v>
      </c>
      <c r="P5" s="26">
        <v>0.5</v>
      </c>
      <c r="Q5" s="27">
        <v>10</v>
      </c>
      <c r="R5" s="25">
        <v>122</v>
      </c>
      <c r="S5" s="26">
        <v>117.3</v>
      </c>
      <c r="T5" s="26">
        <v>0</v>
      </c>
      <c r="U5" s="26">
        <v>117.29999995231628</v>
      </c>
      <c r="V5" s="27">
        <v>1670</v>
      </c>
      <c r="W5" s="25">
        <v>12</v>
      </c>
      <c r="X5" s="26">
        <v>8.3000000000000007</v>
      </c>
      <c r="Y5" s="26">
        <v>0</v>
      </c>
      <c r="Z5" s="26">
        <v>8.300000011920929</v>
      </c>
      <c r="AA5" s="27">
        <v>87</v>
      </c>
      <c r="AB5" s="25">
        <v>27</v>
      </c>
      <c r="AC5" s="26">
        <v>12.6</v>
      </c>
      <c r="AD5" s="26">
        <v>0</v>
      </c>
      <c r="AE5" s="26">
        <v>12.600000008940697</v>
      </c>
      <c r="AF5" s="27">
        <v>120</v>
      </c>
      <c r="AG5" s="25">
        <v>235</v>
      </c>
      <c r="AH5" s="26">
        <v>293.7</v>
      </c>
      <c r="AI5" s="26">
        <v>0.6</v>
      </c>
      <c r="AJ5" s="26">
        <v>293.10000014305115</v>
      </c>
      <c r="AK5" s="27">
        <v>7134</v>
      </c>
      <c r="AL5" s="25">
        <v>71</v>
      </c>
      <c r="AM5" s="26">
        <v>44.3</v>
      </c>
      <c r="AN5" s="26">
        <v>1.1000000000000001</v>
      </c>
      <c r="AO5" s="26">
        <v>43.200000092387199</v>
      </c>
      <c r="AP5" s="27">
        <v>699</v>
      </c>
      <c r="AQ5" s="25">
        <v>51</v>
      </c>
      <c r="AR5" s="26">
        <v>41.9</v>
      </c>
      <c r="AS5" s="26">
        <v>1</v>
      </c>
      <c r="AT5" s="26">
        <v>40.900000140070915</v>
      </c>
      <c r="AU5" s="27">
        <v>774</v>
      </c>
      <c r="AV5" s="25">
        <v>287</v>
      </c>
      <c r="AW5" s="26">
        <v>696.6</v>
      </c>
      <c r="AX5" s="26">
        <v>2.5</v>
      </c>
      <c r="AY5" s="26">
        <v>694.10000005364418</v>
      </c>
      <c r="AZ5" s="27">
        <v>19528</v>
      </c>
      <c r="BA5" s="25">
        <v>68</v>
      </c>
      <c r="BB5" s="27">
        <v>1010</v>
      </c>
      <c r="BC5" s="26">
        <v>88</v>
      </c>
      <c r="BD5" s="27">
        <v>1676</v>
      </c>
      <c r="BE5" s="25">
        <v>33</v>
      </c>
      <c r="BF5" s="26">
        <v>18.5</v>
      </c>
      <c r="BG5" s="26">
        <v>0</v>
      </c>
      <c r="BH5" s="26">
        <v>18.500000029802322</v>
      </c>
      <c r="BI5" s="27">
        <v>265</v>
      </c>
      <c r="BJ5" s="25">
        <v>72</v>
      </c>
      <c r="BK5" s="27">
        <v>1804</v>
      </c>
      <c r="BL5" s="25">
        <v>96</v>
      </c>
      <c r="BM5" s="26">
        <v>393.5</v>
      </c>
      <c r="BN5" s="26">
        <v>0</v>
      </c>
      <c r="BO5" s="26">
        <v>393.50000005960464</v>
      </c>
      <c r="BP5" s="27">
        <v>8166</v>
      </c>
      <c r="BQ5" s="25">
        <v>0</v>
      </c>
      <c r="BR5" s="27">
        <v>0</v>
      </c>
      <c r="BS5" s="25">
        <v>61</v>
      </c>
      <c r="BT5" s="26">
        <v>46.6</v>
      </c>
      <c r="BU5" s="26">
        <v>0</v>
      </c>
      <c r="BV5" s="26">
        <v>46.600000038743019</v>
      </c>
      <c r="BW5" s="27">
        <v>1059</v>
      </c>
      <c r="BX5" s="25">
        <v>109</v>
      </c>
      <c r="BY5" s="26">
        <v>1165.2</v>
      </c>
      <c r="BZ5" s="26">
        <v>22</v>
      </c>
      <c r="CA5" s="26">
        <v>1143.2000000029802</v>
      </c>
      <c r="CB5" s="27">
        <v>39720</v>
      </c>
      <c r="CC5" s="25">
        <v>0</v>
      </c>
      <c r="CD5" s="26">
        <v>0</v>
      </c>
      <c r="CE5" s="26">
        <v>0</v>
      </c>
      <c r="CF5" s="26">
        <v>0</v>
      </c>
      <c r="CG5" s="27">
        <v>0</v>
      </c>
    </row>
    <row r="6" spans="1:85" ht="15.75" customHeight="1">
      <c r="A6" s="23"/>
      <c r="B6" s="24" t="s">
        <v>40</v>
      </c>
      <c r="C6" s="25">
        <v>0</v>
      </c>
      <c r="D6" s="26">
        <v>0</v>
      </c>
      <c r="E6" s="26">
        <v>0</v>
      </c>
      <c r="F6" s="26">
        <v>0</v>
      </c>
      <c r="G6" s="27">
        <v>0</v>
      </c>
      <c r="H6" s="26">
        <v>122</v>
      </c>
      <c r="I6" s="26">
        <v>85.3</v>
      </c>
      <c r="J6" s="26">
        <v>0.82000000000000006</v>
      </c>
      <c r="K6" s="26">
        <v>84.480000108480453</v>
      </c>
      <c r="L6" s="27">
        <v>1311</v>
      </c>
      <c r="M6" s="26">
        <v>0</v>
      </c>
      <c r="N6" s="26">
        <v>0</v>
      </c>
      <c r="O6" s="26">
        <v>0</v>
      </c>
      <c r="P6" s="26">
        <v>0</v>
      </c>
      <c r="Q6" s="27">
        <v>0</v>
      </c>
      <c r="R6" s="25">
        <v>127</v>
      </c>
      <c r="S6" s="26">
        <v>212.9</v>
      </c>
      <c r="T6" s="26">
        <v>1.7</v>
      </c>
      <c r="U6" s="26">
        <v>211.20000004768372</v>
      </c>
      <c r="V6" s="27">
        <v>3098</v>
      </c>
      <c r="W6" s="25">
        <v>10</v>
      </c>
      <c r="X6" s="26">
        <v>13.8</v>
      </c>
      <c r="Y6" s="26">
        <v>5</v>
      </c>
      <c r="Z6" s="26">
        <v>8.8000000417232513</v>
      </c>
      <c r="AA6" s="27">
        <v>142</v>
      </c>
      <c r="AB6" s="25">
        <v>0</v>
      </c>
      <c r="AC6" s="26">
        <v>0</v>
      </c>
      <c r="AD6" s="26">
        <v>0</v>
      </c>
      <c r="AE6" s="26">
        <v>0</v>
      </c>
      <c r="AF6" s="27">
        <v>0</v>
      </c>
      <c r="AG6" s="25">
        <v>238</v>
      </c>
      <c r="AH6" s="26">
        <v>383.6</v>
      </c>
      <c r="AI6" s="26">
        <v>0.5</v>
      </c>
      <c r="AJ6" s="26">
        <v>383.09999907016754</v>
      </c>
      <c r="AK6" s="27">
        <v>9252</v>
      </c>
      <c r="AL6" s="25">
        <v>78</v>
      </c>
      <c r="AM6" s="26">
        <v>69</v>
      </c>
      <c r="AN6" s="26">
        <v>0</v>
      </c>
      <c r="AO6" s="26">
        <v>69</v>
      </c>
      <c r="AP6" s="27">
        <v>1264</v>
      </c>
      <c r="AQ6" s="25">
        <v>98</v>
      </c>
      <c r="AR6" s="26">
        <v>89.7</v>
      </c>
      <c r="AS6" s="26">
        <v>0</v>
      </c>
      <c r="AT6" s="26">
        <v>89.699999868869781</v>
      </c>
      <c r="AU6" s="27">
        <v>1270</v>
      </c>
      <c r="AV6" s="25">
        <v>221</v>
      </c>
      <c r="AW6" s="26">
        <v>677.2</v>
      </c>
      <c r="AX6" s="26">
        <v>65</v>
      </c>
      <c r="AY6" s="26">
        <v>612.19999957084656</v>
      </c>
      <c r="AZ6" s="27">
        <v>14330</v>
      </c>
      <c r="BA6" s="25">
        <v>145</v>
      </c>
      <c r="BB6" s="27">
        <v>2466</v>
      </c>
      <c r="BC6" s="26">
        <v>202</v>
      </c>
      <c r="BD6" s="27">
        <v>6352</v>
      </c>
      <c r="BE6" s="25">
        <v>28</v>
      </c>
      <c r="BF6" s="26">
        <v>19</v>
      </c>
      <c r="BG6" s="26">
        <v>0</v>
      </c>
      <c r="BH6" s="26">
        <v>19</v>
      </c>
      <c r="BI6" s="27">
        <v>162</v>
      </c>
      <c r="BJ6" s="25">
        <v>101</v>
      </c>
      <c r="BK6" s="27">
        <v>2057</v>
      </c>
      <c r="BL6" s="25">
        <v>156</v>
      </c>
      <c r="BM6" s="26">
        <v>313.60000000000002</v>
      </c>
      <c r="BN6" s="26">
        <v>0</v>
      </c>
      <c r="BO6" s="26">
        <v>313.59999966621399</v>
      </c>
      <c r="BP6" s="27">
        <v>5494</v>
      </c>
      <c r="BQ6" s="25">
        <v>0</v>
      </c>
      <c r="BR6" s="27">
        <v>0</v>
      </c>
      <c r="BS6" s="25">
        <v>31</v>
      </c>
      <c r="BT6" s="26">
        <v>22.6</v>
      </c>
      <c r="BU6" s="26">
        <v>0</v>
      </c>
      <c r="BV6" s="26">
        <v>22.599999964237213</v>
      </c>
      <c r="BW6" s="27">
        <v>319</v>
      </c>
      <c r="BX6" s="25">
        <v>173</v>
      </c>
      <c r="BY6" s="26">
        <v>2273.5</v>
      </c>
      <c r="BZ6" s="26">
        <v>30</v>
      </c>
      <c r="CA6" s="26">
        <v>2243.4999998807907</v>
      </c>
      <c r="CB6" s="27">
        <v>53174</v>
      </c>
      <c r="CC6" s="25">
        <v>0</v>
      </c>
      <c r="CD6" s="26">
        <v>0</v>
      </c>
      <c r="CE6" s="26">
        <v>0</v>
      </c>
      <c r="CF6" s="26">
        <v>0</v>
      </c>
      <c r="CG6" s="27">
        <v>0</v>
      </c>
    </row>
    <row r="7" spans="1:85" ht="15.75" customHeight="1">
      <c r="A7" s="23"/>
      <c r="B7" s="24" t="s">
        <v>41</v>
      </c>
      <c r="C7" s="25">
        <v>0</v>
      </c>
      <c r="D7" s="26">
        <v>0</v>
      </c>
      <c r="E7" s="26">
        <v>0</v>
      </c>
      <c r="F7" s="26">
        <v>0</v>
      </c>
      <c r="G7" s="27">
        <v>0</v>
      </c>
      <c r="H7" s="26">
        <v>0</v>
      </c>
      <c r="I7" s="26">
        <v>0</v>
      </c>
      <c r="J7" s="26">
        <v>0</v>
      </c>
      <c r="K7" s="26">
        <v>0</v>
      </c>
      <c r="L7" s="27">
        <v>0</v>
      </c>
      <c r="M7" s="26">
        <v>0</v>
      </c>
      <c r="N7" s="26">
        <v>0</v>
      </c>
      <c r="O7" s="26">
        <v>0</v>
      </c>
      <c r="P7" s="26">
        <v>0</v>
      </c>
      <c r="Q7" s="27">
        <v>0</v>
      </c>
      <c r="R7" s="25">
        <v>0</v>
      </c>
      <c r="S7" s="26">
        <v>0</v>
      </c>
      <c r="T7" s="26">
        <v>0</v>
      </c>
      <c r="U7" s="26">
        <v>0</v>
      </c>
      <c r="V7" s="27">
        <v>0</v>
      </c>
      <c r="W7" s="25">
        <v>0</v>
      </c>
      <c r="X7" s="26">
        <v>0</v>
      </c>
      <c r="Y7" s="26">
        <v>0</v>
      </c>
      <c r="Z7" s="26">
        <v>0</v>
      </c>
      <c r="AA7" s="27">
        <v>0</v>
      </c>
      <c r="AB7" s="25">
        <v>2</v>
      </c>
      <c r="AC7" s="26">
        <v>0.5</v>
      </c>
      <c r="AD7" s="26">
        <v>0</v>
      </c>
      <c r="AE7" s="26">
        <v>0.50000001490116119</v>
      </c>
      <c r="AF7" s="27">
        <v>4</v>
      </c>
      <c r="AG7" s="25">
        <v>159</v>
      </c>
      <c r="AH7" s="26">
        <v>749.3</v>
      </c>
      <c r="AI7" s="26">
        <v>1.95</v>
      </c>
      <c r="AJ7" s="26">
        <v>747.35000018775463</v>
      </c>
      <c r="AK7" s="27">
        <v>17120</v>
      </c>
      <c r="AL7" s="25">
        <v>118</v>
      </c>
      <c r="AM7" s="26">
        <v>374.2</v>
      </c>
      <c r="AN7" s="26">
        <v>0</v>
      </c>
      <c r="AO7" s="26">
        <v>374.20000004768372</v>
      </c>
      <c r="AP7" s="27">
        <v>5674</v>
      </c>
      <c r="AQ7" s="25">
        <v>102</v>
      </c>
      <c r="AR7" s="26">
        <v>171.7</v>
      </c>
      <c r="AS7" s="26">
        <v>1</v>
      </c>
      <c r="AT7" s="26">
        <v>170.70000002533197</v>
      </c>
      <c r="AU7" s="27">
        <v>2743</v>
      </c>
      <c r="AV7" s="25">
        <v>172</v>
      </c>
      <c r="AW7" s="26">
        <v>298.89999999999998</v>
      </c>
      <c r="AX7" s="26">
        <v>16.3</v>
      </c>
      <c r="AY7" s="26">
        <v>282.6000000089407</v>
      </c>
      <c r="AZ7" s="27">
        <v>8520</v>
      </c>
      <c r="BA7" s="25">
        <v>46</v>
      </c>
      <c r="BB7" s="27">
        <v>452</v>
      </c>
      <c r="BC7" s="26">
        <v>145</v>
      </c>
      <c r="BD7" s="27">
        <v>3210</v>
      </c>
      <c r="BE7" s="25">
        <v>7</v>
      </c>
      <c r="BF7" s="26">
        <v>27.9</v>
      </c>
      <c r="BG7" s="26">
        <v>0</v>
      </c>
      <c r="BH7" s="26">
        <v>27.900000005960464</v>
      </c>
      <c r="BI7" s="27">
        <v>640</v>
      </c>
      <c r="BJ7" s="25">
        <v>51</v>
      </c>
      <c r="BK7" s="27">
        <v>1350</v>
      </c>
      <c r="BL7" s="25">
        <v>104</v>
      </c>
      <c r="BM7" s="26">
        <v>1050.5</v>
      </c>
      <c r="BN7" s="26">
        <v>2.2999999999999998</v>
      </c>
      <c r="BO7" s="26">
        <v>1048.2000000178814</v>
      </c>
      <c r="BP7" s="27">
        <v>16475</v>
      </c>
      <c r="BQ7" s="25">
        <v>0</v>
      </c>
      <c r="BR7" s="27">
        <v>0</v>
      </c>
      <c r="BS7" s="25">
        <v>32</v>
      </c>
      <c r="BT7" s="26">
        <v>20.5</v>
      </c>
      <c r="BU7" s="26">
        <v>0</v>
      </c>
      <c r="BV7" s="26">
        <v>20.5</v>
      </c>
      <c r="BW7" s="27">
        <v>378</v>
      </c>
      <c r="BX7" s="25">
        <v>118</v>
      </c>
      <c r="BY7" s="26">
        <v>1908.7</v>
      </c>
      <c r="BZ7" s="26">
        <v>3</v>
      </c>
      <c r="CA7" s="26">
        <v>1905.7000000029802</v>
      </c>
      <c r="CB7" s="27">
        <v>49969</v>
      </c>
      <c r="CC7" s="25">
        <v>0</v>
      </c>
      <c r="CD7" s="26">
        <v>0</v>
      </c>
      <c r="CE7" s="26">
        <v>0</v>
      </c>
      <c r="CF7" s="26">
        <v>0</v>
      </c>
      <c r="CG7" s="27">
        <v>0</v>
      </c>
    </row>
    <row r="8" spans="1:85" ht="15.75" customHeight="1">
      <c r="A8" s="15" t="s">
        <v>4</v>
      </c>
      <c r="B8" s="24" t="s">
        <v>42</v>
      </c>
      <c r="C8" s="18">
        <v>38</v>
      </c>
      <c r="D8" s="18">
        <v>227.3</v>
      </c>
      <c r="E8" s="18">
        <v>5.3</v>
      </c>
      <c r="F8" s="18">
        <v>222.00000002980232</v>
      </c>
      <c r="G8" s="19">
        <v>388</v>
      </c>
      <c r="H8" s="18">
        <v>2357</v>
      </c>
      <c r="I8" s="18">
        <v>13441.3</v>
      </c>
      <c r="J8" s="18">
        <v>400.9</v>
      </c>
      <c r="K8" s="18">
        <v>13040.400000192225</v>
      </c>
      <c r="L8" s="19">
        <v>131366</v>
      </c>
      <c r="M8" s="18">
        <v>451</v>
      </c>
      <c r="N8" s="18">
        <v>1377.5</v>
      </c>
      <c r="O8" s="18">
        <v>16.2</v>
      </c>
      <c r="P8" s="18">
        <v>1361.3000000342727</v>
      </c>
      <c r="Q8" s="19">
        <v>14858</v>
      </c>
      <c r="R8" s="17">
        <v>1464</v>
      </c>
      <c r="S8" s="18">
        <v>6689.4</v>
      </c>
      <c r="T8" s="18">
        <v>270.10000000000002</v>
      </c>
      <c r="U8" s="18">
        <v>6419.3000000715256</v>
      </c>
      <c r="V8" s="19">
        <v>69517</v>
      </c>
      <c r="W8" s="17">
        <v>177</v>
      </c>
      <c r="X8" s="18">
        <v>442.4</v>
      </c>
      <c r="Y8" s="18">
        <v>11</v>
      </c>
      <c r="Z8" s="18">
        <v>431.40000004321337</v>
      </c>
      <c r="AA8" s="19">
        <v>3438</v>
      </c>
      <c r="AB8" s="17">
        <v>240</v>
      </c>
      <c r="AC8" s="18">
        <v>506.4</v>
      </c>
      <c r="AD8" s="18">
        <v>9.1999999999999993</v>
      </c>
      <c r="AE8" s="18">
        <v>497.20000013709068</v>
      </c>
      <c r="AF8" s="19">
        <v>3635</v>
      </c>
      <c r="AG8" s="17">
        <v>1605</v>
      </c>
      <c r="AH8" s="18">
        <v>9119.2000000000007</v>
      </c>
      <c r="AI8" s="18">
        <v>362.40000000000003</v>
      </c>
      <c r="AJ8" s="18">
        <v>8756.8000001087785</v>
      </c>
      <c r="AK8" s="19">
        <v>164209</v>
      </c>
      <c r="AL8" s="17">
        <v>442</v>
      </c>
      <c r="AM8" s="18">
        <v>16069.1</v>
      </c>
      <c r="AN8" s="18">
        <v>188.6</v>
      </c>
      <c r="AO8" s="18">
        <v>15880.500000007451</v>
      </c>
      <c r="AP8" s="19">
        <v>1018694</v>
      </c>
      <c r="AQ8" s="17">
        <v>1498</v>
      </c>
      <c r="AR8" s="18">
        <v>7967.0999999999995</v>
      </c>
      <c r="AS8" s="18">
        <v>272.5</v>
      </c>
      <c r="AT8" s="18">
        <v>7694.6000000536442</v>
      </c>
      <c r="AU8" s="19">
        <v>95112</v>
      </c>
      <c r="AV8" s="17">
        <v>2358</v>
      </c>
      <c r="AW8" s="18">
        <v>17821.7</v>
      </c>
      <c r="AX8" s="18">
        <v>530.90000000000009</v>
      </c>
      <c r="AY8" s="18">
        <v>17290.800000108778</v>
      </c>
      <c r="AZ8" s="19">
        <v>313624</v>
      </c>
      <c r="BA8" s="17">
        <v>664</v>
      </c>
      <c r="BB8" s="19">
        <v>19646</v>
      </c>
      <c r="BC8" s="18">
        <v>2776</v>
      </c>
      <c r="BD8" s="19">
        <v>179040</v>
      </c>
      <c r="BE8" s="17">
        <v>277</v>
      </c>
      <c r="BF8" s="18">
        <v>2683</v>
      </c>
      <c r="BG8" s="18">
        <v>41</v>
      </c>
      <c r="BH8" s="18">
        <v>2642</v>
      </c>
      <c r="BI8" s="19">
        <v>28763</v>
      </c>
      <c r="BJ8" s="17">
        <v>1818</v>
      </c>
      <c r="BK8" s="19">
        <v>195680</v>
      </c>
      <c r="BL8" s="17">
        <v>1125</v>
      </c>
      <c r="BM8" s="18">
        <v>4909.7000000000007</v>
      </c>
      <c r="BN8" s="18">
        <v>149.5</v>
      </c>
      <c r="BO8" s="18">
        <v>4760.2000000029802</v>
      </c>
      <c r="BP8" s="19">
        <v>82561</v>
      </c>
      <c r="BQ8" s="17">
        <v>1676</v>
      </c>
      <c r="BR8" s="19">
        <v>322540</v>
      </c>
      <c r="BS8" s="17">
        <v>532</v>
      </c>
      <c r="BT8" s="18">
        <v>1008.1</v>
      </c>
      <c r="BU8" s="18">
        <v>11.3</v>
      </c>
      <c r="BV8" s="18">
        <v>996.80000004917383</v>
      </c>
      <c r="BW8" s="19">
        <v>11310</v>
      </c>
      <c r="BX8" s="17">
        <v>334</v>
      </c>
      <c r="BY8" s="18">
        <v>4161.2</v>
      </c>
      <c r="BZ8" s="18">
        <v>18.8</v>
      </c>
      <c r="CA8" s="18">
        <v>4142.4000000059605</v>
      </c>
      <c r="CB8" s="19">
        <v>254695</v>
      </c>
      <c r="CC8" s="17">
        <v>67</v>
      </c>
      <c r="CD8" s="18">
        <v>1716</v>
      </c>
      <c r="CE8" s="18">
        <v>0</v>
      </c>
      <c r="CF8" s="18">
        <v>1716</v>
      </c>
      <c r="CG8" s="19">
        <v>53033</v>
      </c>
    </row>
    <row r="9" spans="1:85" ht="15.75" customHeight="1">
      <c r="A9" s="23"/>
      <c r="B9" s="24" t="s">
        <v>43</v>
      </c>
      <c r="C9" s="25">
        <v>14</v>
      </c>
      <c r="D9" s="26">
        <v>133</v>
      </c>
      <c r="E9" s="26">
        <v>0</v>
      </c>
      <c r="F9" s="26">
        <v>133</v>
      </c>
      <c r="G9" s="27">
        <v>0</v>
      </c>
      <c r="H9" s="26">
        <v>341</v>
      </c>
      <c r="I9" s="26">
        <v>2759</v>
      </c>
      <c r="J9" s="26">
        <v>113</v>
      </c>
      <c r="K9" s="26">
        <v>2646</v>
      </c>
      <c r="L9" s="27">
        <v>19466</v>
      </c>
      <c r="M9" s="26">
        <v>83</v>
      </c>
      <c r="N9" s="26">
        <v>215</v>
      </c>
      <c r="O9" s="26">
        <v>4</v>
      </c>
      <c r="P9" s="26">
        <v>211</v>
      </c>
      <c r="Q9" s="27">
        <v>1962</v>
      </c>
      <c r="R9" s="25">
        <v>217</v>
      </c>
      <c r="S9" s="26">
        <v>680</v>
      </c>
      <c r="T9" s="26">
        <v>94</v>
      </c>
      <c r="U9" s="26">
        <v>586</v>
      </c>
      <c r="V9" s="27">
        <v>4306</v>
      </c>
      <c r="W9" s="25">
        <v>15</v>
      </c>
      <c r="X9" s="26">
        <v>50</v>
      </c>
      <c r="Y9" s="26">
        <v>3</v>
      </c>
      <c r="Z9" s="26">
        <v>47</v>
      </c>
      <c r="AA9" s="27">
        <v>221</v>
      </c>
      <c r="AB9" s="25">
        <v>19</v>
      </c>
      <c r="AC9" s="26">
        <v>91</v>
      </c>
      <c r="AD9" s="26">
        <v>3</v>
      </c>
      <c r="AE9" s="26">
        <v>88</v>
      </c>
      <c r="AF9" s="27">
        <v>695</v>
      </c>
      <c r="AG9" s="25">
        <v>138</v>
      </c>
      <c r="AH9" s="26">
        <v>1859.5</v>
      </c>
      <c r="AI9" s="26">
        <v>162.5</v>
      </c>
      <c r="AJ9" s="26">
        <v>1697</v>
      </c>
      <c r="AK9" s="27">
        <v>36615</v>
      </c>
      <c r="AL9" s="25">
        <v>41</v>
      </c>
      <c r="AM9" s="26">
        <v>1251.5</v>
      </c>
      <c r="AN9" s="26">
        <v>66</v>
      </c>
      <c r="AO9" s="26">
        <v>1185.5</v>
      </c>
      <c r="AP9" s="27">
        <v>23524</v>
      </c>
      <c r="AQ9" s="25">
        <v>107</v>
      </c>
      <c r="AR9" s="26">
        <v>1223.5</v>
      </c>
      <c r="AS9" s="26">
        <v>114</v>
      </c>
      <c r="AT9" s="26">
        <v>1109.5</v>
      </c>
      <c r="AU9" s="27">
        <v>14199</v>
      </c>
      <c r="AV9" s="25">
        <v>85</v>
      </c>
      <c r="AW9" s="26">
        <v>1121</v>
      </c>
      <c r="AX9" s="26">
        <v>105</v>
      </c>
      <c r="AY9" s="26">
        <v>1016</v>
      </c>
      <c r="AZ9" s="27">
        <v>11748</v>
      </c>
      <c r="BA9" s="25">
        <v>2</v>
      </c>
      <c r="BB9" s="27">
        <v>50</v>
      </c>
      <c r="BC9" s="26">
        <v>118</v>
      </c>
      <c r="BD9" s="27">
        <v>7998</v>
      </c>
      <c r="BE9" s="25">
        <v>8</v>
      </c>
      <c r="BF9" s="26">
        <v>71.5</v>
      </c>
      <c r="BG9" s="26">
        <v>0</v>
      </c>
      <c r="BH9" s="26">
        <v>71.5</v>
      </c>
      <c r="BI9" s="27">
        <v>470</v>
      </c>
      <c r="BJ9" s="25">
        <v>17</v>
      </c>
      <c r="BK9" s="27">
        <v>1436</v>
      </c>
      <c r="BL9" s="25">
        <v>84</v>
      </c>
      <c r="BM9" s="26">
        <v>1405</v>
      </c>
      <c r="BN9" s="26">
        <v>110</v>
      </c>
      <c r="BO9" s="26">
        <v>1295</v>
      </c>
      <c r="BP9" s="27">
        <v>19606</v>
      </c>
      <c r="BQ9" s="25">
        <v>11</v>
      </c>
      <c r="BR9" s="27">
        <v>1138</v>
      </c>
      <c r="BS9" s="25">
        <v>1</v>
      </c>
      <c r="BT9" s="26">
        <v>3</v>
      </c>
      <c r="BU9" s="26">
        <v>0</v>
      </c>
      <c r="BV9" s="26">
        <v>3</v>
      </c>
      <c r="BW9" s="27">
        <v>30</v>
      </c>
      <c r="BX9" s="25">
        <v>15</v>
      </c>
      <c r="BY9" s="26">
        <v>478</v>
      </c>
      <c r="BZ9" s="26">
        <v>5</v>
      </c>
      <c r="CA9" s="26">
        <v>473</v>
      </c>
      <c r="CB9" s="27">
        <v>17410</v>
      </c>
      <c r="CC9" s="25">
        <v>0</v>
      </c>
      <c r="CD9" s="26">
        <v>0</v>
      </c>
      <c r="CE9" s="26">
        <v>0</v>
      </c>
      <c r="CF9" s="26">
        <v>0</v>
      </c>
      <c r="CG9" s="27">
        <v>0</v>
      </c>
    </row>
    <row r="10" spans="1:85" ht="15.75" customHeight="1">
      <c r="A10" s="23"/>
      <c r="B10" s="24" t="s">
        <v>44</v>
      </c>
      <c r="C10" s="25">
        <v>18</v>
      </c>
      <c r="D10" s="26">
        <v>56.3</v>
      </c>
      <c r="E10" s="26">
        <v>0</v>
      </c>
      <c r="F10" s="26">
        <v>56.30000002682209</v>
      </c>
      <c r="G10" s="27">
        <v>36</v>
      </c>
      <c r="H10" s="26">
        <v>278</v>
      </c>
      <c r="I10" s="26">
        <v>1651.9</v>
      </c>
      <c r="J10" s="26">
        <v>1.1000000000000001</v>
      </c>
      <c r="K10" s="26">
        <v>1650.8000000938773</v>
      </c>
      <c r="L10" s="27">
        <v>25077</v>
      </c>
      <c r="M10" s="26">
        <v>8</v>
      </c>
      <c r="N10" s="26">
        <v>3.5</v>
      </c>
      <c r="O10" s="26">
        <v>0</v>
      </c>
      <c r="P10" s="26">
        <v>3.5000000074505806</v>
      </c>
      <c r="Q10" s="27">
        <v>57</v>
      </c>
      <c r="R10" s="25">
        <v>68</v>
      </c>
      <c r="S10" s="26">
        <v>301.5</v>
      </c>
      <c r="T10" s="26">
        <v>1.1000000000000001</v>
      </c>
      <c r="U10" s="26">
        <v>300.40000003576279</v>
      </c>
      <c r="V10" s="27">
        <v>3438</v>
      </c>
      <c r="W10" s="25">
        <v>21</v>
      </c>
      <c r="X10" s="26">
        <v>20.399999999999999</v>
      </c>
      <c r="Y10" s="26">
        <v>0</v>
      </c>
      <c r="Z10" s="26">
        <v>20.400000013411045</v>
      </c>
      <c r="AA10" s="27">
        <v>197</v>
      </c>
      <c r="AB10" s="25">
        <v>67</v>
      </c>
      <c r="AC10" s="26">
        <v>73</v>
      </c>
      <c r="AD10" s="26">
        <v>5</v>
      </c>
      <c r="AE10" s="26">
        <v>68</v>
      </c>
      <c r="AF10" s="27">
        <v>364</v>
      </c>
      <c r="AG10" s="25">
        <v>120</v>
      </c>
      <c r="AH10" s="26">
        <v>441</v>
      </c>
      <c r="AI10" s="26">
        <v>20.5</v>
      </c>
      <c r="AJ10" s="26">
        <v>420.5</v>
      </c>
      <c r="AK10" s="27">
        <v>3158</v>
      </c>
      <c r="AL10" s="25">
        <v>10</v>
      </c>
      <c r="AM10" s="26">
        <v>26</v>
      </c>
      <c r="AN10" s="26">
        <v>2</v>
      </c>
      <c r="AO10" s="26">
        <v>24</v>
      </c>
      <c r="AP10" s="27">
        <v>183</v>
      </c>
      <c r="AQ10" s="25">
        <v>143</v>
      </c>
      <c r="AR10" s="26">
        <v>476</v>
      </c>
      <c r="AS10" s="26">
        <v>54</v>
      </c>
      <c r="AT10" s="26">
        <v>422</v>
      </c>
      <c r="AU10" s="27">
        <v>3108</v>
      </c>
      <c r="AV10" s="25">
        <v>376</v>
      </c>
      <c r="AW10" s="26">
        <v>1014.5</v>
      </c>
      <c r="AX10" s="26">
        <v>92</v>
      </c>
      <c r="AY10" s="26">
        <v>922.5</v>
      </c>
      <c r="AZ10" s="27">
        <v>8085</v>
      </c>
      <c r="BA10" s="25">
        <v>189</v>
      </c>
      <c r="BB10" s="27">
        <v>3068</v>
      </c>
      <c r="BC10" s="26">
        <v>364</v>
      </c>
      <c r="BD10" s="27">
        <v>7544</v>
      </c>
      <c r="BE10" s="25">
        <v>13</v>
      </c>
      <c r="BF10" s="26">
        <v>41</v>
      </c>
      <c r="BG10" s="26">
        <v>0</v>
      </c>
      <c r="BH10" s="26">
        <v>41</v>
      </c>
      <c r="BI10" s="27">
        <v>377</v>
      </c>
      <c r="BJ10" s="25">
        <v>183</v>
      </c>
      <c r="BK10" s="27">
        <v>9534</v>
      </c>
      <c r="BL10" s="25">
        <v>130</v>
      </c>
      <c r="BM10" s="26">
        <v>337</v>
      </c>
      <c r="BN10" s="26">
        <v>15</v>
      </c>
      <c r="BO10" s="26">
        <v>322</v>
      </c>
      <c r="BP10" s="27">
        <v>3042</v>
      </c>
      <c r="BQ10" s="25">
        <v>176</v>
      </c>
      <c r="BR10" s="27">
        <v>7354</v>
      </c>
      <c r="BS10" s="25">
        <v>22</v>
      </c>
      <c r="BT10" s="26">
        <v>33.5</v>
      </c>
      <c r="BU10" s="26">
        <v>0</v>
      </c>
      <c r="BV10" s="26">
        <v>33.5</v>
      </c>
      <c r="BW10" s="27">
        <v>330</v>
      </c>
      <c r="BX10" s="25">
        <v>35</v>
      </c>
      <c r="BY10" s="26">
        <v>79</v>
      </c>
      <c r="BZ10" s="26">
        <v>0</v>
      </c>
      <c r="CA10" s="26">
        <v>79</v>
      </c>
      <c r="CB10" s="27">
        <v>1146</v>
      </c>
      <c r="CC10" s="25">
        <v>0</v>
      </c>
      <c r="CD10" s="26">
        <v>0</v>
      </c>
      <c r="CE10" s="26">
        <v>0</v>
      </c>
      <c r="CF10" s="26">
        <v>0</v>
      </c>
      <c r="CG10" s="27">
        <v>0</v>
      </c>
    </row>
    <row r="11" spans="1:85" ht="15.75" customHeight="1">
      <c r="A11" s="23"/>
      <c r="B11" s="24" t="s">
        <v>45</v>
      </c>
      <c r="C11" s="25">
        <v>1</v>
      </c>
      <c r="D11" s="26">
        <v>2</v>
      </c>
      <c r="E11" s="26">
        <v>0</v>
      </c>
      <c r="F11" s="26">
        <v>2</v>
      </c>
      <c r="G11" s="27">
        <v>20</v>
      </c>
      <c r="H11" s="26">
        <v>385</v>
      </c>
      <c r="I11" s="26">
        <v>1593.5</v>
      </c>
      <c r="J11" s="26">
        <v>38</v>
      </c>
      <c r="K11" s="26">
        <v>1555.5</v>
      </c>
      <c r="L11" s="27">
        <v>11847</v>
      </c>
      <c r="M11" s="26">
        <v>59</v>
      </c>
      <c r="N11" s="26">
        <v>175.5</v>
      </c>
      <c r="O11" s="26">
        <v>0</v>
      </c>
      <c r="P11" s="26">
        <v>175.5</v>
      </c>
      <c r="Q11" s="27">
        <v>1527</v>
      </c>
      <c r="R11" s="25">
        <v>199</v>
      </c>
      <c r="S11" s="26">
        <v>564</v>
      </c>
      <c r="T11" s="26">
        <v>6.5</v>
      </c>
      <c r="U11" s="26">
        <v>557.5</v>
      </c>
      <c r="V11" s="27">
        <v>5016</v>
      </c>
      <c r="W11" s="25">
        <v>23</v>
      </c>
      <c r="X11" s="26">
        <v>45</v>
      </c>
      <c r="Y11" s="26">
        <v>0</v>
      </c>
      <c r="Z11" s="26">
        <v>45</v>
      </c>
      <c r="AA11" s="27">
        <v>524</v>
      </c>
      <c r="AB11" s="25">
        <v>60</v>
      </c>
      <c r="AC11" s="26">
        <v>99.2</v>
      </c>
      <c r="AD11" s="26">
        <v>0</v>
      </c>
      <c r="AE11" s="26">
        <v>99.200000047683716</v>
      </c>
      <c r="AF11" s="27">
        <v>669</v>
      </c>
      <c r="AG11" s="25">
        <v>90</v>
      </c>
      <c r="AH11" s="26">
        <v>302.3</v>
      </c>
      <c r="AI11" s="26">
        <v>0.1</v>
      </c>
      <c r="AJ11" s="26">
        <v>302.20000004023314</v>
      </c>
      <c r="AK11" s="27">
        <v>10358</v>
      </c>
      <c r="AL11" s="25">
        <v>265</v>
      </c>
      <c r="AM11" s="26">
        <v>14292.1</v>
      </c>
      <c r="AN11" s="26">
        <v>62</v>
      </c>
      <c r="AO11" s="26">
        <v>14230.10000000149</v>
      </c>
      <c r="AP11" s="27">
        <v>989209</v>
      </c>
      <c r="AQ11" s="25">
        <v>53</v>
      </c>
      <c r="AR11" s="26">
        <v>185.2</v>
      </c>
      <c r="AS11" s="26">
        <v>0</v>
      </c>
      <c r="AT11" s="26">
        <v>185.20000004768372</v>
      </c>
      <c r="AU11" s="27">
        <v>3036</v>
      </c>
      <c r="AV11" s="25">
        <v>415</v>
      </c>
      <c r="AW11" s="26">
        <v>8056.8</v>
      </c>
      <c r="AX11" s="26">
        <v>20</v>
      </c>
      <c r="AY11" s="26">
        <v>8036.8000000044703</v>
      </c>
      <c r="AZ11" s="27">
        <v>196214</v>
      </c>
      <c r="BA11" s="25">
        <v>182</v>
      </c>
      <c r="BB11" s="27">
        <v>3372</v>
      </c>
      <c r="BC11" s="26">
        <v>228</v>
      </c>
      <c r="BD11" s="27">
        <v>16293</v>
      </c>
      <c r="BE11" s="25">
        <v>164</v>
      </c>
      <c r="BF11" s="26">
        <v>2277</v>
      </c>
      <c r="BG11" s="26">
        <v>11</v>
      </c>
      <c r="BH11" s="26">
        <v>2266</v>
      </c>
      <c r="BI11" s="27">
        <v>24639</v>
      </c>
      <c r="BJ11" s="25">
        <v>167</v>
      </c>
      <c r="BK11" s="27">
        <v>6096</v>
      </c>
      <c r="BL11" s="25">
        <v>133</v>
      </c>
      <c r="BM11" s="26">
        <v>1046.8</v>
      </c>
      <c r="BN11" s="26">
        <v>0</v>
      </c>
      <c r="BO11" s="26">
        <v>1046.8000000268221</v>
      </c>
      <c r="BP11" s="27">
        <v>34728</v>
      </c>
      <c r="BQ11" s="25">
        <v>0</v>
      </c>
      <c r="BR11" s="27">
        <v>0</v>
      </c>
      <c r="BS11" s="25">
        <v>33</v>
      </c>
      <c r="BT11" s="26">
        <v>7.1000000000000005</v>
      </c>
      <c r="BU11" s="26">
        <v>0</v>
      </c>
      <c r="BV11" s="26">
        <v>7.1000000461935997</v>
      </c>
      <c r="BW11" s="27">
        <v>292</v>
      </c>
      <c r="BX11" s="25">
        <v>123</v>
      </c>
      <c r="BY11" s="26">
        <v>2952.2</v>
      </c>
      <c r="BZ11" s="26">
        <v>0</v>
      </c>
      <c r="CA11" s="26">
        <v>2952.2000000029802</v>
      </c>
      <c r="CB11" s="27">
        <v>221448</v>
      </c>
      <c r="CC11" s="25">
        <v>61</v>
      </c>
      <c r="CD11" s="26">
        <v>1704</v>
      </c>
      <c r="CE11" s="26">
        <v>0</v>
      </c>
      <c r="CF11" s="26">
        <v>1704</v>
      </c>
      <c r="CG11" s="27">
        <v>52925</v>
      </c>
    </row>
    <row r="12" spans="1:85" ht="15.75" customHeight="1">
      <c r="A12" s="23"/>
      <c r="B12" s="24" t="s">
        <v>46</v>
      </c>
      <c r="C12" s="25">
        <v>0</v>
      </c>
      <c r="D12" s="26">
        <v>0</v>
      </c>
      <c r="E12" s="26">
        <v>0</v>
      </c>
      <c r="F12" s="26">
        <v>0</v>
      </c>
      <c r="G12" s="27">
        <v>0</v>
      </c>
      <c r="H12" s="26">
        <v>56</v>
      </c>
      <c r="I12" s="26">
        <v>573</v>
      </c>
      <c r="J12" s="26">
        <v>16</v>
      </c>
      <c r="K12" s="26">
        <v>557</v>
      </c>
      <c r="L12" s="27">
        <v>6016</v>
      </c>
      <c r="M12" s="26">
        <v>4</v>
      </c>
      <c r="N12" s="26">
        <v>60</v>
      </c>
      <c r="O12" s="26">
        <v>4</v>
      </c>
      <c r="P12" s="26">
        <v>56</v>
      </c>
      <c r="Q12" s="27">
        <v>305</v>
      </c>
      <c r="R12" s="25">
        <v>54</v>
      </c>
      <c r="S12" s="26">
        <v>508</v>
      </c>
      <c r="T12" s="26">
        <v>28</v>
      </c>
      <c r="U12" s="26">
        <v>480</v>
      </c>
      <c r="V12" s="27">
        <v>5184</v>
      </c>
      <c r="W12" s="25">
        <v>17</v>
      </c>
      <c r="X12" s="26">
        <v>80</v>
      </c>
      <c r="Y12" s="26">
        <v>0</v>
      </c>
      <c r="Z12" s="26">
        <v>80</v>
      </c>
      <c r="AA12" s="27">
        <v>512</v>
      </c>
      <c r="AB12" s="25">
        <v>9</v>
      </c>
      <c r="AC12" s="26">
        <v>18</v>
      </c>
      <c r="AD12" s="26">
        <v>0</v>
      </c>
      <c r="AE12" s="26">
        <v>18</v>
      </c>
      <c r="AF12" s="27">
        <v>150</v>
      </c>
      <c r="AG12" s="25">
        <v>198</v>
      </c>
      <c r="AH12" s="26">
        <v>609</v>
      </c>
      <c r="AI12" s="26">
        <v>1</v>
      </c>
      <c r="AJ12" s="26">
        <v>608</v>
      </c>
      <c r="AK12" s="27">
        <v>5615</v>
      </c>
      <c r="AL12" s="25">
        <v>8</v>
      </c>
      <c r="AM12" s="26">
        <v>12.5</v>
      </c>
      <c r="AN12" s="26">
        <v>0</v>
      </c>
      <c r="AO12" s="26">
        <v>12.5</v>
      </c>
      <c r="AP12" s="27">
        <v>113</v>
      </c>
      <c r="AQ12" s="25">
        <v>190</v>
      </c>
      <c r="AR12" s="26">
        <v>527.5</v>
      </c>
      <c r="AS12" s="26">
        <v>2</v>
      </c>
      <c r="AT12" s="26">
        <v>525.5</v>
      </c>
      <c r="AU12" s="27">
        <v>4815</v>
      </c>
      <c r="AV12" s="25">
        <v>336</v>
      </c>
      <c r="AW12" s="26">
        <v>1843.5</v>
      </c>
      <c r="AX12" s="26">
        <v>8</v>
      </c>
      <c r="AY12" s="26">
        <v>1835.5</v>
      </c>
      <c r="AZ12" s="27">
        <v>15398</v>
      </c>
      <c r="BA12" s="25">
        <v>63</v>
      </c>
      <c r="BB12" s="27">
        <v>3498</v>
      </c>
      <c r="BC12" s="26">
        <v>679</v>
      </c>
      <c r="BD12" s="27">
        <v>50101</v>
      </c>
      <c r="BE12" s="25">
        <v>18</v>
      </c>
      <c r="BF12" s="26">
        <v>42</v>
      </c>
      <c r="BG12" s="26">
        <v>0</v>
      </c>
      <c r="BH12" s="26">
        <v>42</v>
      </c>
      <c r="BI12" s="27">
        <v>532</v>
      </c>
      <c r="BJ12" s="25">
        <v>232</v>
      </c>
      <c r="BK12" s="27">
        <v>21775</v>
      </c>
      <c r="BL12" s="25">
        <v>119</v>
      </c>
      <c r="BM12" s="26">
        <v>214.5</v>
      </c>
      <c r="BN12" s="26">
        <v>3</v>
      </c>
      <c r="BO12" s="26">
        <v>211.5</v>
      </c>
      <c r="BP12" s="27">
        <v>3131</v>
      </c>
      <c r="BQ12" s="25">
        <v>376</v>
      </c>
      <c r="BR12" s="27">
        <v>41874</v>
      </c>
      <c r="BS12" s="25">
        <v>25</v>
      </c>
      <c r="BT12" s="26">
        <v>64</v>
      </c>
      <c r="BU12" s="26">
        <v>0</v>
      </c>
      <c r="BV12" s="26">
        <v>64</v>
      </c>
      <c r="BW12" s="27">
        <v>735</v>
      </c>
      <c r="BX12" s="25">
        <v>0</v>
      </c>
      <c r="BY12" s="26">
        <v>0</v>
      </c>
      <c r="BZ12" s="26">
        <v>0</v>
      </c>
      <c r="CA12" s="26">
        <v>0</v>
      </c>
      <c r="CB12" s="27">
        <v>0</v>
      </c>
      <c r="CC12" s="25">
        <v>0</v>
      </c>
      <c r="CD12" s="26">
        <v>0</v>
      </c>
      <c r="CE12" s="26">
        <v>0</v>
      </c>
      <c r="CF12" s="26">
        <v>0</v>
      </c>
      <c r="CG12" s="27">
        <v>0</v>
      </c>
    </row>
    <row r="13" spans="1:85" ht="15.75" customHeight="1">
      <c r="A13" s="23"/>
      <c r="B13" s="24" t="s">
        <v>47</v>
      </c>
      <c r="C13" s="25">
        <v>1</v>
      </c>
      <c r="D13" s="26">
        <v>30</v>
      </c>
      <c r="E13" s="26">
        <v>5</v>
      </c>
      <c r="F13" s="26">
        <v>25</v>
      </c>
      <c r="G13" s="27">
        <v>250</v>
      </c>
      <c r="H13" s="26">
        <v>80</v>
      </c>
      <c r="I13" s="26">
        <v>623</v>
      </c>
      <c r="J13" s="26">
        <v>17</v>
      </c>
      <c r="K13" s="26">
        <v>606</v>
      </c>
      <c r="L13" s="27">
        <v>5201</v>
      </c>
      <c r="M13" s="26">
        <v>2</v>
      </c>
      <c r="N13" s="26">
        <v>5</v>
      </c>
      <c r="O13" s="26">
        <v>0</v>
      </c>
      <c r="P13" s="26">
        <v>5</v>
      </c>
      <c r="Q13" s="27">
        <v>60</v>
      </c>
      <c r="R13" s="25">
        <v>62</v>
      </c>
      <c r="S13" s="26">
        <v>505</v>
      </c>
      <c r="T13" s="26">
        <v>40</v>
      </c>
      <c r="U13" s="26">
        <v>465</v>
      </c>
      <c r="V13" s="27">
        <v>4977</v>
      </c>
      <c r="W13" s="25">
        <v>7</v>
      </c>
      <c r="X13" s="26">
        <v>32</v>
      </c>
      <c r="Y13" s="26">
        <v>3</v>
      </c>
      <c r="Z13" s="26">
        <v>29</v>
      </c>
      <c r="AA13" s="27">
        <v>323</v>
      </c>
      <c r="AB13" s="25">
        <v>3</v>
      </c>
      <c r="AC13" s="26">
        <v>8</v>
      </c>
      <c r="AD13" s="26">
        <v>0</v>
      </c>
      <c r="AE13" s="26">
        <v>8</v>
      </c>
      <c r="AF13" s="27">
        <v>85</v>
      </c>
      <c r="AG13" s="25">
        <v>62</v>
      </c>
      <c r="AH13" s="26">
        <v>2122</v>
      </c>
      <c r="AI13" s="26">
        <v>120</v>
      </c>
      <c r="AJ13" s="26">
        <v>2002</v>
      </c>
      <c r="AK13" s="27">
        <v>56292</v>
      </c>
      <c r="AL13" s="25">
        <v>15</v>
      </c>
      <c r="AM13" s="26">
        <v>242</v>
      </c>
      <c r="AN13" s="26">
        <v>53</v>
      </c>
      <c r="AO13" s="26">
        <v>189</v>
      </c>
      <c r="AP13" s="27">
        <v>2530</v>
      </c>
      <c r="AQ13" s="25">
        <v>49</v>
      </c>
      <c r="AR13" s="26">
        <v>479</v>
      </c>
      <c r="AS13" s="26">
        <v>50</v>
      </c>
      <c r="AT13" s="26">
        <v>429</v>
      </c>
      <c r="AU13" s="27">
        <v>5833</v>
      </c>
      <c r="AV13" s="25">
        <v>61</v>
      </c>
      <c r="AW13" s="26">
        <v>1422</v>
      </c>
      <c r="AX13" s="26">
        <v>110</v>
      </c>
      <c r="AY13" s="26">
        <v>1312</v>
      </c>
      <c r="AZ13" s="27">
        <v>35528</v>
      </c>
      <c r="BA13" s="25">
        <v>9</v>
      </c>
      <c r="BB13" s="27">
        <v>280</v>
      </c>
      <c r="BC13" s="26">
        <v>47</v>
      </c>
      <c r="BD13" s="27">
        <v>2415</v>
      </c>
      <c r="BE13" s="25">
        <v>8</v>
      </c>
      <c r="BF13" s="26">
        <v>92</v>
      </c>
      <c r="BG13" s="26">
        <v>22</v>
      </c>
      <c r="BH13" s="26">
        <v>70</v>
      </c>
      <c r="BI13" s="27">
        <v>1375</v>
      </c>
      <c r="BJ13" s="25">
        <v>41</v>
      </c>
      <c r="BK13" s="27">
        <v>5934</v>
      </c>
      <c r="BL13" s="25">
        <v>21</v>
      </c>
      <c r="BM13" s="26">
        <v>156</v>
      </c>
      <c r="BN13" s="26">
        <v>8</v>
      </c>
      <c r="BO13" s="26">
        <v>148</v>
      </c>
      <c r="BP13" s="27">
        <v>2202</v>
      </c>
      <c r="BQ13" s="25">
        <v>38</v>
      </c>
      <c r="BR13" s="27">
        <v>24871</v>
      </c>
      <c r="BS13" s="25">
        <v>12</v>
      </c>
      <c r="BT13" s="26">
        <v>32</v>
      </c>
      <c r="BU13" s="26">
        <v>0</v>
      </c>
      <c r="BV13" s="26">
        <v>32</v>
      </c>
      <c r="BW13" s="27">
        <v>296</v>
      </c>
      <c r="BX13" s="25">
        <v>1</v>
      </c>
      <c r="BY13" s="26">
        <v>2</v>
      </c>
      <c r="BZ13" s="26">
        <v>0</v>
      </c>
      <c r="CA13" s="26">
        <v>2</v>
      </c>
      <c r="CB13" s="27">
        <v>10</v>
      </c>
      <c r="CC13" s="25">
        <v>0</v>
      </c>
      <c r="CD13" s="26">
        <v>0</v>
      </c>
      <c r="CE13" s="26">
        <v>0</v>
      </c>
      <c r="CF13" s="26">
        <v>0</v>
      </c>
      <c r="CG13" s="27">
        <v>0</v>
      </c>
    </row>
    <row r="14" spans="1:85" ht="15.75" customHeight="1">
      <c r="A14" s="23"/>
      <c r="B14" s="24" t="s">
        <v>48</v>
      </c>
      <c r="C14" s="25">
        <v>1</v>
      </c>
      <c r="D14" s="26">
        <v>2</v>
      </c>
      <c r="E14" s="26">
        <v>0</v>
      </c>
      <c r="F14" s="26">
        <v>2</v>
      </c>
      <c r="G14" s="27">
        <v>15</v>
      </c>
      <c r="H14" s="26">
        <v>98</v>
      </c>
      <c r="I14" s="26">
        <v>269</v>
      </c>
      <c r="J14" s="26">
        <v>0</v>
      </c>
      <c r="K14" s="26">
        <v>269</v>
      </c>
      <c r="L14" s="27">
        <v>1607</v>
      </c>
      <c r="M14" s="26">
        <v>60</v>
      </c>
      <c r="N14" s="26">
        <v>149</v>
      </c>
      <c r="O14" s="26">
        <v>0</v>
      </c>
      <c r="P14" s="26">
        <v>149</v>
      </c>
      <c r="Q14" s="27">
        <v>874</v>
      </c>
      <c r="R14" s="25">
        <v>38</v>
      </c>
      <c r="S14" s="26">
        <v>89</v>
      </c>
      <c r="T14" s="26">
        <v>0</v>
      </c>
      <c r="U14" s="26">
        <v>89</v>
      </c>
      <c r="V14" s="27">
        <v>554</v>
      </c>
      <c r="W14" s="25">
        <v>31</v>
      </c>
      <c r="X14" s="26">
        <v>85</v>
      </c>
      <c r="Y14" s="26">
        <v>0</v>
      </c>
      <c r="Z14" s="26">
        <v>85</v>
      </c>
      <c r="AA14" s="27">
        <v>468</v>
      </c>
      <c r="AB14" s="25">
        <v>8</v>
      </c>
      <c r="AC14" s="26">
        <v>74</v>
      </c>
      <c r="AD14" s="26">
        <v>0</v>
      </c>
      <c r="AE14" s="26">
        <v>74</v>
      </c>
      <c r="AF14" s="27">
        <v>707</v>
      </c>
      <c r="AG14" s="25">
        <v>63</v>
      </c>
      <c r="AH14" s="26">
        <v>530</v>
      </c>
      <c r="AI14" s="26">
        <v>21</v>
      </c>
      <c r="AJ14" s="26">
        <v>509</v>
      </c>
      <c r="AK14" s="27">
        <v>9286</v>
      </c>
      <c r="AL14" s="25">
        <v>14</v>
      </c>
      <c r="AM14" s="26">
        <v>95</v>
      </c>
      <c r="AN14" s="26">
        <v>5</v>
      </c>
      <c r="AO14" s="26">
        <v>90</v>
      </c>
      <c r="AP14" s="27">
        <v>1255</v>
      </c>
      <c r="AQ14" s="25">
        <v>46</v>
      </c>
      <c r="AR14" s="26">
        <v>246</v>
      </c>
      <c r="AS14" s="26">
        <v>12</v>
      </c>
      <c r="AT14" s="26">
        <v>234</v>
      </c>
      <c r="AU14" s="27">
        <v>2563</v>
      </c>
      <c r="AV14" s="25">
        <v>76</v>
      </c>
      <c r="AW14" s="26">
        <v>541</v>
      </c>
      <c r="AX14" s="26">
        <v>25</v>
      </c>
      <c r="AY14" s="26">
        <v>516</v>
      </c>
      <c r="AZ14" s="27">
        <v>7308</v>
      </c>
      <c r="BA14" s="25">
        <v>39</v>
      </c>
      <c r="BB14" s="27">
        <v>3308</v>
      </c>
      <c r="BC14" s="26">
        <v>110</v>
      </c>
      <c r="BD14" s="27">
        <v>33864</v>
      </c>
      <c r="BE14" s="25">
        <v>2</v>
      </c>
      <c r="BF14" s="26">
        <v>6</v>
      </c>
      <c r="BG14" s="26">
        <v>0</v>
      </c>
      <c r="BH14" s="26">
        <v>6</v>
      </c>
      <c r="BI14" s="27">
        <v>35</v>
      </c>
      <c r="BJ14" s="25">
        <v>67</v>
      </c>
      <c r="BK14" s="27">
        <v>6835</v>
      </c>
      <c r="BL14" s="25">
        <v>49</v>
      </c>
      <c r="BM14" s="26">
        <v>244</v>
      </c>
      <c r="BN14" s="26">
        <v>9</v>
      </c>
      <c r="BO14" s="26">
        <v>235</v>
      </c>
      <c r="BP14" s="27">
        <v>4419</v>
      </c>
      <c r="BQ14" s="25">
        <v>79</v>
      </c>
      <c r="BR14" s="27">
        <v>18128</v>
      </c>
      <c r="BS14" s="25">
        <v>38</v>
      </c>
      <c r="BT14" s="26">
        <v>105</v>
      </c>
      <c r="BU14" s="26">
        <v>5</v>
      </c>
      <c r="BV14" s="26">
        <v>100</v>
      </c>
      <c r="BW14" s="27">
        <v>979</v>
      </c>
      <c r="BX14" s="25">
        <v>54</v>
      </c>
      <c r="BY14" s="26">
        <v>376</v>
      </c>
      <c r="BZ14" s="26">
        <v>10</v>
      </c>
      <c r="CA14" s="26">
        <v>366</v>
      </c>
      <c r="CB14" s="27">
        <v>9645</v>
      </c>
      <c r="CC14" s="25">
        <v>1</v>
      </c>
      <c r="CD14" s="26">
        <v>7</v>
      </c>
      <c r="CE14" s="26">
        <v>0</v>
      </c>
      <c r="CF14" s="26">
        <v>7</v>
      </c>
      <c r="CG14" s="27">
        <v>45</v>
      </c>
    </row>
    <row r="15" spans="1:85" ht="15.75" customHeight="1">
      <c r="A15" s="23"/>
      <c r="B15" s="24" t="s">
        <v>49</v>
      </c>
      <c r="C15" s="25">
        <v>0</v>
      </c>
      <c r="D15" s="26">
        <v>0</v>
      </c>
      <c r="E15" s="26">
        <v>0</v>
      </c>
      <c r="F15" s="26">
        <v>0</v>
      </c>
      <c r="G15" s="27">
        <v>0</v>
      </c>
      <c r="H15" s="26">
        <v>344</v>
      </c>
      <c r="I15" s="26">
        <v>1415</v>
      </c>
      <c r="J15" s="26">
        <v>0</v>
      </c>
      <c r="K15" s="26">
        <v>1415</v>
      </c>
      <c r="L15" s="27">
        <v>19607</v>
      </c>
      <c r="M15" s="26">
        <v>12</v>
      </c>
      <c r="N15" s="26">
        <v>21</v>
      </c>
      <c r="O15" s="26">
        <v>0</v>
      </c>
      <c r="P15" s="26">
        <v>21</v>
      </c>
      <c r="Q15" s="27">
        <v>328</v>
      </c>
      <c r="R15" s="25">
        <v>391</v>
      </c>
      <c r="S15" s="26">
        <v>2004.5</v>
      </c>
      <c r="T15" s="26">
        <v>19</v>
      </c>
      <c r="U15" s="26">
        <v>1985.5</v>
      </c>
      <c r="V15" s="27">
        <v>27370</v>
      </c>
      <c r="W15" s="25">
        <v>6</v>
      </c>
      <c r="X15" s="26">
        <v>16</v>
      </c>
      <c r="Y15" s="26">
        <v>0</v>
      </c>
      <c r="Z15" s="26">
        <v>16</v>
      </c>
      <c r="AA15" s="27">
        <v>190</v>
      </c>
      <c r="AB15" s="25">
        <v>41</v>
      </c>
      <c r="AC15" s="26">
        <v>105</v>
      </c>
      <c r="AD15" s="26">
        <v>0</v>
      </c>
      <c r="AE15" s="26">
        <v>105</v>
      </c>
      <c r="AF15" s="27">
        <v>654</v>
      </c>
      <c r="AG15" s="25">
        <v>105</v>
      </c>
      <c r="AH15" s="26">
        <v>290</v>
      </c>
      <c r="AI15" s="26">
        <v>2</v>
      </c>
      <c r="AJ15" s="26">
        <v>288</v>
      </c>
      <c r="AK15" s="27">
        <v>1795</v>
      </c>
      <c r="AL15" s="25">
        <v>6</v>
      </c>
      <c r="AM15" s="26">
        <v>15</v>
      </c>
      <c r="AN15" s="26">
        <v>0</v>
      </c>
      <c r="AO15" s="26">
        <v>15</v>
      </c>
      <c r="AP15" s="27">
        <v>93</v>
      </c>
      <c r="AQ15" s="25">
        <v>75</v>
      </c>
      <c r="AR15" s="26">
        <v>174</v>
      </c>
      <c r="AS15" s="26">
        <v>0</v>
      </c>
      <c r="AT15" s="26">
        <v>174</v>
      </c>
      <c r="AU15" s="27">
        <v>1043</v>
      </c>
      <c r="AV15" s="25">
        <v>100</v>
      </c>
      <c r="AW15" s="26">
        <v>450</v>
      </c>
      <c r="AX15" s="26">
        <v>29</v>
      </c>
      <c r="AY15" s="26">
        <v>421</v>
      </c>
      <c r="AZ15" s="27">
        <v>2539</v>
      </c>
      <c r="BA15" s="25">
        <v>74</v>
      </c>
      <c r="BB15" s="27">
        <v>1617</v>
      </c>
      <c r="BC15" s="26">
        <v>144</v>
      </c>
      <c r="BD15" s="27">
        <v>4193</v>
      </c>
      <c r="BE15" s="25">
        <v>2</v>
      </c>
      <c r="BF15" s="26">
        <v>4</v>
      </c>
      <c r="BG15" s="26">
        <v>0</v>
      </c>
      <c r="BH15" s="26">
        <v>4</v>
      </c>
      <c r="BI15" s="27">
        <v>20</v>
      </c>
      <c r="BJ15" s="25">
        <v>138</v>
      </c>
      <c r="BK15" s="27">
        <v>2722</v>
      </c>
      <c r="BL15" s="25">
        <v>100</v>
      </c>
      <c r="BM15" s="26">
        <v>283</v>
      </c>
      <c r="BN15" s="26">
        <v>0</v>
      </c>
      <c r="BO15" s="26">
        <v>283</v>
      </c>
      <c r="BP15" s="27">
        <v>2260</v>
      </c>
      <c r="BQ15" s="25">
        <v>78</v>
      </c>
      <c r="BR15" s="27">
        <v>9715</v>
      </c>
      <c r="BS15" s="25">
        <v>6</v>
      </c>
      <c r="BT15" s="26">
        <v>13</v>
      </c>
      <c r="BU15" s="26">
        <v>0</v>
      </c>
      <c r="BV15" s="26">
        <v>13</v>
      </c>
      <c r="BW15" s="27">
        <v>70</v>
      </c>
      <c r="BX15" s="25">
        <v>32</v>
      </c>
      <c r="BY15" s="26">
        <v>93</v>
      </c>
      <c r="BZ15" s="26">
        <v>0</v>
      </c>
      <c r="CA15" s="26">
        <v>93</v>
      </c>
      <c r="CB15" s="27">
        <v>694</v>
      </c>
      <c r="CC15" s="25">
        <v>0</v>
      </c>
      <c r="CD15" s="26">
        <v>0</v>
      </c>
      <c r="CE15" s="26">
        <v>0</v>
      </c>
      <c r="CF15" s="26">
        <v>0</v>
      </c>
      <c r="CG15" s="27">
        <v>0</v>
      </c>
    </row>
    <row r="16" spans="1:85" ht="15.75" customHeight="1">
      <c r="A16" s="23"/>
      <c r="B16" s="24" t="s">
        <v>50</v>
      </c>
      <c r="C16" s="25">
        <v>3</v>
      </c>
      <c r="D16" s="26">
        <v>4</v>
      </c>
      <c r="E16" s="26">
        <v>0.3</v>
      </c>
      <c r="F16" s="26">
        <v>3.7000000029802322</v>
      </c>
      <c r="G16" s="27">
        <v>67</v>
      </c>
      <c r="H16" s="26">
        <v>65</v>
      </c>
      <c r="I16" s="26">
        <v>109.9</v>
      </c>
      <c r="J16" s="26">
        <v>8.8000000000000007</v>
      </c>
      <c r="K16" s="26">
        <v>101.10000009834766</v>
      </c>
      <c r="L16" s="27">
        <v>993</v>
      </c>
      <c r="M16" s="26">
        <v>27</v>
      </c>
      <c r="N16" s="26">
        <v>25.5</v>
      </c>
      <c r="O16" s="26">
        <v>2.2000000000000002</v>
      </c>
      <c r="P16" s="26">
        <v>23.30000002682209</v>
      </c>
      <c r="Q16" s="27">
        <v>237</v>
      </c>
      <c r="R16" s="25">
        <v>75</v>
      </c>
      <c r="S16" s="26">
        <v>197.4</v>
      </c>
      <c r="T16" s="26">
        <v>35.5</v>
      </c>
      <c r="U16" s="26">
        <v>161.90000003576279</v>
      </c>
      <c r="V16" s="27">
        <v>2009</v>
      </c>
      <c r="W16" s="25">
        <v>9</v>
      </c>
      <c r="X16" s="26">
        <v>5</v>
      </c>
      <c r="Y16" s="26">
        <v>1</v>
      </c>
      <c r="Z16" s="26">
        <v>4.0000000298023224</v>
      </c>
      <c r="AA16" s="27">
        <v>37</v>
      </c>
      <c r="AB16" s="25">
        <v>1</v>
      </c>
      <c r="AC16" s="26">
        <v>2</v>
      </c>
      <c r="AD16" s="26">
        <v>0</v>
      </c>
      <c r="AE16" s="26">
        <v>2</v>
      </c>
      <c r="AF16" s="27">
        <v>19</v>
      </c>
      <c r="AG16" s="25">
        <v>420</v>
      </c>
      <c r="AH16" s="26">
        <v>1551.4</v>
      </c>
      <c r="AI16" s="26">
        <v>0</v>
      </c>
      <c r="AJ16" s="26">
        <v>1551.3999999761581</v>
      </c>
      <c r="AK16" s="27">
        <v>27575</v>
      </c>
      <c r="AL16" s="25">
        <v>46</v>
      </c>
      <c r="AM16" s="26">
        <v>72</v>
      </c>
      <c r="AN16" s="26">
        <v>0</v>
      </c>
      <c r="AO16" s="26">
        <v>72</v>
      </c>
      <c r="AP16" s="27">
        <v>1301</v>
      </c>
      <c r="AQ16" s="25">
        <v>369</v>
      </c>
      <c r="AR16" s="26">
        <v>2230.1</v>
      </c>
      <c r="AS16" s="26">
        <v>0</v>
      </c>
      <c r="AT16" s="26">
        <v>2230.0999999046326</v>
      </c>
      <c r="AU16" s="27">
        <v>32885</v>
      </c>
      <c r="AV16" s="25">
        <v>199</v>
      </c>
      <c r="AW16" s="26">
        <v>368</v>
      </c>
      <c r="AX16" s="26">
        <v>75</v>
      </c>
      <c r="AY16" s="26">
        <v>293</v>
      </c>
      <c r="AZ16" s="27">
        <v>4475</v>
      </c>
      <c r="BA16" s="25">
        <v>0</v>
      </c>
      <c r="BB16" s="27">
        <v>0</v>
      </c>
      <c r="BC16" s="26">
        <v>143</v>
      </c>
      <c r="BD16" s="27">
        <v>15006</v>
      </c>
      <c r="BE16" s="25">
        <v>15</v>
      </c>
      <c r="BF16" s="26">
        <v>76</v>
      </c>
      <c r="BG16" s="26">
        <v>0</v>
      </c>
      <c r="BH16" s="26">
        <v>76</v>
      </c>
      <c r="BI16" s="27">
        <v>878</v>
      </c>
      <c r="BJ16" s="25">
        <v>212</v>
      </c>
      <c r="BK16" s="27">
        <v>92355</v>
      </c>
      <c r="BL16" s="25">
        <v>184</v>
      </c>
      <c r="BM16" s="26">
        <v>385.4</v>
      </c>
      <c r="BN16" s="26">
        <v>0</v>
      </c>
      <c r="BO16" s="26">
        <v>385.39999997615814</v>
      </c>
      <c r="BP16" s="27">
        <v>5353</v>
      </c>
      <c r="BQ16" s="25">
        <v>374</v>
      </c>
      <c r="BR16" s="27">
        <v>124076</v>
      </c>
      <c r="BS16" s="25">
        <v>98</v>
      </c>
      <c r="BT16" s="26">
        <v>144</v>
      </c>
      <c r="BU16" s="26">
        <v>0</v>
      </c>
      <c r="BV16" s="26">
        <v>144</v>
      </c>
      <c r="BW16" s="27">
        <v>2035</v>
      </c>
      <c r="BX16" s="25">
        <v>38</v>
      </c>
      <c r="BY16" s="26">
        <v>63</v>
      </c>
      <c r="BZ16" s="26">
        <v>0</v>
      </c>
      <c r="CA16" s="26">
        <v>63</v>
      </c>
      <c r="CB16" s="27">
        <v>2105</v>
      </c>
      <c r="CC16" s="25">
        <v>0</v>
      </c>
      <c r="CD16" s="26">
        <v>0</v>
      </c>
      <c r="CE16" s="26">
        <v>0</v>
      </c>
      <c r="CF16" s="26">
        <v>0</v>
      </c>
      <c r="CG16" s="27">
        <v>0</v>
      </c>
    </row>
    <row r="17" spans="1:85" ht="15.75" customHeight="1">
      <c r="A17" s="23"/>
      <c r="B17" s="24" t="s">
        <v>51</v>
      </c>
      <c r="C17" s="25">
        <v>0</v>
      </c>
      <c r="D17" s="26">
        <v>0</v>
      </c>
      <c r="E17" s="26">
        <v>0</v>
      </c>
      <c r="F17" s="26">
        <v>0</v>
      </c>
      <c r="G17" s="27">
        <v>0</v>
      </c>
      <c r="H17" s="26">
        <v>534</v>
      </c>
      <c r="I17" s="26">
        <v>4038</v>
      </c>
      <c r="J17" s="26">
        <v>200</v>
      </c>
      <c r="K17" s="26">
        <v>3838</v>
      </c>
      <c r="L17" s="27">
        <v>37312</v>
      </c>
      <c r="M17" s="26">
        <v>190</v>
      </c>
      <c r="N17" s="26">
        <v>707</v>
      </c>
      <c r="O17" s="26">
        <v>2</v>
      </c>
      <c r="P17" s="26">
        <v>705</v>
      </c>
      <c r="Q17" s="27">
        <v>9428</v>
      </c>
      <c r="R17" s="25">
        <v>243</v>
      </c>
      <c r="S17" s="26">
        <v>1559</v>
      </c>
      <c r="T17" s="26">
        <v>41</v>
      </c>
      <c r="U17" s="26">
        <v>1518</v>
      </c>
      <c r="V17" s="27">
        <v>14464</v>
      </c>
      <c r="W17" s="25">
        <v>46</v>
      </c>
      <c r="X17" s="26">
        <v>98</v>
      </c>
      <c r="Y17" s="26">
        <v>0</v>
      </c>
      <c r="Z17" s="26">
        <v>98</v>
      </c>
      <c r="AA17" s="27">
        <v>926</v>
      </c>
      <c r="AB17" s="25">
        <v>19</v>
      </c>
      <c r="AC17" s="26">
        <v>14.2</v>
      </c>
      <c r="AD17" s="26">
        <v>1.2</v>
      </c>
      <c r="AE17" s="26">
        <v>13.000000089406967</v>
      </c>
      <c r="AF17" s="27">
        <v>96</v>
      </c>
      <c r="AG17" s="25">
        <v>69</v>
      </c>
      <c r="AH17" s="26">
        <v>182</v>
      </c>
      <c r="AI17" s="26">
        <v>25.3</v>
      </c>
      <c r="AJ17" s="26">
        <v>156.7000000923872</v>
      </c>
      <c r="AK17" s="27">
        <v>2188</v>
      </c>
      <c r="AL17" s="25">
        <v>8</v>
      </c>
      <c r="AM17" s="26">
        <v>6.5</v>
      </c>
      <c r="AN17" s="26">
        <v>0.6</v>
      </c>
      <c r="AO17" s="26">
        <v>5.9000000059604645</v>
      </c>
      <c r="AP17" s="27">
        <v>51</v>
      </c>
      <c r="AQ17" s="25">
        <v>70</v>
      </c>
      <c r="AR17" s="26">
        <v>143.80000000000001</v>
      </c>
      <c r="AS17" s="26">
        <v>3.5</v>
      </c>
      <c r="AT17" s="26">
        <v>140.3000001013279</v>
      </c>
      <c r="AU17" s="27">
        <v>1439</v>
      </c>
      <c r="AV17" s="25">
        <v>82</v>
      </c>
      <c r="AW17" s="26">
        <v>192.4</v>
      </c>
      <c r="AX17" s="26">
        <v>3.9000000000000004</v>
      </c>
      <c r="AY17" s="26">
        <v>188.50000010430813</v>
      </c>
      <c r="AZ17" s="27">
        <v>2004</v>
      </c>
      <c r="BA17" s="25">
        <v>32</v>
      </c>
      <c r="BB17" s="27">
        <v>1407</v>
      </c>
      <c r="BC17" s="26">
        <v>79</v>
      </c>
      <c r="BD17" s="27">
        <v>1965</v>
      </c>
      <c r="BE17" s="25">
        <v>2</v>
      </c>
      <c r="BF17" s="26">
        <v>11</v>
      </c>
      <c r="BG17" s="26">
        <v>8</v>
      </c>
      <c r="BH17" s="26">
        <v>3</v>
      </c>
      <c r="BI17" s="27">
        <v>16</v>
      </c>
      <c r="BJ17" s="25">
        <v>78</v>
      </c>
      <c r="BK17" s="27">
        <v>4971</v>
      </c>
      <c r="BL17" s="25">
        <v>26</v>
      </c>
      <c r="BM17" s="26">
        <v>29</v>
      </c>
      <c r="BN17" s="26">
        <v>0.5</v>
      </c>
      <c r="BO17" s="26">
        <v>28.5</v>
      </c>
      <c r="BP17" s="27">
        <v>291</v>
      </c>
      <c r="BQ17" s="25">
        <v>80</v>
      </c>
      <c r="BR17" s="27">
        <v>49398</v>
      </c>
      <c r="BS17" s="25">
        <v>24</v>
      </c>
      <c r="BT17" s="26">
        <v>28.5</v>
      </c>
      <c r="BU17" s="26">
        <v>0.3</v>
      </c>
      <c r="BV17" s="26">
        <v>28.200000002980232</v>
      </c>
      <c r="BW17" s="27">
        <v>301</v>
      </c>
      <c r="BX17" s="25">
        <v>21</v>
      </c>
      <c r="BY17" s="26">
        <v>63.5</v>
      </c>
      <c r="BZ17" s="26">
        <v>2.8</v>
      </c>
      <c r="CA17" s="26">
        <v>60.700000002980232</v>
      </c>
      <c r="CB17" s="27">
        <v>1604</v>
      </c>
      <c r="CC17" s="25">
        <v>0</v>
      </c>
      <c r="CD17" s="26">
        <v>0</v>
      </c>
      <c r="CE17" s="26">
        <v>0</v>
      </c>
      <c r="CF17" s="26">
        <v>0</v>
      </c>
      <c r="CG17" s="27">
        <v>0</v>
      </c>
    </row>
    <row r="18" spans="1:85" ht="15.75" customHeight="1">
      <c r="A18" s="23"/>
      <c r="B18" s="24" t="s">
        <v>52</v>
      </c>
      <c r="C18" s="25">
        <v>0</v>
      </c>
      <c r="D18" s="26">
        <v>0</v>
      </c>
      <c r="E18" s="26">
        <v>0</v>
      </c>
      <c r="F18" s="26">
        <v>0</v>
      </c>
      <c r="G18" s="27">
        <v>0</v>
      </c>
      <c r="H18" s="26">
        <v>176</v>
      </c>
      <c r="I18" s="26">
        <v>409</v>
      </c>
      <c r="J18" s="26">
        <v>7</v>
      </c>
      <c r="K18" s="26">
        <v>402</v>
      </c>
      <c r="L18" s="27">
        <v>4240</v>
      </c>
      <c r="M18" s="26">
        <v>6</v>
      </c>
      <c r="N18" s="26">
        <v>16</v>
      </c>
      <c r="O18" s="26">
        <v>4</v>
      </c>
      <c r="P18" s="26">
        <v>12</v>
      </c>
      <c r="Q18" s="27">
        <v>80</v>
      </c>
      <c r="R18" s="25">
        <v>117</v>
      </c>
      <c r="S18" s="26">
        <v>281</v>
      </c>
      <c r="T18" s="26">
        <v>5</v>
      </c>
      <c r="U18" s="26">
        <v>276</v>
      </c>
      <c r="V18" s="27">
        <v>2199</v>
      </c>
      <c r="W18" s="25">
        <v>2</v>
      </c>
      <c r="X18" s="26">
        <v>11</v>
      </c>
      <c r="Y18" s="26">
        <v>4</v>
      </c>
      <c r="Z18" s="26">
        <v>7</v>
      </c>
      <c r="AA18" s="27">
        <v>40</v>
      </c>
      <c r="AB18" s="25">
        <v>12</v>
      </c>
      <c r="AC18" s="26">
        <v>21</v>
      </c>
      <c r="AD18" s="26">
        <v>0</v>
      </c>
      <c r="AE18" s="26">
        <v>21</v>
      </c>
      <c r="AF18" s="27">
        <v>187</v>
      </c>
      <c r="AG18" s="25">
        <v>198</v>
      </c>
      <c r="AH18" s="26">
        <v>818</v>
      </c>
      <c r="AI18" s="26">
        <v>10</v>
      </c>
      <c r="AJ18" s="26">
        <v>808</v>
      </c>
      <c r="AK18" s="27">
        <v>7707</v>
      </c>
      <c r="AL18" s="25">
        <v>22</v>
      </c>
      <c r="AM18" s="26">
        <v>39.5</v>
      </c>
      <c r="AN18" s="26">
        <v>0</v>
      </c>
      <c r="AO18" s="26">
        <v>39.5</v>
      </c>
      <c r="AP18" s="27">
        <v>315</v>
      </c>
      <c r="AQ18" s="25">
        <v>272</v>
      </c>
      <c r="AR18" s="26">
        <v>1973</v>
      </c>
      <c r="AS18" s="26">
        <v>31</v>
      </c>
      <c r="AT18" s="26">
        <v>1942</v>
      </c>
      <c r="AU18" s="27">
        <v>23544</v>
      </c>
      <c r="AV18" s="25">
        <v>511</v>
      </c>
      <c r="AW18" s="26">
        <v>2417</v>
      </c>
      <c r="AX18" s="26">
        <v>42</v>
      </c>
      <c r="AY18" s="26">
        <v>2375</v>
      </c>
      <c r="AZ18" s="27">
        <v>26769</v>
      </c>
      <c r="BA18" s="25">
        <v>52</v>
      </c>
      <c r="BB18" s="27">
        <v>2426</v>
      </c>
      <c r="BC18" s="26">
        <v>575</v>
      </c>
      <c r="BD18" s="27">
        <v>27391</v>
      </c>
      <c r="BE18" s="25">
        <v>39</v>
      </c>
      <c r="BF18" s="26">
        <v>57</v>
      </c>
      <c r="BG18" s="26">
        <v>0</v>
      </c>
      <c r="BH18" s="26">
        <v>57</v>
      </c>
      <c r="BI18" s="27">
        <v>390</v>
      </c>
      <c r="BJ18" s="25">
        <v>487</v>
      </c>
      <c r="BK18" s="27">
        <v>33082</v>
      </c>
      <c r="BL18" s="25">
        <v>175</v>
      </c>
      <c r="BM18" s="26">
        <v>582</v>
      </c>
      <c r="BN18" s="26">
        <v>3</v>
      </c>
      <c r="BO18" s="26">
        <v>579</v>
      </c>
      <c r="BP18" s="27">
        <v>5497</v>
      </c>
      <c r="BQ18" s="25">
        <v>327</v>
      </c>
      <c r="BR18" s="27">
        <v>33244</v>
      </c>
      <c r="BS18" s="25">
        <v>214</v>
      </c>
      <c r="BT18" s="26">
        <v>460.5</v>
      </c>
      <c r="BU18" s="26">
        <v>3</v>
      </c>
      <c r="BV18" s="26">
        <v>457.5</v>
      </c>
      <c r="BW18" s="27">
        <v>5132</v>
      </c>
      <c r="BX18" s="25">
        <v>15</v>
      </c>
      <c r="BY18" s="26">
        <v>54.5</v>
      </c>
      <c r="BZ18" s="26">
        <v>1</v>
      </c>
      <c r="CA18" s="26">
        <v>53.5</v>
      </c>
      <c r="CB18" s="27">
        <v>633</v>
      </c>
      <c r="CC18" s="25">
        <v>5</v>
      </c>
      <c r="CD18" s="26">
        <v>5</v>
      </c>
      <c r="CE18" s="26">
        <v>0</v>
      </c>
      <c r="CF18" s="26">
        <v>5</v>
      </c>
      <c r="CG18" s="27">
        <v>63</v>
      </c>
    </row>
    <row r="19" spans="1:85" ht="15.75" customHeight="1">
      <c r="A19" s="23"/>
      <c r="B19" s="24" t="s">
        <v>53</v>
      </c>
      <c r="C19" s="25">
        <v>0</v>
      </c>
      <c r="D19" s="26">
        <v>0</v>
      </c>
      <c r="E19" s="26">
        <v>0</v>
      </c>
      <c r="F19" s="26">
        <v>0</v>
      </c>
      <c r="G19" s="27">
        <v>0</v>
      </c>
      <c r="H19" s="26">
        <v>0</v>
      </c>
      <c r="I19" s="26">
        <v>0</v>
      </c>
      <c r="J19" s="26">
        <v>0</v>
      </c>
      <c r="K19" s="26">
        <v>0</v>
      </c>
      <c r="L19" s="27">
        <v>0</v>
      </c>
      <c r="M19" s="26">
        <v>0</v>
      </c>
      <c r="N19" s="26">
        <v>0</v>
      </c>
      <c r="O19" s="26">
        <v>0</v>
      </c>
      <c r="P19" s="26">
        <v>0</v>
      </c>
      <c r="Q19" s="27">
        <v>0</v>
      </c>
      <c r="R19" s="25">
        <v>0</v>
      </c>
      <c r="S19" s="26">
        <v>0</v>
      </c>
      <c r="T19" s="26">
        <v>0</v>
      </c>
      <c r="U19" s="26">
        <v>0</v>
      </c>
      <c r="V19" s="27">
        <v>0</v>
      </c>
      <c r="W19" s="25">
        <v>0</v>
      </c>
      <c r="X19" s="26">
        <v>0</v>
      </c>
      <c r="Y19" s="26">
        <v>0</v>
      </c>
      <c r="Z19" s="26">
        <v>0</v>
      </c>
      <c r="AA19" s="27">
        <v>0</v>
      </c>
      <c r="AB19" s="25">
        <v>1</v>
      </c>
      <c r="AC19" s="26">
        <v>1</v>
      </c>
      <c r="AD19" s="26">
        <v>0</v>
      </c>
      <c r="AE19" s="26">
        <v>1</v>
      </c>
      <c r="AF19" s="27">
        <v>9</v>
      </c>
      <c r="AG19" s="25">
        <v>142</v>
      </c>
      <c r="AH19" s="26">
        <v>414</v>
      </c>
      <c r="AI19" s="26">
        <v>0</v>
      </c>
      <c r="AJ19" s="26">
        <v>414</v>
      </c>
      <c r="AK19" s="27">
        <v>3620</v>
      </c>
      <c r="AL19" s="25">
        <v>7</v>
      </c>
      <c r="AM19" s="26">
        <v>17</v>
      </c>
      <c r="AN19" s="26">
        <v>0</v>
      </c>
      <c r="AO19" s="26">
        <v>17</v>
      </c>
      <c r="AP19" s="27">
        <v>120</v>
      </c>
      <c r="AQ19" s="25">
        <v>124</v>
      </c>
      <c r="AR19" s="26">
        <v>309</v>
      </c>
      <c r="AS19" s="26">
        <v>6</v>
      </c>
      <c r="AT19" s="26">
        <v>303</v>
      </c>
      <c r="AU19" s="27">
        <v>2647</v>
      </c>
      <c r="AV19" s="25">
        <v>117</v>
      </c>
      <c r="AW19" s="26">
        <v>395.5</v>
      </c>
      <c r="AX19" s="26">
        <v>21</v>
      </c>
      <c r="AY19" s="26">
        <v>374.5</v>
      </c>
      <c r="AZ19" s="27">
        <v>3556</v>
      </c>
      <c r="BA19" s="25">
        <v>22</v>
      </c>
      <c r="BB19" s="27">
        <v>620</v>
      </c>
      <c r="BC19" s="26">
        <v>289</v>
      </c>
      <c r="BD19" s="27">
        <v>12270</v>
      </c>
      <c r="BE19" s="25">
        <v>6</v>
      </c>
      <c r="BF19" s="26">
        <v>5.5</v>
      </c>
      <c r="BG19" s="26">
        <v>0</v>
      </c>
      <c r="BH19" s="26">
        <v>5.5</v>
      </c>
      <c r="BI19" s="27">
        <v>31</v>
      </c>
      <c r="BJ19" s="25">
        <v>196</v>
      </c>
      <c r="BK19" s="27">
        <v>10940</v>
      </c>
      <c r="BL19" s="25">
        <v>104</v>
      </c>
      <c r="BM19" s="26">
        <v>227</v>
      </c>
      <c r="BN19" s="26">
        <v>1</v>
      </c>
      <c r="BO19" s="26">
        <v>226</v>
      </c>
      <c r="BP19" s="27">
        <v>2032</v>
      </c>
      <c r="BQ19" s="25">
        <v>137</v>
      </c>
      <c r="BR19" s="27">
        <v>12742</v>
      </c>
      <c r="BS19" s="25">
        <v>59</v>
      </c>
      <c r="BT19" s="26">
        <v>117.5</v>
      </c>
      <c r="BU19" s="26">
        <v>3</v>
      </c>
      <c r="BV19" s="26">
        <v>114.5</v>
      </c>
      <c r="BW19" s="27">
        <v>1110</v>
      </c>
      <c r="BX19" s="25">
        <v>0</v>
      </c>
      <c r="BY19" s="26">
        <v>0</v>
      </c>
      <c r="BZ19" s="26">
        <v>0</v>
      </c>
      <c r="CA19" s="26">
        <v>0</v>
      </c>
      <c r="CB19" s="27">
        <v>0</v>
      </c>
      <c r="CC19" s="25">
        <v>0</v>
      </c>
      <c r="CD19" s="26">
        <v>0</v>
      </c>
      <c r="CE19" s="26">
        <v>0</v>
      </c>
      <c r="CF19" s="26">
        <v>0</v>
      </c>
      <c r="CG19" s="27">
        <v>0</v>
      </c>
    </row>
    <row r="20" spans="1:85" ht="15.75" customHeight="1">
      <c r="A20" s="15" t="s">
        <v>5</v>
      </c>
      <c r="B20" s="24" t="s">
        <v>42</v>
      </c>
      <c r="C20" s="18">
        <v>28</v>
      </c>
      <c r="D20" s="18">
        <v>48.7</v>
      </c>
      <c r="E20" s="18">
        <v>3.5</v>
      </c>
      <c r="F20" s="18">
        <v>45.200000025331974</v>
      </c>
      <c r="G20" s="19">
        <v>374</v>
      </c>
      <c r="H20" s="18">
        <v>2469</v>
      </c>
      <c r="I20" s="18">
        <v>13360.150000000001</v>
      </c>
      <c r="J20" s="18">
        <v>1078.1500000000001</v>
      </c>
      <c r="K20" s="18">
        <v>12282.000000305474</v>
      </c>
      <c r="L20" s="19">
        <v>94252</v>
      </c>
      <c r="M20" s="18">
        <v>660</v>
      </c>
      <c r="N20" s="18">
        <v>757.65000000000009</v>
      </c>
      <c r="O20" s="18">
        <v>23.200000000000003</v>
      </c>
      <c r="P20" s="18">
        <v>734.45000057667494</v>
      </c>
      <c r="Q20" s="19">
        <v>8652</v>
      </c>
      <c r="R20" s="17">
        <v>1168</v>
      </c>
      <c r="S20" s="18">
        <v>4232</v>
      </c>
      <c r="T20" s="18">
        <v>255.5</v>
      </c>
      <c r="U20" s="18">
        <v>3976.5000007972121</v>
      </c>
      <c r="V20" s="19">
        <v>45863</v>
      </c>
      <c r="W20" s="17">
        <v>721</v>
      </c>
      <c r="X20" s="18">
        <v>2116.15</v>
      </c>
      <c r="Y20" s="18">
        <v>22.6</v>
      </c>
      <c r="Z20" s="18">
        <v>2093.550000295043</v>
      </c>
      <c r="AA20" s="19">
        <v>21851</v>
      </c>
      <c r="AB20" s="17">
        <v>1100</v>
      </c>
      <c r="AC20" s="18">
        <v>1112.3499999999999</v>
      </c>
      <c r="AD20" s="18">
        <v>13</v>
      </c>
      <c r="AE20" s="18">
        <v>1099.3500003144145</v>
      </c>
      <c r="AF20" s="19">
        <v>9668</v>
      </c>
      <c r="AG20" s="17">
        <v>1436</v>
      </c>
      <c r="AH20" s="18">
        <v>4592.45</v>
      </c>
      <c r="AI20" s="18">
        <v>172.95000000000002</v>
      </c>
      <c r="AJ20" s="18">
        <v>4419.5000002905726</v>
      </c>
      <c r="AK20" s="19">
        <v>66164.294999999998</v>
      </c>
      <c r="AL20" s="17">
        <v>297</v>
      </c>
      <c r="AM20" s="18">
        <v>440</v>
      </c>
      <c r="AN20" s="18">
        <v>12.1</v>
      </c>
      <c r="AO20" s="18">
        <v>427.9000001847744</v>
      </c>
      <c r="AP20" s="19">
        <v>5105</v>
      </c>
      <c r="AQ20" s="17">
        <v>1145</v>
      </c>
      <c r="AR20" s="18">
        <v>5330.2999999999993</v>
      </c>
      <c r="AS20" s="18">
        <v>157.75</v>
      </c>
      <c r="AT20" s="18">
        <v>5172.5499986931682</v>
      </c>
      <c r="AU20" s="19">
        <v>84828.581000000006</v>
      </c>
      <c r="AV20" s="17">
        <v>2962</v>
      </c>
      <c r="AW20" s="18">
        <v>10697</v>
      </c>
      <c r="AX20" s="18">
        <v>723.2</v>
      </c>
      <c r="AY20" s="18">
        <v>9973.8000009506941</v>
      </c>
      <c r="AZ20" s="19">
        <v>123854</v>
      </c>
      <c r="BA20" s="17">
        <v>850</v>
      </c>
      <c r="BB20" s="19">
        <v>23519</v>
      </c>
      <c r="BC20" s="18">
        <v>3274</v>
      </c>
      <c r="BD20" s="19">
        <v>129527</v>
      </c>
      <c r="BE20" s="17">
        <v>461</v>
      </c>
      <c r="BF20" s="18">
        <v>840.55</v>
      </c>
      <c r="BG20" s="18">
        <v>31.35</v>
      </c>
      <c r="BH20" s="18">
        <v>809.20000050961971</v>
      </c>
      <c r="BI20" s="19">
        <v>7480</v>
      </c>
      <c r="BJ20" s="17">
        <v>2558</v>
      </c>
      <c r="BK20" s="19">
        <v>230845</v>
      </c>
      <c r="BL20" s="17">
        <v>2133</v>
      </c>
      <c r="BM20" s="18">
        <v>4264.4000000000005</v>
      </c>
      <c r="BN20" s="18">
        <v>160.4</v>
      </c>
      <c r="BO20" s="18">
        <v>4104.0000000745058</v>
      </c>
      <c r="BP20" s="19">
        <v>62092.5</v>
      </c>
      <c r="BQ20" s="17">
        <v>1939</v>
      </c>
      <c r="BR20" s="19">
        <v>266433</v>
      </c>
      <c r="BS20" s="17">
        <v>1202</v>
      </c>
      <c r="BT20" s="18">
        <v>1372.8000000000002</v>
      </c>
      <c r="BU20" s="18">
        <v>37.450000000000003</v>
      </c>
      <c r="BV20" s="18">
        <v>1335.3500008508563</v>
      </c>
      <c r="BW20" s="19">
        <v>18931</v>
      </c>
      <c r="BX20" s="17">
        <v>176</v>
      </c>
      <c r="BY20" s="18">
        <v>260.3</v>
      </c>
      <c r="BZ20" s="18">
        <v>25.55</v>
      </c>
      <c r="CA20" s="18">
        <v>234.75</v>
      </c>
      <c r="CB20" s="19">
        <v>3738</v>
      </c>
      <c r="CC20" s="17">
        <v>7</v>
      </c>
      <c r="CD20" s="18">
        <v>4.0999999999999996</v>
      </c>
      <c r="CE20" s="18">
        <v>0</v>
      </c>
      <c r="CF20" s="18">
        <v>4.1000000014901161</v>
      </c>
      <c r="CG20" s="19">
        <v>61</v>
      </c>
    </row>
    <row r="21" spans="1:85" ht="15.75" customHeight="1">
      <c r="A21" s="23"/>
      <c r="B21" s="24" t="s">
        <v>54</v>
      </c>
      <c r="C21" s="25">
        <v>8</v>
      </c>
      <c r="D21" s="26">
        <v>8.1999999999999993</v>
      </c>
      <c r="E21" s="26">
        <v>0.5</v>
      </c>
      <c r="F21" s="26">
        <v>7.700000025331974</v>
      </c>
      <c r="G21" s="27">
        <v>37</v>
      </c>
      <c r="H21" s="26">
        <v>232</v>
      </c>
      <c r="I21" s="26">
        <v>409</v>
      </c>
      <c r="J21" s="26">
        <v>47.8</v>
      </c>
      <c r="K21" s="26">
        <v>361.20000022649765</v>
      </c>
      <c r="L21" s="27">
        <v>3810</v>
      </c>
      <c r="M21" s="26">
        <v>169</v>
      </c>
      <c r="N21" s="26">
        <v>116.7</v>
      </c>
      <c r="O21" s="26">
        <v>7.2</v>
      </c>
      <c r="P21" s="26">
        <v>109.50000038743019</v>
      </c>
      <c r="Q21" s="27">
        <v>1676</v>
      </c>
      <c r="R21" s="25">
        <v>92</v>
      </c>
      <c r="S21" s="26">
        <v>148.6</v>
      </c>
      <c r="T21" s="26">
        <v>16.5</v>
      </c>
      <c r="U21" s="26">
        <v>132.10000012069941</v>
      </c>
      <c r="V21" s="27">
        <v>1777</v>
      </c>
      <c r="W21" s="25">
        <v>112</v>
      </c>
      <c r="X21" s="26">
        <v>167.1</v>
      </c>
      <c r="Y21" s="26">
        <v>5.0999999999999996</v>
      </c>
      <c r="Z21" s="26">
        <v>162.00000008940697</v>
      </c>
      <c r="AA21" s="27">
        <v>1532</v>
      </c>
      <c r="AB21" s="25">
        <v>65</v>
      </c>
      <c r="AC21" s="26">
        <v>52.9</v>
      </c>
      <c r="AD21" s="26">
        <v>0.30000000000000004</v>
      </c>
      <c r="AE21" s="26">
        <v>52.600000008940697</v>
      </c>
      <c r="AF21" s="27">
        <v>337.5</v>
      </c>
      <c r="AG21" s="25">
        <v>59</v>
      </c>
      <c r="AH21" s="26">
        <v>84.5</v>
      </c>
      <c r="AI21" s="26">
        <v>3.6</v>
      </c>
      <c r="AJ21" s="26">
        <v>80.900000005960464</v>
      </c>
      <c r="AK21" s="27">
        <v>1085</v>
      </c>
      <c r="AL21" s="25">
        <v>2</v>
      </c>
      <c r="AM21" s="26">
        <v>2.2000000000000002</v>
      </c>
      <c r="AN21" s="26">
        <v>0</v>
      </c>
      <c r="AO21" s="26">
        <v>2.2000000029802322</v>
      </c>
      <c r="AP21" s="27">
        <v>11</v>
      </c>
      <c r="AQ21" s="25">
        <v>53</v>
      </c>
      <c r="AR21" s="26">
        <v>63.6</v>
      </c>
      <c r="AS21" s="26">
        <v>2.5</v>
      </c>
      <c r="AT21" s="26">
        <v>61.100000023841858</v>
      </c>
      <c r="AU21" s="27">
        <v>916</v>
      </c>
      <c r="AV21" s="25">
        <v>125</v>
      </c>
      <c r="AW21" s="26">
        <v>327.7</v>
      </c>
      <c r="AX21" s="26">
        <v>28.9</v>
      </c>
      <c r="AY21" s="26">
        <v>298.80000002682209</v>
      </c>
      <c r="AZ21" s="27">
        <v>2651</v>
      </c>
      <c r="BA21" s="25">
        <v>85</v>
      </c>
      <c r="BB21" s="27">
        <v>2137</v>
      </c>
      <c r="BC21" s="26">
        <v>154</v>
      </c>
      <c r="BD21" s="27">
        <v>3576</v>
      </c>
      <c r="BE21" s="25">
        <v>23</v>
      </c>
      <c r="BF21" s="26">
        <v>22.5</v>
      </c>
      <c r="BG21" s="26">
        <v>4.4000000000000004</v>
      </c>
      <c r="BH21" s="26">
        <v>18.100000113248825</v>
      </c>
      <c r="BI21" s="27">
        <v>172</v>
      </c>
      <c r="BJ21" s="25">
        <v>123</v>
      </c>
      <c r="BK21" s="27">
        <v>15065</v>
      </c>
      <c r="BL21" s="25">
        <v>99</v>
      </c>
      <c r="BM21" s="26">
        <v>141.5</v>
      </c>
      <c r="BN21" s="26">
        <v>2.8000000000000003</v>
      </c>
      <c r="BO21" s="26">
        <v>138.6999998986721</v>
      </c>
      <c r="BP21" s="27">
        <v>2016</v>
      </c>
      <c r="BQ21" s="25">
        <v>117</v>
      </c>
      <c r="BR21" s="27">
        <v>23089</v>
      </c>
      <c r="BS21" s="25">
        <v>71</v>
      </c>
      <c r="BT21" s="26">
        <v>49</v>
      </c>
      <c r="BU21" s="26">
        <v>0.6</v>
      </c>
      <c r="BV21" s="26">
        <v>48.400000095367432</v>
      </c>
      <c r="BW21" s="27">
        <v>669</v>
      </c>
      <c r="BX21" s="25">
        <v>7</v>
      </c>
      <c r="BY21" s="26">
        <v>15</v>
      </c>
      <c r="BZ21" s="26">
        <v>0.2</v>
      </c>
      <c r="CA21" s="26">
        <v>14.799999952316284</v>
      </c>
      <c r="CB21" s="27">
        <v>178</v>
      </c>
      <c r="CC21" s="25">
        <v>1</v>
      </c>
      <c r="CD21" s="26">
        <v>1</v>
      </c>
      <c r="CE21" s="26">
        <v>0</v>
      </c>
      <c r="CF21" s="26">
        <v>1</v>
      </c>
      <c r="CG21" s="27">
        <v>5</v>
      </c>
    </row>
    <row r="22" spans="1:85" ht="15.75" customHeight="1">
      <c r="A22" s="23"/>
      <c r="B22" s="24" t="s">
        <v>55</v>
      </c>
      <c r="C22" s="25">
        <v>0</v>
      </c>
      <c r="D22" s="26">
        <v>0</v>
      </c>
      <c r="E22" s="26">
        <v>0</v>
      </c>
      <c r="F22" s="26">
        <v>0</v>
      </c>
      <c r="G22" s="27">
        <v>0</v>
      </c>
      <c r="H22" s="26">
        <v>121</v>
      </c>
      <c r="I22" s="26">
        <v>616.1</v>
      </c>
      <c r="J22" s="26">
        <v>147.80000000000001</v>
      </c>
      <c r="K22" s="26">
        <v>468.29999992251396</v>
      </c>
      <c r="L22" s="27">
        <v>2395</v>
      </c>
      <c r="M22" s="26">
        <v>40</v>
      </c>
      <c r="N22" s="26">
        <v>38.9</v>
      </c>
      <c r="O22" s="26">
        <v>3.4</v>
      </c>
      <c r="P22" s="26">
        <v>35.499999970197678</v>
      </c>
      <c r="Q22" s="27">
        <v>350</v>
      </c>
      <c r="R22" s="25">
        <v>83</v>
      </c>
      <c r="S22" s="26">
        <v>153.5</v>
      </c>
      <c r="T22" s="26">
        <v>11.2</v>
      </c>
      <c r="U22" s="26">
        <v>142.30000026524067</v>
      </c>
      <c r="V22" s="27">
        <v>1335</v>
      </c>
      <c r="W22" s="25">
        <v>10</v>
      </c>
      <c r="X22" s="26">
        <v>22.2</v>
      </c>
      <c r="Y22" s="26">
        <v>0</v>
      </c>
      <c r="Z22" s="26">
        <v>22.200000002980232</v>
      </c>
      <c r="AA22" s="27">
        <v>207</v>
      </c>
      <c r="AB22" s="25">
        <v>113</v>
      </c>
      <c r="AC22" s="26">
        <v>80.8</v>
      </c>
      <c r="AD22" s="26">
        <v>0.8</v>
      </c>
      <c r="AE22" s="26">
        <v>80.000000163912773</v>
      </c>
      <c r="AF22" s="27">
        <v>839</v>
      </c>
      <c r="AG22" s="25">
        <v>134</v>
      </c>
      <c r="AH22" s="26">
        <v>321.60000000000002</v>
      </c>
      <c r="AI22" s="26">
        <v>51.5</v>
      </c>
      <c r="AJ22" s="26">
        <v>270.10000017285347</v>
      </c>
      <c r="AK22" s="27">
        <v>4634</v>
      </c>
      <c r="AL22" s="25">
        <v>36</v>
      </c>
      <c r="AM22" s="26">
        <v>21.5</v>
      </c>
      <c r="AN22" s="26">
        <v>1</v>
      </c>
      <c r="AO22" s="26">
        <v>20.500000037252903</v>
      </c>
      <c r="AP22" s="27">
        <v>414</v>
      </c>
      <c r="AQ22" s="25">
        <v>75</v>
      </c>
      <c r="AR22" s="26">
        <v>146.5</v>
      </c>
      <c r="AS22" s="26">
        <v>17.8</v>
      </c>
      <c r="AT22" s="26">
        <v>128.70000007748604</v>
      </c>
      <c r="AU22" s="27">
        <v>1925</v>
      </c>
      <c r="AV22" s="25">
        <v>317</v>
      </c>
      <c r="AW22" s="26">
        <v>720.1</v>
      </c>
      <c r="AX22" s="26">
        <v>57.5</v>
      </c>
      <c r="AY22" s="26">
        <v>662.6000003516674</v>
      </c>
      <c r="AZ22" s="27">
        <v>7245</v>
      </c>
      <c r="BA22" s="25">
        <v>112</v>
      </c>
      <c r="BB22" s="27">
        <v>1943</v>
      </c>
      <c r="BC22" s="26">
        <v>361</v>
      </c>
      <c r="BD22" s="27">
        <v>11355</v>
      </c>
      <c r="BE22" s="25">
        <v>65</v>
      </c>
      <c r="BF22" s="26">
        <v>125.7</v>
      </c>
      <c r="BG22" s="26">
        <v>10</v>
      </c>
      <c r="BH22" s="26">
        <v>115.70000006258488</v>
      </c>
      <c r="BI22" s="27">
        <v>1074</v>
      </c>
      <c r="BJ22" s="25">
        <v>268</v>
      </c>
      <c r="BK22" s="27">
        <v>31066</v>
      </c>
      <c r="BL22" s="25">
        <v>282</v>
      </c>
      <c r="BM22" s="26">
        <v>351.4</v>
      </c>
      <c r="BN22" s="26">
        <v>16.899999999999999</v>
      </c>
      <c r="BO22" s="26">
        <v>334.5000002682209</v>
      </c>
      <c r="BP22" s="27">
        <v>5965</v>
      </c>
      <c r="BQ22" s="25">
        <v>187</v>
      </c>
      <c r="BR22" s="27">
        <v>13363</v>
      </c>
      <c r="BS22" s="25">
        <v>154</v>
      </c>
      <c r="BT22" s="26">
        <v>108</v>
      </c>
      <c r="BU22" s="26">
        <v>5.4</v>
      </c>
      <c r="BV22" s="26">
        <v>102.60000022500753</v>
      </c>
      <c r="BW22" s="27">
        <v>1501</v>
      </c>
      <c r="BX22" s="25">
        <v>25</v>
      </c>
      <c r="BY22" s="26">
        <v>47.5</v>
      </c>
      <c r="BZ22" s="26">
        <v>1.5</v>
      </c>
      <c r="CA22" s="26">
        <v>46.000000014901161</v>
      </c>
      <c r="CB22" s="27">
        <v>699</v>
      </c>
      <c r="CC22" s="25">
        <v>0</v>
      </c>
      <c r="CD22" s="26">
        <v>0</v>
      </c>
      <c r="CE22" s="26">
        <v>0</v>
      </c>
      <c r="CF22" s="26">
        <v>0</v>
      </c>
      <c r="CG22" s="27">
        <v>0</v>
      </c>
    </row>
    <row r="23" spans="1:85" ht="15.75" customHeight="1">
      <c r="A23" s="23"/>
      <c r="B23" s="24" t="s">
        <v>56</v>
      </c>
      <c r="C23" s="25">
        <v>0</v>
      </c>
      <c r="D23" s="26">
        <v>0</v>
      </c>
      <c r="E23" s="26">
        <v>0</v>
      </c>
      <c r="F23" s="26">
        <v>0</v>
      </c>
      <c r="G23" s="27">
        <v>0</v>
      </c>
      <c r="H23" s="26">
        <v>296</v>
      </c>
      <c r="I23" s="26">
        <v>1404.4</v>
      </c>
      <c r="J23" s="26">
        <v>39.700000000000003</v>
      </c>
      <c r="K23" s="26">
        <v>1364.7000000327826</v>
      </c>
      <c r="L23" s="27">
        <v>9818</v>
      </c>
      <c r="M23" s="26">
        <v>11</v>
      </c>
      <c r="N23" s="26">
        <v>17.600000000000001</v>
      </c>
      <c r="O23" s="26">
        <v>0</v>
      </c>
      <c r="P23" s="26">
        <v>17.600000031292439</v>
      </c>
      <c r="Q23" s="27">
        <v>299</v>
      </c>
      <c r="R23" s="25">
        <v>169</v>
      </c>
      <c r="S23" s="26">
        <v>967.7</v>
      </c>
      <c r="T23" s="26">
        <v>5.5</v>
      </c>
      <c r="U23" s="26">
        <v>962.2000001296401</v>
      </c>
      <c r="V23" s="27">
        <v>12146</v>
      </c>
      <c r="W23" s="25">
        <v>108</v>
      </c>
      <c r="X23" s="26">
        <v>367</v>
      </c>
      <c r="Y23" s="26">
        <v>0</v>
      </c>
      <c r="Z23" s="26">
        <v>367</v>
      </c>
      <c r="AA23" s="27">
        <v>3638</v>
      </c>
      <c r="AB23" s="25">
        <v>92</v>
      </c>
      <c r="AC23" s="26">
        <v>86.2</v>
      </c>
      <c r="AD23" s="26">
        <v>2.2999999999999998</v>
      </c>
      <c r="AE23" s="26">
        <v>83.90000008046627</v>
      </c>
      <c r="AF23" s="27">
        <v>428.5</v>
      </c>
      <c r="AG23" s="25">
        <v>98</v>
      </c>
      <c r="AH23" s="26">
        <v>160.19999999999999</v>
      </c>
      <c r="AI23" s="26">
        <v>7.5</v>
      </c>
      <c r="AJ23" s="26">
        <v>152.69999998062849</v>
      </c>
      <c r="AK23" s="27">
        <v>3243.3</v>
      </c>
      <c r="AL23" s="25">
        <v>10</v>
      </c>
      <c r="AM23" s="26">
        <v>10.3</v>
      </c>
      <c r="AN23" s="26">
        <v>0</v>
      </c>
      <c r="AO23" s="26">
        <v>10.300000011920929</v>
      </c>
      <c r="AP23" s="27">
        <v>145</v>
      </c>
      <c r="AQ23" s="25">
        <v>82</v>
      </c>
      <c r="AR23" s="26">
        <v>100.7</v>
      </c>
      <c r="AS23" s="26">
        <v>9.8000000000000007</v>
      </c>
      <c r="AT23" s="26">
        <v>90.900000050663948</v>
      </c>
      <c r="AU23" s="27">
        <v>1441.2950000000001</v>
      </c>
      <c r="AV23" s="25">
        <v>205</v>
      </c>
      <c r="AW23" s="26">
        <v>339.3</v>
      </c>
      <c r="AX23" s="26">
        <v>42.099999999999994</v>
      </c>
      <c r="AY23" s="26">
        <v>297.2000001296401</v>
      </c>
      <c r="AZ23" s="27">
        <v>6252</v>
      </c>
      <c r="BA23" s="25">
        <v>134</v>
      </c>
      <c r="BB23" s="27">
        <v>3217</v>
      </c>
      <c r="BC23" s="26">
        <v>242</v>
      </c>
      <c r="BD23" s="27">
        <v>19320</v>
      </c>
      <c r="BE23" s="25">
        <v>34</v>
      </c>
      <c r="BF23" s="26">
        <v>31.7</v>
      </c>
      <c r="BG23" s="26">
        <v>5.6</v>
      </c>
      <c r="BH23" s="26">
        <v>26.100000157952309</v>
      </c>
      <c r="BI23" s="27">
        <v>389</v>
      </c>
      <c r="BJ23" s="25">
        <v>160</v>
      </c>
      <c r="BK23" s="27">
        <v>14068</v>
      </c>
      <c r="BL23" s="25">
        <v>132</v>
      </c>
      <c r="BM23" s="26">
        <v>204.9</v>
      </c>
      <c r="BN23" s="26">
        <v>8.6999999999999993</v>
      </c>
      <c r="BO23" s="26">
        <v>196.19999981671572</v>
      </c>
      <c r="BP23" s="27">
        <v>3108.5</v>
      </c>
      <c r="BQ23" s="25">
        <v>181</v>
      </c>
      <c r="BR23" s="27">
        <v>51664</v>
      </c>
      <c r="BS23" s="25">
        <v>63</v>
      </c>
      <c r="BT23" s="26">
        <v>28.5</v>
      </c>
      <c r="BU23" s="26">
        <v>0.70000000000000007</v>
      </c>
      <c r="BV23" s="26">
        <v>27.800000168383121</v>
      </c>
      <c r="BW23" s="27">
        <v>492</v>
      </c>
      <c r="BX23" s="25">
        <v>10</v>
      </c>
      <c r="BY23" s="26">
        <v>9.4</v>
      </c>
      <c r="BZ23" s="26">
        <v>1.1000000000000001</v>
      </c>
      <c r="CA23" s="26">
        <v>8.300000011920929</v>
      </c>
      <c r="CB23" s="27">
        <v>73</v>
      </c>
      <c r="CC23" s="25">
        <v>0</v>
      </c>
      <c r="CD23" s="26">
        <v>0</v>
      </c>
      <c r="CE23" s="26">
        <v>0</v>
      </c>
      <c r="CF23" s="26">
        <v>0</v>
      </c>
      <c r="CG23" s="27">
        <v>0</v>
      </c>
    </row>
    <row r="24" spans="1:85" ht="15.75" customHeight="1">
      <c r="A24" s="23"/>
      <c r="B24" s="24" t="s">
        <v>57</v>
      </c>
      <c r="C24" s="25">
        <v>0</v>
      </c>
      <c r="D24" s="26">
        <v>0</v>
      </c>
      <c r="E24" s="26">
        <v>0</v>
      </c>
      <c r="F24" s="26">
        <v>0</v>
      </c>
      <c r="G24" s="27">
        <v>0</v>
      </c>
      <c r="H24" s="26">
        <v>131</v>
      </c>
      <c r="I24" s="26">
        <v>500.3</v>
      </c>
      <c r="J24" s="26">
        <v>58.1</v>
      </c>
      <c r="K24" s="26">
        <v>442.20000000298023</v>
      </c>
      <c r="L24" s="27">
        <v>4061</v>
      </c>
      <c r="M24" s="26">
        <v>7</v>
      </c>
      <c r="N24" s="26">
        <v>9.3000000000000007</v>
      </c>
      <c r="O24" s="26">
        <v>0</v>
      </c>
      <c r="P24" s="26">
        <v>9.3000000044703484</v>
      </c>
      <c r="Q24" s="27">
        <v>139</v>
      </c>
      <c r="R24" s="25">
        <v>66</v>
      </c>
      <c r="S24" s="26">
        <v>122.5</v>
      </c>
      <c r="T24" s="26">
        <v>7</v>
      </c>
      <c r="U24" s="26">
        <v>115.5</v>
      </c>
      <c r="V24" s="27">
        <v>1063</v>
      </c>
      <c r="W24" s="25">
        <v>21</v>
      </c>
      <c r="X24" s="26">
        <v>47.5</v>
      </c>
      <c r="Y24" s="26">
        <v>0</v>
      </c>
      <c r="Z24" s="26">
        <v>47.5</v>
      </c>
      <c r="AA24" s="27">
        <v>406</v>
      </c>
      <c r="AB24" s="25">
        <v>179</v>
      </c>
      <c r="AC24" s="26">
        <v>173.2</v>
      </c>
      <c r="AD24" s="26">
        <v>0</v>
      </c>
      <c r="AE24" s="26">
        <v>173.20000009983778</v>
      </c>
      <c r="AF24" s="27">
        <v>1891</v>
      </c>
      <c r="AG24" s="25">
        <v>198</v>
      </c>
      <c r="AH24" s="26">
        <v>858</v>
      </c>
      <c r="AI24" s="26">
        <v>0.2</v>
      </c>
      <c r="AJ24" s="26">
        <v>857.80000001192093</v>
      </c>
      <c r="AK24" s="27">
        <v>13486</v>
      </c>
      <c r="AL24" s="25">
        <v>28</v>
      </c>
      <c r="AM24" s="26">
        <v>23.5</v>
      </c>
      <c r="AN24" s="26">
        <v>0</v>
      </c>
      <c r="AO24" s="26">
        <v>23.500000022351742</v>
      </c>
      <c r="AP24" s="27">
        <v>270</v>
      </c>
      <c r="AQ24" s="25">
        <v>178</v>
      </c>
      <c r="AR24" s="26">
        <v>1200.8</v>
      </c>
      <c r="AS24" s="26">
        <v>10.5</v>
      </c>
      <c r="AT24" s="26">
        <v>1190.3000000491738</v>
      </c>
      <c r="AU24" s="27">
        <v>19575</v>
      </c>
      <c r="AV24" s="25">
        <v>299</v>
      </c>
      <c r="AW24" s="26">
        <v>754.8</v>
      </c>
      <c r="AX24" s="26">
        <v>13</v>
      </c>
      <c r="AY24" s="26">
        <v>741.80000019818544</v>
      </c>
      <c r="AZ24" s="27">
        <v>9665</v>
      </c>
      <c r="BA24" s="25">
        <v>135</v>
      </c>
      <c r="BB24" s="27">
        <v>4466</v>
      </c>
      <c r="BC24" s="26">
        <v>363</v>
      </c>
      <c r="BD24" s="27">
        <v>15181</v>
      </c>
      <c r="BE24" s="25">
        <v>117</v>
      </c>
      <c r="BF24" s="26">
        <v>342</v>
      </c>
      <c r="BG24" s="26">
        <v>4</v>
      </c>
      <c r="BH24" s="26">
        <v>338.00000007450581</v>
      </c>
      <c r="BI24" s="27">
        <v>2525</v>
      </c>
      <c r="BJ24" s="25">
        <v>320</v>
      </c>
      <c r="BK24" s="27">
        <v>33774</v>
      </c>
      <c r="BL24" s="25">
        <v>247</v>
      </c>
      <c r="BM24" s="26">
        <v>496.2</v>
      </c>
      <c r="BN24" s="26">
        <v>0</v>
      </c>
      <c r="BO24" s="26">
        <v>496.19999998807907</v>
      </c>
      <c r="BP24" s="27">
        <v>7015</v>
      </c>
      <c r="BQ24" s="25">
        <v>289</v>
      </c>
      <c r="BR24" s="27">
        <v>57804</v>
      </c>
      <c r="BS24" s="25">
        <v>80</v>
      </c>
      <c r="BT24" s="26">
        <v>92.7</v>
      </c>
      <c r="BU24" s="26">
        <v>0.5</v>
      </c>
      <c r="BV24" s="26">
        <v>92.200000084936619</v>
      </c>
      <c r="BW24" s="27">
        <v>1276</v>
      </c>
      <c r="BX24" s="25">
        <v>14</v>
      </c>
      <c r="BY24" s="26">
        <v>24.9</v>
      </c>
      <c r="BZ24" s="26">
        <v>0</v>
      </c>
      <c r="CA24" s="26">
        <v>24.900000020861626</v>
      </c>
      <c r="CB24" s="27">
        <v>336</v>
      </c>
      <c r="CC24" s="25">
        <v>3</v>
      </c>
      <c r="CD24" s="26">
        <v>2</v>
      </c>
      <c r="CE24" s="26">
        <v>0</v>
      </c>
      <c r="CF24" s="26">
        <v>2</v>
      </c>
      <c r="CG24" s="27">
        <v>40</v>
      </c>
    </row>
    <row r="25" spans="1:85" ht="15.75" customHeight="1">
      <c r="A25" s="23"/>
      <c r="B25" s="24" t="s">
        <v>58</v>
      </c>
      <c r="C25" s="25">
        <v>2</v>
      </c>
      <c r="D25" s="26">
        <v>6</v>
      </c>
      <c r="E25" s="26">
        <v>0</v>
      </c>
      <c r="F25" s="26">
        <v>6</v>
      </c>
      <c r="G25" s="27">
        <v>59</v>
      </c>
      <c r="H25" s="26">
        <v>301</v>
      </c>
      <c r="I25" s="26">
        <v>1237</v>
      </c>
      <c r="J25" s="26">
        <v>37</v>
      </c>
      <c r="K25" s="26">
        <v>1200</v>
      </c>
      <c r="L25" s="27">
        <v>12629</v>
      </c>
      <c r="M25" s="26">
        <v>57</v>
      </c>
      <c r="N25" s="26">
        <v>70.400000000000006</v>
      </c>
      <c r="O25" s="26">
        <v>1</v>
      </c>
      <c r="P25" s="26">
        <v>69.400000005960464</v>
      </c>
      <c r="Q25" s="27">
        <v>883</v>
      </c>
      <c r="R25" s="25">
        <v>133</v>
      </c>
      <c r="S25" s="26">
        <v>496.5</v>
      </c>
      <c r="T25" s="26">
        <v>36</v>
      </c>
      <c r="U25" s="26">
        <v>460.50000001490116</v>
      </c>
      <c r="V25" s="27">
        <v>5176</v>
      </c>
      <c r="W25" s="25">
        <v>64</v>
      </c>
      <c r="X25" s="26">
        <v>400.6</v>
      </c>
      <c r="Y25" s="26">
        <v>1</v>
      </c>
      <c r="Z25" s="26">
        <v>399.60000000149012</v>
      </c>
      <c r="AA25" s="27">
        <v>4182</v>
      </c>
      <c r="AB25" s="25">
        <v>4</v>
      </c>
      <c r="AC25" s="26">
        <v>4</v>
      </c>
      <c r="AD25" s="26">
        <v>0</v>
      </c>
      <c r="AE25" s="26">
        <v>4</v>
      </c>
      <c r="AF25" s="27">
        <v>50</v>
      </c>
      <c r="AG25" s="25">
        <v>99</v>
      </c>
      <c r="AH25" s="26">
        <v>217</v>
      </c>
      <c r="AI25" s="26">
        <v>3</v>
      </c>
      <c r="AJ25" s="26">
        <v>214</v>
      </c>
      <c r="AK25" s="27">
        <v>2743</v>
      </c>
      <c r="AL25" s="25">
        <v>58</v>
      </c>
      <c r="AM25" s="26">
        <v>70</v>
      </c>
      <c r="AN25" s="26">
        <v>1</v>
      </c>
      <c r="AO25" s="26">
        <v>69</v>
      </c>
      <c r="AP25" s="27">
        <v>1056</v>
      </c>
      <c r="AQ25" s="25">
        <v>74</v>
      </c>
      <c r="AR25" s="26">
        <v>170</v>
      </c>
      <c r="AS25" s="26">
        <v>5</v>
      </c>
      <c r="AT25" s="26">
        <v>165</v>
      </c>
      <c r="AU25" s="27">
        <v>1562</v>
      </c>
      <c r="AV25" s="25">
        <v>170</v>
      </c>
      <c r="AW25" s="26">
        <v>1428</v>
      </c>
      <c r="AX25" s="26">
        <v>124</v>
      </c>
      <c r="AY25" s="26">
        <v>1304</v>
      </c>
      <c r="AZ25" s="27">
        <v>13127</v>
      </c>
      <c r="BA25" s="25">
        <v>3</v>
      </c>
      <c r="BB25" s="27">
        <v>17</v>
      </c>
      <c r="BC25" s="26">
        <v>142</v>
      </c>
      <c r="BD25" s="27">
        <v>2003</v>
      </c>
      <c r="BE25" s="25">
        <v>0</v>
      </c>
      <c r="BF25" s="26">
        <v>0</v>
      </c>
      <c r="BG25" s="26">
        <v>0</v>
      </c>
      <c r="BH25" s="26">
        <v>0</v>
      </c>
      <c r="BI25" s="27">
        <v>0</v>
      </c>
      <c r="BJ25" s="25">
        <v>39</v>
      </c>
      <c r="BK25" s="27">
        <v>1296</v>
      </c>
      <c r="BL25" s="25">
        <v>43</v>
      </c>
      <c r="BM25" s="26">
        <v>74</v>
      </c>
      <c r="BN25" s="26">
        <v>3</v>
      </c>
      <c r="BO25" s="26">
        <v>71</v>
      </c>
      <c r="BP25" s="27">
        <v>1143</v>
      </c>
      <c r="BQ25" s="25">
        <v>14</v>
      </c>
      <c r="BR25" s="27">
        <v>488</v>
      </c>
      <c r="BS25" s="25">
        <v>76</v>
      </c>
      <c r="BT25" s="26">
        <v>105</v>
      </c>
      <c r="BU25" s="26">
        <v>4.5</v>
      </c>
      <c r="BV25" s="26">
        <v>100.5</v>
      </c>
      <c r="BW25" s="27">
        <v>1286</v>
      </c>
      <c r="BX25" s="25">
        <v>0</v>
      </c>
      <c r="BY25" s="26">
        <v>0</v>
      </c>
      <c r="BZ25" s="26">
        <v>0</v>
      </c>
      <c r="CA25" s="26">
        <v>0</v>
      </c>
      <c r="CB25" s="27">
        <v>0</v>
      </c>
      <c r="CC25" s="25">
        <v>0</v>
      </c>
      <c r="CD25" s="26">
        <v>0</v>
      </c>
      <c r="CE25" s="26">
        <v>0</v>
      </c>
      <c r="CF25" s="26">
        <v>0</v>
      </c>
      <c r="CG25" s="27">
        <v>0</v>
      </c>
    </row>
    <row r="26" spans="1:85" ht="15.75" customHeight="1">
      <c r="A26" s="23"/>
      <c r="B26" s="24" t="s">
        <v>59</v>
      </c>
      <c r="C26" s="25">
        <v>2</v>
      </c>
      <c r="D26" s="26">
        <v>1.5</v>
      </c>
      <c r="E26" s="26">
        <v>0</v>
      </c>
      <c r="F26" s="26">
        <v>1.5</v>
      </c>
      <c r="G26" s="27">
        <v>11</v>
      </c>
      <c r="H26" s="26">
        <v>109</v>
      </c>
      <c r="I26" s="26">
        <v>206.5</v>
      </c>
      <c r="J26" s="26">
        <v>11</v>
      </c>
      <c r="K26" s="26">
        <v>195.5</v>
      </c>
      <c r="L26" s="27">
        <v>2890</v>
      </c>
      <c r="M26" s="26">
        <v>62</v>
      </c>
      <c r="N26" s="26">
        <v>50.1</v>
      </c>
      <c r="O26" s="26">
        <v>0</v>
      </c>
      <c r="P26" s="26">
        <v>50.100000001490116</v>
      </c>
      <c r="Q26" s="27">
        <v>821</v>
      </c>
      <c r="R26" s="25">
        <v>56</v>
      </c>
      <c r="S26" s="26">
        <v>94.5</v>
      </c>
      <c r="T26" s="26">
        <v>1</v>
      </c>
      <c r="U26" s="26">
        <v>93.5</v>
      </c>
      <c r="V26" s="27">
        <v>1368</v>
      </c>
      <c r="W26" s="25">
        <v>5</v>
      </c>
      <c r="X26" s="26">
        <v>29</v>
      </c>
      <c r="Y26" s="26">
        <v>0</v>
      </c>
      <c r="Z26" s="26">
        <v>29</v>
      </c>
      <c r="AA26" s="27">
        <v>315</v>
      </c>
      <c r="AB26" s="25">
        <v>81</v>
      </c>
      <c r="AC26" s="26">
        <v>101.8</v>
      </c>
      <c r="AD26" s="26">
        <v>0</v>
      </c>
      <c r="AE26" s="26">
        <v>101.80000001192093</v>
      </c>
      <c r="AF26" s="27">
        <v>895</v>
      </c>
      <c r="AG26" s="25">
        <v>146</v>
      </c>
      <c r="AH26" s="26">
        <v>439.5</v>
      </c>
      <c r="AI26" s="26">
        <v>25</v>
      </c>
      <c r="AJ26" s="26">
        <v>414.5</v>
      </c>
      <c r="AK26" s="27">
        <v>6798</v>
      </c>
      <c r="AL26" s="25">
        <v>15</v>
      </c>
      <c r="AM26" s="26">
        <v>36</v>
      </c>
      <c r="AN26" s="26">
        <v>1</v>
      </c>
      <c r="AO26" s="26">
        <v>35</v>
      </c>
      <c r="AP26" s="27">
        <v>554</v>
      </c>
      <c r="AQ26" s="25">
        <v>135</v>
      </c>
      <c r="AR26" s="26">
        <v>539.5</v>
      </c>
      <c r="AS26" s="26">
        <v>35</v>
      </c>
      <c r="AT26" s="26">
        <v>504.5</v>
      </c>
      <c r="AU26" s="27">
        <v>9875</v>
      </c>
      <c r="AV26" s="25">
        <v>307</v>
      </c>
      <c r="AW26" s="26">
        <v>1020</v>
      </c>
      <c r="AX26" s="26">
        <v>73</v>
      </c>
      <c r="AY26" s="26">
        <v>947</v>
      </c>
      <c r="AZ26" s="27">
        <v>12198</v>
      </c>
      <c r="BA26" s="25">
        <v>42</v>
      </c>
      <c r="BB26" s="27">
        <v>1170</v>
      </c>
      <c r="BC26" s="26">
        <v>448</v>
      </c>
      <c r="BD26" s="27">
        <v>21591</v>
      </c>
      <c r="BE26" s="25">
        <v>24</v>
      </c>
      <c r="BF26" s="26">
        <v>56.6</v>
      </c>
      <c r="BG26" s="26">
        <v>0</v>
      </c>
      <c r="BH26" s="26">
        <v>56.600000001490116</v>
      </c>
      <c r="BI26" s="27">
        <v>781</v>
      </c>
      <c r="BJ26" s="25">
        <v>390</v>
      </c>
      <c r="BK26" s="27">
        <v>38528</v>
      </c>
      <c r="BL26" s="25">
        <v>260</v>
      </c>
      <c r="BM26" s="26">
        <v>520.5</v>
      </c>
      <c r="BN26" s="26">
        <v>3.5</v>
      </c>
      <c r="BO26" s="26">
        <v>517</v>
      </c>
      <c r="BP26" s="27">
        <v>8005</v>
      </c>
      <c r="BQ26" s="25">
        <v>313</v>
      </c>
      <c r="BR26" s="27">
        <v>37816</v>
      </c>
      <c r="BS26" s="25">
        <v>29</v>
      </c>
      <c r="BT26" s="26">
        <v>54</v>
      </c>
      <c r="BU26" s="26">
        <v>5</v>
      </c>
      <c r="BV26" s="26">
        <v>49.000000029802322</v>
      </c>
      <c r="BW26" s="27">
        <v>772</v>
      </c>
      <c r="BX26" s="25">
        <v>22</v>
      </c>
      <c r="BY26" s="26">
        <v>23.5</v>
      </c>
      <c r="BZ26" s="26">
        <v>0</v>
      </c>
      <c r="CA26" s="26">
        <v>23.5</v>
      </c>
      <c r="CB26" s="27">
        <v>260</v>
      </c>
      <c r="CC26" s="25">
        <v>1</v>
      </c>
      <c r="CD26" s="26">
        <v>0.1</v>
      </c>
      <c r="CE26" s="26">
        <v>0</v>
      </c>
      <c r="CF26" s="26">
        <v>0.10000000149011612</v>
      </c>
      <c r="CG26" s="27">
        <v>5</v>
      </c>
    </row>
    <row r="27" spans="1:85" ht="15.75" customHeight="1">
      <c r="A27" s="23"/>
      <c r="B27" s="24" t="s">
        <v>60</v>
      </c>
      <c r="C27" s="25">
        <v>6</v>
      </c>
      <c r="D27" s="26">
        <v>4.5</v>
      </c>
      <c r="E27" s="26">
        <v>0</v>
      </c>
      <c r="F27" s="26">
        <v>4.5</v>
      </c>
      <c r="G27" s="27">
        <v>49</v>
      </c>
      <c r="H27" s="26">
        <v>120</v>
      </c>
      <c r="I27" s="26">
        <v>1225.7</v>
      </c>
      <c r="J27" s="26">
        <v>112.8</v>
      </c>
      <c r="K27" s="26">
        <v>1112.8999999538064</v>
      </c>
      <c r="L27" s="27">
        <v>8333</v>
      </c>
      <c r="M27" s="26">
        <v>3</v>
      </c>
      <c r="N27" s="26">
        <v>2</v>
      </c>
      <c r="O27" s="26">
        <v>0</v>
      </c>
      <c r="P27" s="26">
        <v>2</v>
      </c>
      <c r="Q27" s="27">
        <v>22</v>
      </c>
      <c r="R27" s="25">
        <v>90</v>
      </c>
      <c r="S27" s="26">
        <v>335.2</v>
      </c>
      <c r="T27" s="26">
        <v>37.4</v>
      </c>
      <c r="U27" s="26">
        <v>297.80000019073486</v>
      </c>
      <c r="V27" s="27">
        <v>4456</v>
      </c>
      <c r="W27" s="25">
        <v>10</v>
      </c>
      <c r="X27" s="26">
        <v>13</v>
      </c>
      <c r="Y27" s="26">
        <v>0</v>
      </c>
      <c r="Z27" s="26">
        <v>13</v>
      </c>
      <c r="AA27" s="27">
        <v>171</v>
      </c>
      <c r="AB27" s="25">
        <v>15</v>
      </c>
      <c r="AC27" s="26">
        <v>12.5</v>
      </c>
      <c r="AD27" s="26">
        <v>0</v>
      </c>
      <c r="AE27" s="26">
        <v>12.5</v>
      </c>
      <c r="AF27" s="27">
        <v>177</v>
      </c>
      <c r="AG27" s="25">
        <v>83</v>
      </c>
      <c r="AH27" s="26">
        <v>182</v>
      </c>
      <c r="AI27" s="26">
        <v>2</v>
      </c>
      <c r="AJ27" s="26">
        <v>180</v>
      </c>
      <c r="AK27" s="27">
        <v>2847.33</v>
      </c>
      <c r="AL27" s="25">
        <v>6</v>
      </c>
      <c r="AM27" s="26">
        <v>4</v>
      </c>
      <c r="AN27" s="26">
        <v>0</v>
      </c>
      <c r="AO27" s="26">
        <v>4</v>
      </c>
      <c r="AP27" s="27">
        <v>72</v>
      </c>
      <c r="AQ27" s="25">
        <v>61</v>
      </c>
      <c r="AR27" s="26">
        <v>144</v>
      </c>
      <c r="AS27" s="26">
        <v>4</v>
      </c>
      <c r="AT27" s="26">
        <v>140</v>
      </c>
      <c r="AU27" s="27">
        <v>1917</v>
      </c>
      <c r="AV27" s="25">
        <v>181</v>
      </c>
      <c r="AW27" s="26">
        <v>840</v>
      </c>
      <c r="AX27" s="26">
        <v>24</v>
      </c>
      <c r="AY27" s="26">
        <v>816</v>
      </c>
      <c r="AZ27" s="27">
        <v>14366</v>
      </c>
      <c r="BA27" s="25">
        <v>44</v>
      </c>
      <c r="BB27" s="27">
        <v>764</v>
      </c>
      <c r="BC27" s="26">
        <v>163</v>
      </c>
      <c r="BD27" s="27">
        <v>3243</v>
      </c>
      <c r="BE27" s="25">
        <v>8</v>
      </c>
      <c r="BF27" s="26">
        <v>8</v>
      </c>
      <c r="BG27" s="26">
        <v>0</v>
      </c>
      <c r="BH27" s="26">
        <v>8</v>
      </c>
      <c r="BI27" s="27">
        <v>163</v>
      </c>
      <c r="BJ27" s="25">
        <v>149</v>
      </c>
      <c r="BK27" s="27">
        <v>13207</v>
      </c>
      <c r="BL27" s="25">
        <v>76</v>
      </c>
      <c r="BM27" s="26">
        <v>199</v>
      </c>
      <c r="BN27" s="26">
        <v>2</v>
      </c>
      <c r="BO27" s="26">
        <v>197</v>
      </c>
      <c r="BP27" s="27">
        <v>3289</v>
      </c>
      <c r="BQ27" s="25">
        <v>83</v>
      </c>
      <c r="BR27" s="27">
        <v>6892</v>
      </c>
      <c r="BS27" s="25">
        <v>30</v>
      </c>
      <c r="BT27" s="26">
        <v>33.6</v>
      </c>
      <c r="BU27" s="26">
        <v>0</v>
      </c>
      <c r="BV27" s="26">
        <v>33.600000001490116</v>
      </c>
      <c r="BW27" s="27">
        <v>612</v>
      </c>
      <c r="BX27" s="25">
        <v>6</v>
      </c>
      <c r="BY27" s="26">
        <v>7.5</v>
      </c>
      <c r="BZ27" s="26">
        <v>0</v>
      </c>
      <c r="CA27" s="26">
        <v>7.5</v>
      </c>
      <c r="CB27" s="27">
        <v>152</v>
      </c>
      <c r="CC27" s="25">
        <v>0</v>
      </c>
      <c r="CD27" s="26">
        <v>0</v>
      </c>
      <c r="CE27" s="26">
        <v>0</v>
      </c>
      <c r="CF27" s="26">
        <v>0</v>
      </c>
      <c r="CG27" s="27">
        <v>0</v>
      </c>
    </row>
    <row r="28" spans="1:85" ht="15.75" customHeight="1">
      <c r="A28" s="23"/>
      <c r="B28" s="24" t="s">
        <v>61</v>
      </c>
      <c r="C28" s="25">
        <v>0</v>
      </c>
      <c r="D28" s="26">
        <v>0</v>
      </c>
      <c r="E28" s="26">
        <v>0</v>
      </c>
      <c r="F28" s="26">
        <v>0</v>
      </c>
      <c r="G28" s="27">
        <v>0</v>
      </c>
      <c r="H28" s="26">
        <v>182</v>
      </c>
      <c r="I28" s="26">
        <v>313.7</v>
      </c>
      <c r="J28" s="26">
        <v>42.5</v>
      </c>
      <c r="K28" s="26">
        <v>271.20000021159649</v>
      </c>
      <c r="L28" s="27">
        <v>3124</v>
      </c>
      <c r="M28" s="26">
        <v>70</v>
      </c>
      <c r="N28" s="26">
        <v>45.7</v>
      </c>
      <c r="O28" s="26">
        <v>1.5</v>
      </c>
      <c r="P28" s="26">
        <v>44.200000122189522</v>
      </c>
      <c r="Q28" s="27">
        <v>524</v>
      </c>
      <c r="R28" s="25">
        <v>61</v>
      </c>
      <c r="S28" s="26">
        <v>101.2</v>
      </c>
      <c r="T28" s="26">
        <v>22.9</v>
      </c>
      <c r="U28" s="26">
        <v>78.300000064074993</v>
      </c>
      <c r="V28" s="27">
        <v>684</v>
      </c>
      <c r="W28" s="25">
        <v>86</v>
      </c>
      <c r="X28" s="26">
        <v>114</v>
      </c>
      <c r="Y28" s="26">
        <v>5</v>
      </c>
      <c r="Z28" s="26">
        <v>109.00000011175871</v>
      </c>
      <c r="AA28" s="27">
        <v>1039</v>
      </c>
      <c r="AB28" s="25">
        <v>55</v>
      </c>
      <c r="AC28" s="26">
        <v>61.5</v>
      </c>
      <c r="AD28" s="26">
        <v>0</v>
      </c>
      <c r="AE28" s="26">
        <v>61.5</v>
      </c>
      <c r="AF28" s="27">
        <v>742</v>
      </c>
      <c r="AG28" s="25">
        <v>61</v>
      </c>
      <c r="AH28" s="26">
        <v>214.2</v>
      </c>
      <c r="AI28" s="26">
        <v>12.5</v>
      </c>
      <c r="AJ28" s="26">
        <v>201.69999998807907</v>
      </c>
      <c r="AK28" s="27">
        <v>3423</v>
      </c>
      <c r="AL28" s="25">
        <v>13</v>
      </c>
      <c r="AM28" s="26">
        <v>28.1</v>
      </c>
      <c r="AN28" s="26">
        <v>1.3</v>
      </c>
      <c r="AO28" s="26">
        <v>26.799999989569187</v>
      </c>
      <c r="AP28" s="27">
        <v>248</v>
      </c>
      <c r="AQ28" s="25">
        <v>91</v>
      </c>
      <c r="AR28" s="26">
        <v>929.8</v>
      </c>
      <c r="AS28" s="26">
        <v>27.45</v>
      </c>
      <c r="AT28" s="26">
        <v>902.34999847412109</v>
      </c>
      <c r="AU28" s="27">
        <v>20715</v>
      </c>
      <c r="AV28" s="25">
        <v>126</v>
      </c>
      <c r="AW28" s="26">
        <v>618.79999999999995</v>
      </c>
      <c r="AX28" s="26">
        <v>26.5</v>
      </c>
      <c r="AY28" s="26">
        <v>592.30000004917383</v>
      </c>
      <c r="AZ28" s="27">
        <v>9680</v>
      </c>
      <c r="BA28" s="25">
        <v>55</v>
      </c>
      <c r="BB28" s="27">
        <v>4385</v>
      </c>
      <c r="BC28" s="26">
        <v>99</v>
      </c>
      <c r="BD28" s="27">
        <v>3070</v>
      </c>
      <c r="BE28" s="25">
        <v>12</v>
      </c>
      <c r="BF28" s="26">
        <v>13.1</v>
      </c>
      <c r="BG28" s="26">
        <v>0</v>
      </c>
      <c r="BH28" s="26">
        <v>13.100000001490116</v>
      </c>
      <c r="BI28" s="27">
        <v>212</v>
      </c>
      <c r="BJ28" s="25">
        <v>105</v>
      </c>
      <c r="BK28" s="27">
        <v>13591</v>
      </c>
      <c r="BL28" s="25">
        <v>60</v>
      </c>
      <c r="BM28" s="26">
        <v>124.3</v>
      </c>
      <c r="BN28" s="26">
        <v>1.1000000000000001</v>
      </c>
      <c r="BO28" s="26">
        <v>123.19999999552965</v>
      </c>
      <c r="BP28" s="27">
        <v>2063</v>
      </c>
      <c r="BQ28" s="25">
        <v>69</v>
      </c>
      <c r="BR28" s="27">
        <v>5889</v>
      </c>
      <c r="BS28" s="25">
        <v>23</v>
      </c>
      <c r="BT28" s="26">
        <v>38.6</v>
      </c>
      <c r="BU28" s="26">
        <v>0</v>
      </c>
      <c r="BV28" s="26">
        <v>38.600000001490116</v>
      </c>
      <c r="BW28" s="27">
        <v>470</v>
      </c>
      <c r="BX28" s="25">
        <v>2</v>
      </c>
      <c r="BY28" s="26">
        <v>2</v>
      </c>
      <c r="BZ28" s="26">
        <v>0</v>
      </c>
      <c r="CA28" s="26">
        <v>2</v>
      </c>
      <c r="CB28" s="27">
        <v>34</v>
      </c>
      <c r="CC28" s="25">
        <v>0</v>
      </c>
      <c r="CD28" s="26">
        <v>0</v>
      </c>
      <c r="CE28" s="26">
        <v>0</v>
      </c>
      <c r="CF28" s="26">
        <v>0</v>
      </c>
      <c r="CG28" s="27">
        <v>0</v>
      </c>
    </row>
    <row r="29" spans="1:85" ht="15.75" customHeight="1">
      <c r="A29" s="23"/>
      <c r="B29" s="24" t="s">
        <v>62</v>
      </c>
      <c r="C29" s="25">
        <v>0</v>
      </c>
      <c r="D29" s="26">
        <v>0</v>
      </c>
      <c r="E29" s="26">
        <v>0</v>
      </c>
      <c r="F29" s="26">
        <v>0</v>
      </c>
      <c r="G29" s="27">
        <v>0</v>
      </c>
      <c r="H29" s="26">
        <v>39</v>
      </c>
      <c r="I29" s="26">
        <v>112</v>
      </c>
      <c r="J29" s="26">
        <v>21.5</v>
      </c>
      <c r="K29" s="26">
        <v>90.5</v>
      </c>
      <c r="L29" s="27">
        <v>1024</v>
      </c>
      <c r="M29" s="26">
        <v>20</v>
      </c>
      <c r="N29" s="26">
        <v>39.5</v>
      </c>
      <c r="O29" s="26">
        <v>0.5</v>
      </c>
      <c r="P29" s="26">
        <v>39</v>
      </c>
      <c r="Q29" s="27">
        <v>498</v>
      </c>
      <c r="R29" s="25">
        <v>20</v>
      </c>
      <c r="S29" s="26">
        <v>59</v>
      </c>
      <c r="T29" s="26">
        <v>9</v>
      </c>
      <c r="U29" s="26">
        <v>50</v>
      </c>
      <c r="V29" s="27">
        <v>520</v>
      </c>
      <c r="W29" s="25">
        <v>3</v>
      </c>
      <c r="X29" s="26">
        <v>21</v>
      </c>
      <c r="Y29" s="26">
        <v>0.5</v>
      </c>
      <c r="Z29" s="26">
        <v>20.5</v>
      </c>
      <c r="AA29" s="27">
        <v>123</v>
      </c>
      <c r="AB29" s="25">
        <v>2</v>
      </c>
      <c r="AC29" s="26">
        <v>1</v>
      </c>
      <c r="AD29" s="26">
        <v>0</v>
      </c>
      <c r="AE29" s="26">
        <v>1</v>
      </c>
      <c r="AF29" s="27">
        <v>6</v>
      </c>
      <c r="AG29" s="25">
        <v>73</v>
      </c>
      <c r="AH29" s="26">
        <v>163.4</v>
      </c>
      <c r="AI29" s="26">
        <v>10.199999999999999</v>
      </c>
      <c r="AJ29" s="26">
        <v>153.20000007748604</v>
      </c>
      <c r="AK29" s="27">
        <v>2028</v>
      </c>
      <c r="AL29" s="25">
        <v>34</v>
      </c>
      <c r="AM29" s="26">
        <v>20.6</v>
      </c>
      <c r="AN29" s="26">
        <v>0.6</v>
      </c>
      <c r="AO29" s="26">
        <v>20.000000081956387</v>
      </c>
      <c r="AP29" s="27">
        <v>216</v>
      </c>
      <c r="AQ29" s="25">
        <v>29</v>
      </c>
      <c r="AR29" s="26">
        <v>51.4</v>
      </c>
      <c r="AS29" s="26">
        <v>1.7</v>
      </c>
      <c r="AT29" s="26">
        <v>49.700000017881393</v>
      </c>
      <c r="AU29" s="27">
        <v>589.28599999999994</v>
      </c>
      <c r="AV29" s="25">
        <v>164</v>
      </c>
      <c r="AW29" s="26">
        <v>792.1</v>
      </c>
      <c r="AX29" s="26">
        <v>36.700000000000003</v>
      </c>
      <c r="AY29" s="26">
        <v>755.40000011771917</v>
      </c>
      <c r="AZ29" s="27">
        <v>8801</v>
      </c>
      <c r="BA29" s="25">
        <v>34</v>
      </c>
      <c r="BB29" s="27">
        <v>981</v>
      </c>
      <c r="BC29" s="26">
        <v>158</v>
      </c>
      <c r="BD29" s="27">
        <v>3492</v>
      </c>
      <c r="BE29" s="25">
        <v>35</v>
      </c>
      <c r="BF29" s="26">
        <v>46.4</v>
      </c>
      <c r="BG29" s="26">
        <v>1</v>
      </c>
      <c r="BH29" s="26">
        <v>45.400000065565109</v>
      </c>
      <c r="BI29" s="27">
        <v>352</v>
      </c>
      <c r="BJ29" s="25">
        <v>104</v>
      </c>
      <c r="BK29" s="27">
        <v>3517</v>
      </c>
      <c r="BL29" s="25">
        <v>126</v>
      </c>
      <c r="BM29" s="26">
        <v>261.3</v>
      </c>
      <c r="BN29" s="26">
        <v>13.2</v>
      </c>
      <c r="BO29" s="26">
        <v>248.10000005364418</v>
      </c>
      <c r="BP29" s="27">
        <v>3084</v>
      </c>
      <c r="BQ29" s="25">
        <v>7</v>
      </c>
      <c r="BR29" s="27">
        <v>40</v>
      </c>
      <c r="BS29" s="25">
        <v>173</v>
      </c>
      <c r="BT29" s="26">
        <v>210.4</v>
      </c>
      <c r="BU29" s="26">
        <v>7</v>
      </c>
      <c r="BV29" s="26">
        <v>203.40000021457672</v>
      </c>
      <c r="BW29" s="27">
        <v>3527</v>
      </c>
      <c r="BX29" s="25">
        <v>28</v>
      </c>
      <c r="BY29" s="26">
        <v>14</v>
      </c>
      <c r="BZ29" s="26">
        <v>1</v>
      </c>
      <c r="CA29" s="26">
        <v>13</v>
      </c>
      <c r="CB29" s="27">
        <v>77</v>
      </c>
      <c r="CC29" s="25">
        <v>0</v>
      </c>
      <c r="CD29" s="26">
        <v>0</v>
      </c>
      <c r="CE29" s="26">
        <v>0</v>
      </c>
      <c r="CF29" s="26">
        <v>0</v>
      </c>
      <c r="CG29" s="27">
        <v>0</v>
      </c>
    </row>
    <row r="30" spans="1:85" ht="15.75" customHeight="1">
      <c r="A30" s="23"/>
      <c r="B30" s="24" t="s">
        <v>63</v>
      </c>
      <c r="C30" s="25">
        <v>0</v>
      </c>
      <c r="D30" s="26">
        <v>0</v>
      </c>
      <c r="E30" s="26">
        <v>0</v>
      </c>
      <c r="F30" s="26">
        <v>0</v>
      </c>
      <c r="G30" s="27">
        <v>0</v>
      </c>
      <c r="H30" s="26">
        <v>352</v>
      </c>
      <c r="I30" s="26">
        <v>4944</v>
      </c>
      <c r="J30" s="26">
        <v>319.5</v>
      </c>
      <c r="K30" s="26">
        <v>4624.5</v>
      </c>
      <c r="L30" s="27">
        <v>26471</v>
      </c>
      <c r="M30" s="26">
        <v>79</v>
      </c>
      <c r="N30" s="26">
        <v>163.5</v>
      </c>
      <c r="O30" s="26">
        <v>0</v>
      </c>
      <c r="P30" s="26">
        <v>163.5</v>
      </c>
      <c r="Q30" s="27">
        <v>1591</v>
      </c>
      <c r="R30" s="25">
        <v>123</v>
      </c>
      <c r="S30" s="26">
        <v>921.5</v>
      </c>
      <c r="T30" s="26">
        <v>3.5</v>
      </c>
      <c r="U30" s="26">
        <v>918</v>
      </c>
      <c r="V30" s="27">
        <v>10062</v>
      </c>
      <c r="W30" s="25">
        <v>108</v>
      </c>
      <c r="X30" s="26">
        <v>436.5</v>
      </c>
      <c r="Y30" s="26">
        <v>1</v>
      </c>
      <c r="Z30" s="26">
        <v>435.5</v>
      </c>
      <c r="AA30" s="27">
        <v>4093</v>
      </c>
      <c r="AB30" s="25">
        <v>1</v>
      </c>
      <c r="AC30" s="26">
        <v>1</v>
      </c>
      <c r="AD30" s="26">
        <v>0</v>
      </c>
      <c r="AE30" s="26">
        <v>1</v>
      </c>
      <c r="AF30" s="27">
        <v>16</v>
      </c>
      <c r="AG30" s="25">
        <v>37</v>
      </c>
      <c r="AH30" s="26">
        <v>107</v>
      </c>
      <c r="AI30" s="26">
        <v>16.5</v>
      </c>
      <c r="AJ30" s="26">
        <v>90.5</v>
      </c>
      <c r="AK30" s="27">
        <v>1255</v>
      </c>
      <c r="AL30" s="25">
        <v>4</v>
      </c>
      <c r="AM30" s="26">
        <v>4.5</v>
      </c>
      <c r="AN30" s="26">
        <v>0</v>
      </c>
      <c r="AO30" s="26">
        <v>4.5</v>
      </c>
      <c r="AP30" s="27">
        <v>52</v>
      </c>
      <c r="AQ30" s="25">
        <v>21</v>
      </c>
      <c r="AR30" s="26">
        <v>51.5</v>
      </c>
      <c r="AS30" s="26">
        <v>7</v>
      </c>
      <c r="AT30" s="26">
        <v>44.5</v>
      </c>
      <c r="AU30" s="27">
        <v>555</v>
      </c>
      <c r="AV30" s="25">
        <v>41</v>
      </c>
      <c r="AW30" s="26">
        <v>181</v>
      </c>
      <c r="AX30" s="26">
        <v>4</v>
      </c>
      <c r="AY30" s="26">
        <v>177</v>
      </c>
      <c r="AZ30" s="27">
        <v>2441</v>
      </c>
      <c r="BA30" s="25">
        <v>2</v>
      </c>
      <c r="BB30" s="27">
        <v>72</v>
      </c>
      <c r="BC30" s="26">
        <v>59</v>
      </c>
      <c r="BD30" s="27">
        <v>2378</v>
      </c>
      <c r="BE30" s="25">
        <v>0</v>
      </c>
      <c r="BF30" s="26">
        <v>0</v>
      </c>
      <c r="BG30" s="26">
        <v>0</v>
      </c>
      <c r="BH30" s="26">
        <v>0</v>
      </c>
      <c r="BI30" s="27">
        <v>0</v>
      </c>
      <c r="BJ30" s="25">
        <v>35</v>
      </c>
      <c r="BK30" s="27">
        <v>1346</v>
      </c>
      <c r="BL30" s="25">
        <v>39</v>
      </c>
      <c r="BM30" s="26">
        <v>144</v>
      </c>
      <c r="BN30" s="26">
        <v>25</v>
      </c>
      <c r="BO30" s="26">
        <v>119</v>
      </c>
      <c r="BP30" s="27">
        <v>1253</v>
      </c>
      <c r="BQ30" s="25">
        <v>1</v>
      </c>
      <c r="BR30" s="27">
        <v>3</v>
      </c>
      <c r="BS30" s="25">
        <v>41</v>
      </c>
      <c r="BT30" s="26">
        <v>114</v>
      </c>
      <c r="BU30" s="26">
        <v>9.5</v>
      </c>
      <c r="BV30" s="26">
        <v>104.5</v>
      </c>
      <c r="BW30" s="27">
        <v>1712</v>
      </c>
      <c r="BX30" s="25">
        <v>5</v>
      </c>
      <c r="BY30" s="26">
        <v>2.5</v>
      </c>
      <c r="BZ30" s="26">
        <v>0</v>
      </c>
      <c r="CA30" s="26">
        <v>2.5</v>
      </c>
      <c r="CB30" s="27">
        <v>15</v>
      </c>
      <c r="CC30" s="25">
        <v>0</v>
      </c>
      <c r="CD30" s="26">
        <v>0</v>
      </c>
      <c r="CE30" s="26">
        <v>0</v>
      </c>
      <c r="CF30" s="26">
        <v>0</v>
      </c>
      <c r="CG30" s="27">
        <v>0</v>
      </c>
    </row>
    <row r="31" spans="1:85" ht="15.75" customHeight="1">
      <c r="A31" s="23"/>
      <c r="B31" s="24" t="s">
        <v>64</v>
      </c>
      <c r="C31" s="25">
        <v>0</v>
      </c>
      <c r="D31" s="26">
        <v>0</v>
      </c>
      <c r="E31" s="26">
        <v>0</v>
      </c>
      <c r="F31" s="26">
        <v>0</v>
      </c>
      <c r="G31" s="27">
        <v>0</v>
      </c>
      <c r="H31" s="26">
        <v>152</v>
      </c>
      <c r="I31" s="26">
        <v>634.5</v>
      </c>
      <c r="J31" s="26">
        <v>34.200000000000003</v>
      </c>
      <c r="K31" s="26">
        <v>600.29999995231628</v>
      </c>
      <c r="L31" s="27">
        <v>4214</v>
      </c>
      <c r="M31" s="26">
        <v>35</v>
      </c>
      <c r="N31" s="26">
        <v>38.200000000000003</v>
      </c>
      <c r="O31" s="26">
        <v>0.3</v>
      </c>
      <c r="P31" s="26">
        <v>37.900000005960464</v>
      </c>
      <c r="Q31" s="27">
        <v>427</v>
      </c>
      <c r="R31" s="25">
        <v>78</v>
      </c>
      <c r="S31" s="26">
        <v>253.3</v>
      </c>
      <c r="T31" s="26">
        <v>25</v>
      </c>
      <c r="U31" s="26">
        <v>228.30000001192093</v>
      </c>
      <c r="V31" s="27">
        <v>1891</v>
      </c>
      <c r="W31" s="25">
        <v>30</v>
      </c>
      <c r="X31" s="26">
        <v>180</v>
      </c>
      <c r="Y31" s="26">
        <v>0</v>
      </c>
      <c r="Z31" s="26">
        <v>180</v>
      </c>
      <c r="AA31" s="27">
        <v>2202</v>
      </c>
      <c r="AB31" s="25">
        <v>180</v>
      </c>
      <c r="AC31" s="26">
        <v>243</v>
      </c>
      <c r="AD31" s="26">
        <v>0</v>
      </c>
      <c r="AE31" s="26">
        <v>243.00000001490116</v>
      </c>
      <c r="AF31" s="27">
        <v>2045</v>
      </c>
      <c r="AG31" s="25">
        <v>113</v>
      </c>
      <c r="AH31" s="26">
        <v>772</v>
      </c>
      <c r="AI31" s="26">
        <v>0</v>
      </c>
      <c r="AJ31" s="26">
        <v>772</v>
      </c>
      <c r="AK31" s="27">
        <v>10518.665000000001</v>
      </c>
      <c r="AL31" s="25">
        <v>46</v>
      </c>
      <c r="AM31" s="26">
        <v>123</v>
      </c>
      <c r="AN31" s="26">
        <v>0</v>
      </c>
      <c r="AO31" s="26">
        <v>123</v>
      </c>
      <c r="AP31" s="27">
        <v>1204</v>
      </c>
      <c r="AQ31" s="25">
        <v>118</v>
      </c>
      <c r="AR31" s="26">
        <v>1118</v>
      </c>
      <c r="AS31" s="26">
        <v>3</v>
      </c>
      <c r="AT31" s="26">
        <v>1115</v>
      </c>
      <c r="AU31" s="27">
        <v>16132</v>
      </c>
      <c r="AV31" s="25">
        <v>308</v>
      </c>
      <c r="AW31" s="26">
        <v>1085.0999999999999</v>
      </c>
      <c r="AX31" s="26">
        <v>7</v>
      </c>
      <c r="AY31" s="26">
        <v>1078.100000038743</v>
      </c>
      <c r="AZ31" s="27">
        <v>11349</v>
      </c>
      <c r="BA31" s="25">
        <v>4</v>
      </c>
      <c r="BB31" s="27">
        <v>42</v>
      </c>
      <c r="BC31" s="26">
        <v>340</v>
      </c>
      <c r="BD31" s="27">
        <v>20755</v>
      </c>
      <c r="BE31" s="25">
        <v>17</v>
      </c>
      <c r="BF31" s="26">
        <v>46.8</v>
      </c>
      <c r="BG31" s="26">
        <v>0</v>
      </c>
      <c r="BH31" s="26">
        <v>46.800000011920929</v>
      </c>
      <c r="BI31" s="27">
        <v>309</v>
      </c>
      <c r="BJ31" s="25">
        <v>306</v>
      </c>
      <c r="BK31" s="27">
        <v>18370</v>
      </c>
      <c r="BL31" s="25">
        <v>194</v>
      </c>
      <c r="BM31" s="26">
        <v>552.5</v>
      </c>
      <c r="BN31" s="26">
        <v>1.5</v>
      </c>
      <c r="BO31" s="26">
        <v>551</v>
      </c>
      <c r="BP31" s="27">
        <v>6902</v>
      </c>
      <c r="BQ31" s="25">
        <v>242</v>
      </c>
      <c r="BR31" s="27">
        <v>20406</v>
      </c>
      <c r="BS31" s="25">
        <v>226</v>
      </c>
      <c r="BT31" s="26">
        <v>255.4</v>
      </c>
      <c r="BU31" s="26">
        <v>0</v>
      </c>
      <c r="BV31" s="26">
        <v>255.40000002086163</v>
      </c>
      <c r="BW31" s="27">
        <v>2599</v>
      </c>
      <c r="BX31" s="25">
        <v>9</v>
      </c>
      <c r="BY31" s="26">
        <v>12</v>
      </c>
      <c r="BZ31" s="26">
        <v>0</v>
      </c>
      <c r="CA31" s="26">
        <v>12</v>
      </c>
      <c r="CB31" s="27">
        <v>105</v>
      </c>
      <c r="CC31" s="25">
        <v>1</v>
      </c>
      <c r="CD31" s="26">
        <v>0.5</v>
      </c>
      <c r="CE31" s="26">
        <v>0</v>
      </c>
      <c r="CF31" s="26">
        <v>0.5</v>
      </c>
      <c r="CG31" s="27">
        <v>5</v>
      </c>
    </row>
    <row r="32" spans="1:85" ht="15.75" customHeight="1">
      <c r="A32" s="23"/>
      <c r="B32" s="24" t="s">
        <v>65</v>
      </c>
      <c r="C32" s="25">
        <v>2</v>
      </c>
      <c r="D32" s="26">
        <v>5.5</v>
      </c>
      <c r="E32" s="26">
        <v>0</v>
      </c>
      <c r="F32" s="26">
        <v>5.5</v>
      </c>
      <c r="G32" s="27">
        <v>28</v>
      </c>
      <c r="H32" s="26">
        <v>273</v>
      </c>
      <c r="I32" s="26">
        <v>1371.95</v>
      </c>
      <c r="J32" s="26">
        <v>113.25</v>
      </c>
      <c r="K32" s="26">
        <v>1258.7000000029802</v>
      </c>
      <c r="L32" s="27">
        <v>12536</v>
      </c>
      <c r="M32" s="26">
        <v>62</v>
      </c>
      <c r="N32" s="26">
        <v>84.75</v>
      </c>
      <c r="O32" s="26">
        <v>1.3</v>
      </c>
      <c r="P32" s="26">
        <v>83.450000047683716</v>
      </c>
      <c r="Q32" s="27">
        <v>782</v>
      </c>
      <c r="R32" s="25">
        <v>101</v>
      </c>
      <c r="S32" s="26">
        <v>325</v>
      </c>
      <c r="T32" s="26">
        <v>5</v>
      </c>
      <c r="U32" s="26">
        <v>320</v>
      </c>
      <c r="V32" s="27">
        <v>3633</v>
      </c>
      <c r="W32" s="25">
        <v>150</v>
      </c>
      <c r="X32" s="26">
        <v>292.75</v>
      </c>
      <c r="Y32" s="26">
        <v>2</v>
      </c>
      <c r="Z32" s="26">
        <v>290.75000008940697</v>
      </c>
      <c r="AA32" s="27">
        <v>3820</v>
      </c>
      <c r="AB32" s="25">
        <v>89</v>
      </c>
      <c r="AC32" s="26">
        <v>103.5</v>
      </c>
      <c r="AD32" s="26">
        <v>1.3</v>
      </c>
      <c r="AE32" s="26">
        <v>102.19999983906746</v>
      </c>
      <c r="AF32" s="27">
        <v>841</v>
      </c>
      <c r="AG32" s="25">
        <v>134</v>
      </c>
      <c r="AH32" s="26">
        <v>471.3</v>
      </c>
      <c r="AI32" s="26">
        <v>22.3</v>
      </c>
      <c r="AJ32" s="26">
        <v>449.00000002980232</v>
      </c>
      <c r="AK32" s="27">
        <v>5164</v>
      </c>
      <c r="AL32" s="25">
        <v>7</v>
      </c>
      <c r="AM32" s="26">
        <v>5.8</v>
      </c>
      <c r="AN32" s="26">
        <v>0</v>
      </c>
      <c r="AO32" s="26">
        <v>5.800000011920929</v>
      </c>
      <c r="AP32" s="27">
        <v>80</v>
      </c>
      <c r="AQ32" s="25">
        <v>73</v>
      </c>
      <c r="AR32" s="26">
        <v>215.5</v>
      </c>
      <c r="AS32" s="26">
        <v>15</v>
      </c>
      <c r="AT32" s="26">
        <v>200.5</v>
      </c>
      <c r="AU32" s="27">
        <v>1939</v>
      </c>
      <c r="AV32" s="25">
        <v>227</v>
      </c>
      <c r="AW32" s="26">
        <v>601.6</v>
      </c>
      <c r="AX32" s="26">
        <v>46.6</v>
      </c>
      <c r="AY32" s="26">
        <v>555</v>
      </c>
      <c r="AZ32" s="27">
        <v>5512</v>
      </c>
      <c r="BA32" s="25">
        <v>20</v>
      </c>
      <c r="BB32" s="27">
        <v>499</v>
      </c>
      <c r="BC32" s="26">
        <v>299</v>
      </c>
      <c r="BD32" s="27">
        <v>12268</v>
      </c>
      <c r="BE32" s="25">
        <v>42</v>
      </c>
      <c r="BF32" s="26">
        <v>56</v>
      </c>
      <c r="BG32" s="26">
        <v>0</v>
      </c>
      <c r="BH32" s="26">
        <v>56</v>
      </c>
      <c r="BI32" s="27">
        <v>522</v>
      </c>
      <c r="BJ32" s="25">
        <v>181</v>
      </c>
      <c r="BK32" s="27">
        <v>17422</v>
      </c>
      <c r="BL32" s="25">
        <v>209</v>
      </c>
      <c r="BM32" s="26">
        <v>544.5</v>
      </c>
      <c r="BN32" s="26">
        <v>30.7</v>
      </c>
      <c r="BO32" s="26">
        <v>513.80000002682209</v>
      </c>
      <c r="BP32" s="27">
        <v>6428</v>
      </c>
      <c r="BQ32" s="25">
        <v>127</v>
      </c>
      <c r="BR32" s="27">
        <v>11144</v>
      </c>
      <c r="BS32" s="25">
        <v>76</v>
      </c>
      <c r="BT32" s="26">
        <v>86.9</v>
      </c>
      <c r="BU32" s="26">
        <v>0.1</v>
      </c>
      <c r="BV32" s="26">
        <v>86.799999982118607</v>
      </c>
      <c r="BW32" s="27">
        <v>1087</v>
      </c>
      <c r="BX32" s="25">
        <v>2</v>
      </c>
      <c r="BY32" s="26">
        <v>2</v>
      </c>
      <c r="BZ32" s="26">
        <v>0</v>
      </c>
      <c r="CA32" s="26">
        <v>2</v>
      </c>
      <c r="CB32" s="27">
        <v>15</v>
      </c>
      <c r="CC32" s="25">
        <v>1</v>
      </c>
      <c r="CD32" s="26">
        <v>0.5</v>
      </c>
      <c r="CE32" s="26">
        <v>0</v>
      </c>
      <c r="CF32" s="26">
        <v>0.5</v>
      </c>
      <c r="CG32" s="27">
        <v>6</v>
      </c>
    </row>
    <row r="33" spans="1:85" ht="15.75" customHeight="1">
      <c r="A33" s="23"/>
      <c r="B33" s="24" t="s">
        <v>66</v>
      </c>
      <c r="C33" s="25">
        <v>8</v>
      </c>
      <c r="D33" s="26">
        <v>23</v>
      </c>
      <c r="E33" s="26">
        <v>3</v>
      </c>
      <c r="F33" s="26">
        <v>20</v>
      </c>
      <c r="G33" s="27">
        <v>190</v>
      </c>
      <c r="H33" s="26">
        <v>161</v>
      </c>
      <c r="I33" s="26">
        <v>385</v>
      </c>
      <c r="J33" s="26">
        <v>93</v>
      </c>
      <c r="K33" s="26">
        <v>292</v>
      </c>
      <c r="L33" s="27">
        <v>2947</v>
      </c>
      <c r="M33" s="26">
        <v>45</v>
      </c>
      <c r="N33" s="26">
        <v>81</v>
      </c>
      <c r="O33" s="26">
        <v>8</v>
      </c>
      <c r="P33" s="26">
        <v>73</v>
      </c>
      <c r="Q33" s="27">
        <v>640</v>
      </c>
      <c r="R33" s="25">
        <v>96</v>
      </c>
      <c r="S33" s="26">
        <v>253.5</v>
      </c>
      <c r="T33" s="26">
        <v>75.5</v>
      </c>
      <c r="U33" s="26">
        <v>178</v>
      </c>
      <c r="V33" s="27">
        <v>1752</v>
      </c>
      <c r="W33" s="25">
        <v>14</v>
      </c>
      <c r="X33" s="26">
        <v>25.5</v>
      </c>
      <c r="Y33" s="26">
        <v>8</v>
      </c>
      <c r="Z33" s="26">
        <v>17.5</v>
      </c>
      <c r="AA33" s="27">
        <v>123</v>
      </c>
      <c r="AB33" s="25">
        <v>136</v>
      </c>
      <c r="AC33" s="26">
        <v>101.95</v>
      </c>
      <c r="AD33" s="26">
        <v>6.3</v>
      </c>
      <c r="AE33" s="26">
        <v>95.650000095367432</v>
      </c>
      <c r="AF33" s="27">
        <v>695</v>
      </c>
      <c r="AG33" s="25">
        <v>151</v>
      </c>
      <c r="AH33" s="26">
        <v>439.55</v>
      </c>
      <c r="AI33" s="26">
        <v>3.15</v>
      </c>
      <c r="AJ33" s="26">
        <v>436.40000003576279</v>
      </c>
      <c r="AK33" s="27">
        <v>6778</v>
      </c>
      <c r="AL33" s="25">
        <v>29</v>
      </c>
      <c r="AM33" s="26">
        <v>63</v>
      </c>
      <c r="AN33" s="26">
        <v>0.7</v>
      </c>
      <c r="AO33" s="26">
        <v>62.30000002682209</v>
      </c>
      <c r="AP33" s="27">
        <v>534</v>
      </c>
      <c r="AQ33" s="25">
        <v>108</v>
      </c>
      <c r="AR33" s="26">
        <v>446</v>
      </c>
      <c r="AS33" s="26">
        <v>1</v>
      </c>
      <c r="AT33" s="26">
        <v>445</v>
      </c>
      <c r="AU33" s="27">
        <v>5972</v>
      </c>
      <c r="AV33" s="25">
        <v>315</v>
      </c>
      <c r="AW33" s="26">
        <v>1463</v>
      </c>
      <c r="AX33" s="26">
        <v>63.4</v>
      </c>
      <c r="AY33" s="26">
        <v>1399.600000038743</v>
      </c>
      <c r="AZ33" s="27">
        <v>16638</v>
      </c>
      <c r="BA33" s="25">
        <v>101</v>
      </c>
      <c r="BB33" s="27">
        <v>2413</v>
      </c>
      <c r="BC33" s="26">
        <v>303</v>
      </c>
      <c r="BD33" s="27">
        <v>8594</v>
      </c>
      <c r="BE33" s="25">
        <v>62</v>
      </c>
      <c r="BF33" s="26">
        <v>60.75</v>
      </c>
      <c r="BG33" s="26">
        <v>1.35</v>
      </c>
      <c r="BH33" s="26">
        <v>59.400000020861626</v>
      </c>
      <c r="BI33" s="27">
        <v>668</v>
      </c>
      <c r="BJ33" s="25">
        <v>225</v>
      </c>
      <c r="BK33" s="27">
        <v>21363</v>
      </c>
      <c r="BL33" s="25">
        <v>229</v>
      </c>
      <c r="BM33" s="26">
        <v>371.3</v>
      </c>
      <c r="BN33" s="26">
        <v>1.5</v>
      </c>
      <c r="BO33" s="26">
        <v>369.80000002682209</v>
      </c>
      <c r="BP33" s="27">
        <v>6490</v>
      </c>
      <c r="BQ33" s="25">
        <v>192</v>
      </c>
      <c r="BR33" s="27">
        <v>23164</v>
      </c>
      <c r="BS33" s="25">
        <v>154</v>
      </c>
      <c r="BT33" s="26">
        <v>185.7</v>
      </c>
      <c r="BU33" s="26">
        <v>2.15</v>
      </c>
      <c r="BV33" s="26">
        <v>183.55000002682209</v>
      </c>
      <c r="BW33" s="27">
        <v>2788</v>
      </c>
      <c r="BX33" s="25">
        <v>18</v>
      </c>
      <c r="BY33" s="26">
        <v>28.5</v>
      </c>
      <c r="BZ33" s="26">
        <v>0.75</v>
      </c>
      <c r="CA33" s="26">
        <v>27.75</v>
      </c>
      <c r="CB33" s="27">
        <v>552</v>
      </c>
      <c r="CC33" s="25">
        <v>0</v>
      </c>
      <c r="CD33" s="26">
        <v>0</v>
      </c>
      <c r="CE33" s="26">
        <v>0</v>
      </c>
      <c r="CF33" s="26">
        <v>0</v>
      </c>
      <c r="CG33" s="27">
        <v>0</v>
      </c>
    </row>
    <row r="34" spans="1:85" ht="15.75" customHeight="1">
      <c r="A34" s="23"/>
      <c r="B34" s="24" t="s">
        <v>67</v>
      </c>
      <c r="C34" s="25">
        <v>0</v>
      </c>
      <c r="D34" s="26">
        <v>0</v>
      </c>
      <c r="E34" s="26">
        <v>0</v>
      </c>
      <c r="F34" s="26">
        <v>0</v>
      </c>
      <c r="G34" s="27">
        <v>0</v>
      </c>
      <c r="H34" s="26">
        <v>0</v>
      </c>
      <c r="I34" s="26">
        <v>0</v>
      </c>
      <c r="J34" s="26">
        <v>0</v>
      </c>
      <c r="K34" s="26">
        <v>0</v>
      </c>
      <c r="L34" s="27">
        <v>0</v>
      </c>
      <c r="M34" s="26">
        <v>0</v>
      </c>
      <c r="N34" s="26">
        <v>0</v>
      </c>
      <c r="O34" s="26">
        <v>0</v>
      </c>
      <c r="P34" s="26">
        <v>0</v>
      </c>
      <c r="Q34" s="27">
        <v>0</v>
      </c>
      <c r="R34" s="25">
        <v>0</v>
      </c>
      <c r="S34" s="26">
        <v>0</v>
      </c>
      <c r="T34" s="26">
        <v>0</v>
      </c>
      <c r="U34" s="26">
        <v>0</v>
      </c>
      <c r="V34" s="27">
        <v>0</v>
      </c>
      <c r="W34" s="25">
        <v>0</v>
      </c>
      <c r="X34" s="26">
        <v>0</v>
      </c>
      <c r="Y34" s="26">
        <v>0</v>
      </c>
      <c r="Z34" s="26">
        <v>0</v>
      </c>
      <c r="AA34" s="27">
        <v>0</v>
      </c>
      <c r="AB34" s="25">
        <v>88</v>
      </c>
      <c r="AC34" s="26">
        <v>89</v>
      </c>
      <c r="AD34" s="26">
        <v>2</v>
      </c>
      <c r="AE34" s="26">
        <v>87</v>
      </c>
      <c r="AF34" s="27">
        <v>705</v>
      </c>
      <c r="AG34" s="25">
        <v>50</v>
      </c>
      <c r="AH34" s="26">
        <v>162.19999999999999</v>
      </c>
      <c r="AI34" s="26">
        <v>15.5</v>
      </c>
      <c r="AJ34" s="26">
        <v>146.69999998807907</v>
      </c>
      <c r="AK34" s="27">
        <v>2161</v>
      </c>
      <c r="AL34" s="25">
        <v>9</v>
      </c>
      <c r="AM34" s="26">
        <v>27.5</v>
      </c>
      <c r="AN34" s="26">
        <v>6.5</v>
      </c>
      <c r="AO34" s="26">
        <v>21</v>
      </c>
      <c r="AP34" s="27">
        <v>249</v>
      </c>
      <c r="AQ34" s="25">
        <v>47</v>
      </c>
      <c r="AR34" s="26">
        <v>153</v>
      </c>
      <c r="AS34" s="26">
        <v>18</v>
      </c>
      <c r="AT34" s="26">
        <v>135</v>
      </c>
      <c r="AU34" s="27">
        <v>1715</v>
      </c>
      <c r="AV34" s="25">
        <v>177</v>
      </c>
      <c r="AW34" s="26">
        <v>525.5</v>
      </c>
      <c r="AX34" s="26">
        <v>176.5</v>
      </c>
      <c r="AY34" s="26">
        <v>349</v>
      </c>
      <c r="AZ34" s="27">
        <v>3929</v>
      </c>
      <c r="BA34" s="25">
        <v>79</v>
      </c>
      <c r="BB34" s="27">
        <v>1413</v>
      </c>
      <c r="BC34" s="26">
        <v>143</v>
      </c>
      <c r="BD34" s="27">
        <v>2701</v>
      </c>
      <c r="BE34" s="25">
        <v>22</v>
      </c>
      <c r="BF34" s="26">
        <v>31</v>
      </c>
      <c r="BG34" s="26">
        <v>5</v>
      </c>
      <c r="BH34" s="26">
        <v>26</v>
      </c>
      <c r="BI34" s="27">
        <v>313</v>
      </c>
      <c r="BJ34" s="25">
        <v>153</v>
      </c>
      <c r="BK34" s="27">
        <v>8232</v>
      </c>
      <c r="BL34" s="25">
        <v>137</v>
      </c>
      <c r="BM34" s="26">
        <v>279</v>
      </c>
      <c r="BN34" s="26">
        <v>50.5</v>
      </c>
      <c r="BO34" s="26">
        <v>228.5</v>
      </c>
      <c r="BP34" s="27">
        <v>5331</v>
      </c>
      <c r="BQ34" s="25">
        <v>117</v>
      </c>
      <c r="BR34" s="27">
        <v>14671</v>
      </c>
      <c r="BS34" s="25">
        <v>6</v>
      </c>
      <c r="BT34" s="26">
        <v>11</v>
      </c>
      <c r="BU34" s="26">
        <v>2</v>
      </c>
      <c r="BV34" s="26">
        <v>9</v>
      </c>
      <c r="BW34" s="27">
        <v>140</v>
      </c>
      <c r="BX34" s="25">
        <v>28</v>
      </c>
      <c r="BY34" s="26">
        <v>71.5</v>
      </c>
      <c r="BZ34" s="26">
        <v>21</v>
      </c>
      <c r="CA34" s="26">
        <v>50.5</v>
      </c>
      <c r="CB34" s="27">
        <v>1242</v>
      </c>
      <c r="CC34" s="25">
        <v>0</v>
      </c>
      <c r="CD34" s="26">
        <v>0</v>
      </c>
      <c r="CE34" s="26">
        <v>0</v>
      </c>
      <c r="CF34" s="26">
        <v>0</v>
      </c>
      <c r="CG34" s="27">
        <v>0</v>
      </c>
    </row>
    <row r="35" spans="1:85" ht="15.75" customHeight="1">
      <c r="A35" s="15" t="s">
        <v>6</v>
      </c>
      <c r="B35" s="24" t="s">
        <v>42</v>
      </c>
      <c r="C35" s="18">
        <v>3</v>
      </c>
      <c r="D35" s="18">
        <v>4</v>
      </c>
      <c r="E35" s="18">
        <v>0</v>
      </c>
      <c r="F35" s="18">
        <v>4</v>
      </c>
      <c r="G35" s="19">
        <v>35</v>
      </c>
      <c r="H35" s="18">
        <v>28</v>
      </c>
      <c r="I35" s="18">
        <v>46</v>
      </c>
      <c r="J35" s="18">
        <v>9.9</v>
      </c>
      <c r="K35" s="18">
        <v>36.100000023841858</v>
      </c>
      <c r="L35" s="19">
        <v>416</v>
      </c>
      <c r="M35" s="18">
        <v>11</v>
      </c>
      <c r="N35" s="18">
        <v>18</v>
      </c>
      <c r="O35" s="18">
        <v>4</v>
      </c>
      <c r="P35" s="18">
        <v>14</v>
      </c>
      <c r="Q35" s="19">
        <v>168</v>
      </c>
      <c r="R35" s="17">
        <v>181</v>
      </c>
      <c r="S35" s="18">
        <v>285</v>
      </c>
      <c r="T35" s="18">
        <v>30.4</v>
      </c>
      <c r="U35" s="18">
        <v>254.59999993443489</v>
      </c>
      <c r="V35" s="19">
        <v>2726</v>
      </c>
      <c r="W35" s="17">
        <v>0</v>
      </c>
      <c r="X35" s="18">
        <v>0</v>
      </c>
      <c r="Y35" s="18">
        <v>0</v>
      </c>
      <c r="Z35" s="18">
        <v>0</v>
      </c>
      <c r="AA35" s="19">
        <v>0</v>
      </c>
      <c r="AB35" s="17">
        <v>61</v>
      </c>
      <c r="AC35" s="18">
        <v>70</v>
      </c>
      <c r="AD35" s="18">
        <v>4</v>
      </c>
      <c r="AE35" s="18">
        <v>66</v>
      </c>
      <c r="AF35" s="19">
        <v>631</v>
      </c>
      <c r="AG35" s="17">
        <v>211</v>
      </c>
      <c r="AH35" s="18">
        <v>573</v>
      </c>
      <c r="AI35" s="18">
        <v>30.6</v>
      </c>
      <c r="AJ35" s="18">
        <v>542.39999993145466</v>
      </c>
      <c r="AK35" s="19">
        <v>7985</v>
      </c>
      <c r="AL35" s="17">
        <v>174</v>
      </c>
      <c r="AM35" s="18">
        <v>284</v>
      </c>
      <c r="AN35" s="18">
        <v>27.2</v>
      </c>
      <c r="AO35" s="18">
        <v>256.80000004172325</v>
      </c>
      <c r="AP35" s="19">
        <v>3876</v>
      </c>
      <c r="AQ35" s="17">
        <v>143</v>
      </c>
      <c r="AR35" s="18">
        <v>861.5</v>
      </c>
      <c r="AS35" s="18">
        <v>25.7</v>
      </c>
      <c r="AT35" s="18">
        <v>835.80000001192093</v>
      </c>
      <c r="AU35" s="19">
        <v>10247</v>
      </c>
      <c r="AV35" s="17">
        <v>75</v>
      </c>
      <c r="AW35" s="18">
        <v>548.79999999999995</v>
      </c>
      <c r="AX35" s="18">
        <v>32.9</v>
      </c>
      <c r="AY35" s="18">
        <v>515.90000002086163</v>
      </c>
      <c r="AZ35" s="19">
        <v>8486</v>
      </c>
      <c r="BA35" s="17">
        <v>36</v>
      </c>
      <c r="BB35" s="19">
        <v>1543</v>
      </c>
      <c r="BC35" s="18">
        <v>374</v>
      </c>
      <c r="BD35" s="19">
        <v>10225</v>
      </c>
      <c r="BE35" s="17">
        <v>21</v>
      </c>
      <c r="BF35" s="18">
        <v>37</v>
      </c>
      <c r="BG35" s="18">
        <v>2</v>
      </c>
      <c r="BH35" s="18">
        <v>35</v>
      </c>
      <c r="BI35" s="19">
        <v>484</v>
      </c>
      <c r="BJ35" s="17">
        <v>33</v>
      </c>
      <c r="BK35" s="19">
        <v>750</v>
      </c>
      <c r="BL35" s="17">
        <v>375</v>
      </c>
      <c r="BM35" s="18">
        <v>1331</v>
      </c>
      <c r="BN35" s="18">
        <v>12.5</v>
      </c>
      <c r="BO35" s="18">
        <v>1318.5</v>
      </c>
      <c r="BP35" s="19">
        <v>17478</v>
      </c>
      <c r="BQ35" s="17">
        <v>21</v>
      </c>
      <c r="BR35" s="19">
        <v>1631</v>
      </c>
      <c r="BS35" s="17">
        <v>12</v>
      </c>
      <c r="BT35" s="18">
        <v>10.5</v>
      </c>
      <c r="BU35" s="18">
        <v>2.5</v>
      </c>
      <c r="BV35" s="18">
        <v>8</v>
      </c>
      <c r="BW35" s="19">
        <v>145</v>
      </c>
      <c r="BX35" s="17">
        <v>302</v>
      </c>
      <c r="BY35" s="18">
        <v>1048.5</v>
      </c>
      <c r="BZ35" s="18">
        <v>32.5</v>
      </c>
      <c r="CA35" s="18">
        <v>1016</v>
      </c>
      <c r="CB35" s="19">
        <v>12745</v>
      </c>
      <c r="CC35" s="17">
        <v>0</v>
      </c>
      <c r="CD35" s="18">
        <v>0</v>
      </c>
      <c r="CE35" s="18">
        <v>0</v>
      </c>
      <c r="CF35" s="18">
        <v>0</v>
      </c>
      <c r="CG35" s="19">
        <v>0</v>
      </c>
    </row>
    <row r="36" spans="1:85" ht="15.75" customHeight="1">
      <c r="A36" s="23"/>
      <c r="B36" s="24" t="s">
        <v>68</v>
      </c>
      <c r="C36" s="25">
        <v>1</v>
      </c>
      <c r="D36" s="26">
        <v>1</v>
      </c>
      <c r="E36" s="26">
        <v>0</v>
      </c>
      <c r="F36" s="26">
        <v>1</v>
      </c>
      <c r="G36" s="27">
        <v>5</v>
      </c>
      <c r="H36" s="26">
        <v>14</v>
      </c>
      <c r="I36" s="26">
        <v>27.5</v>
      </c>
      <c r="J36" s="26">
        <v>4</v>
      </c>
      <c r="K36" s="26">
        <v>23.5</v>
      </c>
      <c r="L36" s="27">
        <v>288</v>
      </c>
      <c r="M36" s="26">
        <v>9</v>
      </c>
      <c r="N36" s="26">
        <v>14</v>
      </c>
      <c r="O36" s="26">
        <v>1.5</v>
      </c>
      <c r="P36" s="26">
        <v>12.5</v>
      </c>
      <c r="Q36" s="27">
        <v>155</v>
      </c>
      <c r="R36" s="25">
        <v>25</v>
      </c>
      <c r="S36" s="26">
        <v>108.5</v>
      </c>
      <c r="T36" s="26">
        <v>9.5</v>
      </c>
      <c r="U36" s="26">
        <v>99</v>
      </c>
      <c r="V36" s="27">
        <v>792</v>
      </c>
      <c r="W36" s="25">
        <v>0</v>
      </c>
      <c r="X36" s="26">
        <v>0</v>
      </c>
      <c r="Y36" s="26">
        <v>0</v>
      </c>
      <c r="Z36" s="26">
        <v>0</v>
      </c>
      <c r="AA36" s="27">
        <v>0</v>
      </c>
      <c r="AB36" s="25">
        <v>26</v>
      </c>
      <c r="AC36" s="26">
        <v>37</v>
      </c>
      <c r="AD36" s="26">
        <v>0</v>
      </c>
      <c r="AE36" s="26">
        <v>37</v>
      </c>
      <c r="AF36" s="27">
        <v>407</v>
      </c>
      <c r="AG36" s="25">
        <v>44</v>
      </c>
      <c r="AH36" s="26">
        <v>190.5</v>
      </c>
      <c r="AI36" s="26">
        <v>0.5</v>
      </c>
      <c r="AJ36" s="26">
        <v>190</v>
      </c>
      <c r="AK36" s="27">
        <v>3100</v>
      </c>
      <c r="AL36" s="25">
        <v>24</v>
      </c>
      <c r="AM36" s="26">
        <v>20</v>
      </c>
      <c r="AN36" s="26">
        <v>0</v>
      </c>
      <c r="AO36" s="26">
        <v>20</v>
      </c>
      <c r="AP36" s="27">
        <v>349</v>
      </c>
      <c r="AQ36" s="25">
        <v>68</v>
      </c>
      <c r="AR36" s="26">
        <v>660</v>
      </c>
      <c r="AS36" s="26">
        <v>0</v>
      </c>
      <c r="AT36" s="26">
        <v>660</v>
      </c>
      <c r="AU36" s="27">
        <v>8165</v>
      </c>
      <c r="AV36" s="25">
        <v>34</v>
      </c>
      <c r="AW36" s="26">
        <v>160</v>
      </c>
      <c r="AX36" s="26">
        <v>0</v>
      </c>
      <c r="AY36" s="26">
        <v>160</v>
      </c>
      <c r="AZ36" s="27">
        <v>3664</v>
      </c>
      <c r="BA36" s="25">
        <v>20</v>
      </c>
      <c r="BB36" s="27">
        <v>1121</v>
      </c>
      <c r="BC36" s="26">
        <v>29</v>
      </c>
      <c r="BD36" s="27">
        <v>1240</v>
      </c>
      <c r="BE36" s="25">
        <v>11</v>
      </c>
      <c r="BF36" s="26">
        <v>19</v>
      </c>
      <c r="BG36" s="26">
        <v>0</v>
      </c>
      <c r="BH36" s="26">
        <v>19</v>
      </c>
      <c r="BI36" s="27">
        <v>290</v>
      </c>
      <c r="BJ36" s="25">
        <v>21</v>
      </c>
      <c r="BK36" s="27">
        <v>593</v>
      </c>
      <c r="BL36" s="25">
        <v>35</v>
      </c>
      <c r="BM36" s="26">
        <v>106</v>
      </c>
      <c r="BN36" s="26">
        <v>0.5</v>
      </c>
      <c r="BO36" s="26">
        <v>105.5</v>
      </c>
      <c r="BP36" s="27">
        <v>2145</v>
      </c>
      <c r="BQ36" s="25">
        <v>17</v>
      </c>
      <c r="BR36" s="27">
        <v>1311</v>
      </c>
      <c r="BS36" s="25">
        <v>3</v>
      </c>
      <c r="BT36" s="26">
        <v>2</v>
      </c>
      <c r="BU36" s="26">
        <v>0</v>
      </c>
      <c r="BV36" s="26">
        <v>2</v>
      </c>
      <c r="BW36" s="27">
        <v>55</v>
      </c>
      <c r="BX36" s="25">
        <v>24</v>
      </c>
      <c r="BY36" s="26">
        <v>53.5</v>
      </c>
      <c r="BZ36" s="26">
        <v>0</v>
      </c>
      <c r="CA36" s="26">
        <v>53.5</v>
      </c>
      <c r="CB36" s="27">
        <v>1500</v>
      </c>
      <c r="CC36" s="25">
        <v>0</v>
      </c>
      <c r="CD36" s="26">
        <v>0</v>
      </c>
      <c r="CE36" s="26">
        <v>0</v>
      </c>
      <c r="CF36" s="26">
        <v>0</v>
      </c>
      <c r="CG36" s="27">
        <v>0</v>
      </c>
    </row>
    <row r="37" spans="1:85" ht="15.75" customHeight="1">
      <c r="A37" s="23"/>
      <c r="B37" s="24" t="s">
        <v>69</v>
      </c>
      <c r="C37" s="25">
        <v>2</v>
      </c>
      <c r="D37" s="26">
        <v>3</v>
      </c>
      <c r="E37" s="26">
        <v>0</v>
      </c>
      <c r="F37" s="26">
        <v>3</v>
      </c>
      <c r="G37" s="27">
        <v>30</v>
      </c>
      <c r="H37" s="26">
        <v>14</v>
      </c>
      <c r="I37" s="26">
        <v>18.5</v>
      </c>
      <c r="J37" s="26">
        <v>5.9</v>
      </c>
      <c r="K37" s="26">
        <v>12.600000023841858</v>
      </c>
      <c r="L37" s="27">
        <v>128</v>
      </c>
      <c r="M37" s="26">
        <v>2</v>
      </c>
      <c r="N37" s="26">
        <v>4</v>
      </c>
      <c r="O37" s="26">
        <v>2.5</v>
      </c>
      <c r="P37" s="26">
        <v>1.5</v>
      </c>
      <c r="Q37" s="27">
        <v>13</v>
      </c>
      <c r="R37" s="25">
        <v>156</v>
      </c>
      <c r="S37" s="26">
        <v>176.5</v>
      </c>
      <c r="T37" s="26">
        <v>20.9</v>
      </c>
      <c r="U37" s="26">
        <v>155.59999993443489</v>
      </c>
      <c r="V37" s="27">
        <v>1934</v>
      </c>
      <c r="W37" s="25">
        <v>0</v>
      </c>
      <c r="X37" s="26">
        <v>0</v>
      </c>
      <c r="Y37" s="26">
        <v>0</v>
      </c>
      <c r="Z37" s="26">
        <v>0</v>
      </c>
      <c r="AA37" s="27">
        <v>0</v>
      </c>
      <c r="AB37" s="25">
        <v>11</v>
      </c>
      <c r="AC37" s="26">
        <v>15</v>
      </c>
      <c r="AD37" s="26">
        <v>4</v>
      </c>
      <c r="AE37" s="26">
        <v>11</v>
      </c>
      <c r="AF37" s="27">
        <v>70</v>
      </c>
      <c r="AG37" s="25">
        <v>22</v>
      </c>
      <c r="AH37" s="26">
        <v>148.5</v>
      </c>
      <c r="AI37" s="26">
        <v>9</v>
      </c>
      <c r="AJ37" s="26">
        <v>139.5</v>
      </c>
      <c r="AK37" s="27">
        <v>1586</v>
      </c>
      <c r="AL37" s="25">
        <v>11</v>
      </c>
      <c r="AM37" s="26">
        <v>73</v>
      </c>
      <c r="AN37" s="26">
        <v>5.5</v>
      </c>
      <c r="AO37" s="26">
        <v>67.5</v>
      </c>
      <c r="AP37" s="27">
        <v>1074</v>
      </c>
      <c r="AQ37" s="25">
        <v>22</v>
      </c>
      <c r="AR37" s="26">
        <v>110.5</v>
      </c>
      <c r="AS37" s="26">
        <v>10.5</v>
      </c>
      <c r="AT37" s="26">
        <v>100</v>
      </c>
      <c r="AU37" s="27">
        <v>1215</v>
      </c>
      <c r="AV37" s="25">
        <v>22</v>
      </c>
      <c r="AW37" s="26">
        <v>324.5</v>
      </c>
      <c r="AX37" s="26">
        <v>28.5</v>
      </c>
      <c r="AY37" s="26">
        <v>296</v>
      </c>
      <c r="AZ37" s="27">
        <v>4207</v>
      </c>
      <c r="BA37" s="25">
        <v>13</v>
      </c>
      <c r="BB37" s="27">
        <v>400</v>
      </c>
      <c r="BC37" s="26">
        <v>28</v>
      </c>
      <c r="BD37" s="27">
        <v>1108</v>
      </c>
      <c r="BE37" s="25">
        <v>6</v>
      </c>
      <c r="BF37" s="26">
        <v>15.5</v>
      </c>
      <c r="BG37" s="26">
        <v>2</v>
      </c>
      <c r="BH37" s="26">
        <v>13.5</v>
      </c>
      <c r="BI37" s="27">
        <v>159</v>
      </c>
      <c r="BJ37" s="25">
        <v>12</v>
      </c>
      <c r="BK37" s="27">
        <v>157</v>
      </c>
      <c r="BL37" s="25">
        <v>24</v>
      </c>
      <c r="BM37" s="26">
        <v>306.5</v>
      </c>
      <c r="BN37" s="26">
        <v>0</v>
      </c>
      <c r="BO37" s="26">
        <v>306.5</v>
      </c>
      <c r="BP37" s="27">
        <v>4175</v>
      </c>
      <c r="BQ37" s="25">
        <v>4</v>
      </c>
      <c r="BR37" s="27">
        <v>320</v>
      </c>
      <c r="BS37" s="25">
        <v>7</v>
      </c>
      <c r="BT37" s="26">
        <v>6.5</v>
      </c>
      <c r="BU37" s="26">
        <v>0.5</v>
      </c>
      <c r="BV37" s="26">
        <v>6</v>
      </c>
      <c r="BW37" s="27">
        <v>90</v>
      </c>
      <c r="BX37" s="25">
        <v>22</v>
      </c>
      <c r="BY37" s="26">
        <v>246</v>
      </c>
      <c r="BZ37" s="26">
        <v>0</v>
      </c>
      <c r="CA37" s="26">
        <v>246</v>
      </c>
      <c r="CB37" s="27">
        <v>2685</v>
      </c>
      <c r="CC37" s="25">
        <v>0</v>
      </c>
      <c r="CD37" s="26">
        <v>0</v>
      </c>
      <c r="CE37" s="26">
        <v>0</v>
      </c>
      <c r="CF37" s="26">
        <v>0</v>
      </c>
      <c r="CG37" s="27">
        <v>0</v>
      </c>
    </row>
    <row r="38" spans="1:85" ht="15.75" customHeight="1">
      <c r="A38" s="23"/>
      <c r="B38" s="24" t="s">
        <v>70</v>
      </c>
      <c r="C38" s="25">
        <v>0</v>
      </c>
      <c r="D38" s="26">
        <v>0</v>
      </c>
      <c r="E38" s="26">
        <v>0</v>
      </c>
      <c r="F38" s="26">
        <v>0</v>
      </c>
      <c r="G38" s="27">
        <v>0</v>
      </c>
      <c r="H38" s="26">
        <v>0</v>
      </c>
      <c r="I38" s="26">
        <v>0</v>
      </c>
      <c r="J38" s="26">
        <v>0</v>
      </c>
      <c r="K38" s="26">
        <v>0</v>
      </c>
      <c r="L38" s="27">
        <v>0</v>
      </c>
      <c r="M38" s="26">
        <v>0</v>
      </c>
      <c r="N38" s="26">
        <v>0</v>
      </c>
      <c r="O38" s="26">
        <v>0</v>
      </c>
      <c r="P38" s="26">
        <v>0</v>
      </c>
      <c r="Q38" s="27">
        <v>0</v>
      </c>
      <c r="R38" s="25">
        <v>0</v>
      </c>
      <c r="S38" s="26">
        <v>0</v>
      </c>
      <c r="T38" s="26">
        <v>0</v>
      </c>
      <c r="U38" s="26">
        <v>0</v>
      </c>
      <c r="V38" s="27">
        <v>0</v>
      </c>
      <c r="W38" s="25">
        <v>0</v>
      </c>
      <c r="X38" s="26">
        <v>0</v>
      </c>
      <c r="Y38" s="26">
        <v>0</v>
      </c>
      <c r="Z38" s="26">
        <v>0</v>
      </c>
      <c r="AA38" s="27">
        <v>0</v>
      </c>
      <c r="AB38" s="25">
        <v>0</v>
      </c>
      <c r="AC38" s="26">
        <v>0</v>
      </c>
      <c r="AD38" s="26">
        <v>0</v>
      </c>
      <c r="AE38" s="26">
        <v>0</v>
      </c>
      <c r="AF38" s="27">
        <v>0</v>
      </c>
      <c r="AG38" s="25">
        <v>140</v>
      </c>
      <c r="AH38" s="26">
        <v>229.5</v>
      </c>
      <c r="AI38" s="26">
        <v>21.1</v>
      </c>
      <c r="AJ38" s="26">
        <v>208.39999993145466</v>
      </c>
      <c r="AK38" s="27">
        <v>3262</v>
      </c>
      <c r="AL38" s="25">
        <v>139</v>
      </c>
      <c r="AM38" s="26">
        <v>191</v>
      </c>
      <c r="AN38" s="26">
        <v>21.7</v>
      </c>
      <c r="AO38" s="26">
        <v>169.30000004172325</v>
      </c>
      <c r="AP38" s="27">
        <v>2453</v>
      </c>
      <c r="AQ38" s="25">
        <v>53</v>
      </c>
      <c r="AR38" s="26">
        <v>91</v>
      </c>
      <c r="AS38" s="26">
        <v>15.2</v>
      </c>
      <c r="AT38" s="26">
        <v>75.800000011920929</v>
      </c>
      <c r="AU38" s="27">
        <v>867</v>
      </c>
      <c r="AV38" s="25">
        <v>15</v>
      </c>
      <c r="AW38" s="26">
        <v>19.3</v>
      </c>
      <c r="AX38" s="26">
        <v>4.4000000000000004</v>
      </c>
      <c r="AY38" s="26">
        <v>14.900000020861626</v>
      </c>
      <c r="AZ38" s="27">
        <v>115</v>
      </c>
      <c r="BA38" s="25">
        <v>3</v>
      </c>
      <c r="BB38" s="27">
        <v>22</v>
      </c>
      <c r="BC38" s="26">
        <v>254</v>
      </c>
      <c r="BD38" s="27">
        <v>6579</v>
      </c>
      <c r="BE38" s="25">
        <v>4</v>
      </c>
      <c r="BF38" s="26">
        <v>2.5</v>
      </c>
      <c r="BG38" s="26">
        <v>0</v>
      </c>
      <c r="BH38" s="26">
        <v>2.5</v>
      </c>
      <c r="BI38" s="27">
        <v>35</v>
      </c>
      <c r="BJ38" s="25">
        <v>0</v>
      </c>
      <c r="BK38" s="27">
        <v>0</v>
      </c>
      <c r="BL38" s="25">
        <v>181</v>
      </c>
      <c r="BM38" s="26">
        <v>339.5</v>
      </c>
      <c r="BN38" s="26">
        <v>12</v>
      </c>
      <c r="BO38" s="26">
        <v>327.5</v>
      </c>
      <c r="BP38" s="27">
        <v>5184</v>
      </c>
      <c r="BQ38" s="25">
        <v>0</v>
      </c>
      <c r="BR38" s="27">
        <v>0</v>
      </c>
      <c r="BS38" s="25">
        <v>2</v>
      </c>
      <c r="BT38" s="26">
        <v>2</v>
      </c>
      <c r="BU38" s="26">
        <v>2</v>
      </c>
      <c r="BV38" s="26">
        <v>0</v>
      </c>
      <c r="BW38" s="27">
        <v>0</v>
      </c>
      <c r="BX38" s="25">
        <v>192</v>
      </c>
      <c r="BY38" s="26">
        <v>426</v>
      </c>
      <c r="BZ38" s="26">
        <v>22.5</v>
      </c>
      <c r="CA38" s="26">
        <v>403.5</v>
      </c>
      <c r="CB38" s="27">
        <v>5709</v>
      </c>
      <c r="CC38" s="25">
        <v>0</v>
      </c>
      <c r="CD38" s="26">
        <v>0</v>
      </c>
      <c r="CE38" s="26">
        <v>0</v>
      </c>
      <c r="CF38" s="26">
        <v>0</v>
      </c>
      <c r="CG38" s="27">
        <v>0</v>
      </c>
    </row>
    <row r="39" spans="1:85" ht="15.75" customHeight="1">
      <c r="A39" s="23"/>
      <c r="B39" s="24" t="s">
        <v>71</v>
      </c>
      <c r="C39" s="25">
        <v>0</v>
      </c>
      <c r="D39" s="26">
        <v>0</v>
      </c>
      <c r="E39" s="26">
        <v>0</v>
      </c>
      <c r="F39" s="26">
        <v>0</v>
      </c>
      <c r="G39" s="27">
        <v>0</v>
      </c>
      <c r="H39" s="26">
        <v>0</v>
      </c>
      <c r="I39" s="26">
        <v>0</v>
      </c>
      <c r="J39" s="26">
        <v>0</v>
      </c>
      <c r="K39" s="26">
        <v>0</v>
      </c>
      <c r="L39" s="27">
        <v>0</v>
      </c>
      <c r="M39" s="26">
        <v>0</v>
      </c>
      <c r="N39" s="26">
        <v>0</v>
      </c>
      <c r="O39" s="26">
        <v>0</v>
      </c>
      <c r="P39" s="26">
        <v>0</v>
      </c>
      <c r="Q39" s="27">
        <v>0</v>
      </c>
      <c r="R39" s="25">
        <v>0</v>
      </c>
      <c r="S39" s="26">
        <v>0</v>
      </c>
      <c r="T39" s="26">
        <v>0</v>
      </c>
      <c r="U39" s="26">
        <v>0</v>
      </c>
      <c r="V39" s="27">
        <v>0</v>
      </c>
      <c r="W39" s="25">
        <v>0</v>
      </c>
      <c r="X39" s="26">
        <v>0</v>
      </c>
      <c r="Y39" s="26">
        <v>0</v>
      </c>
      <c r="Z39" s="26">
        <v>0</v>
      </c>
      <c r="AA39" s="27">
        <v>0</v>
      </c>
      <c r="AB39" s="25">
        <v>24</v>
      </c>
      <c r="AC39" s="26">
        <v>18</v>
      </c>
      <c r="AD39" s="26">
        <v>0</v>
      </c>
      <c r="AE39" s="26">
        <v>18</v>
      </c>
      <c r="AF39" s="27">
        <v>154</v>
      </c>
      <c r="AG39" s="25">
        <v>5</v>
      </c>
      <c r="AH39" s="26">
        <v>4.5</v>
      </c>
      <c r="AI39" s="26">
        <v>0</v>
      </c>
      <c r="AJ39" s="26">
        <v>4.5</v>
      </c>
      <c r="AK39" s="27">
        <v>37</v>
      </c>
      <c r="AL39" s="25">
        <v>0</v>
      </c>
      <c r="AM39" s="26">
        <v>0</v>
      </c>
      <c r="AN39" s="26">
        <v>0</v>
      </c>
      <c r="AO39" s="26">
        <v>0</v>
      </c>
      <c r="AP39" s="27">
        <v>0</v>
      </c>
      <c r="AQ39" s="25">
        <v>0</v>
      </c>
      <c r="AR39" s="26">
        <v>0</v>
      </c>
      <c r="AS39" s="26">
        <v>0</v>
      </c>
      <c r="AT39" s="26">
        <v>0</v>
      </c>
      <c r="AU39" s="27">
        <v>0</v>
      </c>
      <c r="AV39" s="25">
        <v>4</v>
      </c>
      <c r="AW39" s="26">
        <v>45</v>
      </c>
      <c r="AX39" s="26">
        <v>0</v>
      </c>
      <c r="AY39" s="26">
        <v>45</v>
      </c>
      <c r="AZ39" s="27">
        <v>500</v>
      </c>
      <c r="BA39" s="25">
        <v>0</v>
      </c>
      <c r="BB39" s="27">
        <v>0</v>
      </c>
      <c r="BC39" s="26">
        <v>63</v>
      </c>
      <c r="BD39" s="27">
        <v>1298</v>
      </c>
      <c r="BE39" s="25">
        <v>0</v>
      </c>
      <c r="BF39" s="26">
        <v>0</v>
      </c>
      <c r="BG39" s="26">
        <v>0</v>
      </c>
      <c r="BH39" s="26">
        <v>0</v>
      </c>
      <c r="BI39" s="27">
        <v>0</v>
      </c>
      <c r="BJ39" s="25">
        <v>0</v>
      </c>
      <c r="BK39" s="27">
        <v>0</v>
      </c>
      <c r="BL39" s="25">
        <v>135</v>
      </c>
      <c r="BM39" s="26">
        <v>579</v>
      </c>
      <c r="BN39" s="26">
        <v>0</v>
      </c>
      <c r="BO39" s="26">
        <v>579</v>
      </c>
      <c r="BP39" s="27">
        <v>5974</v>
      </c>
      <c r="BQ39" s="25">
        <v>0</v>
      </c>
      <c r="BR39" s="27">
        <v>0</v>
      </c>
      <c r="BS39" s="25">
        <v>0</v>
      </c>
      <c r="BT39" s="26">
        <v>0</v>
      </c>
      <c r="BU39" s="26">
        <v>0</v>
      </c>
      <c r="BV39" s="26">
        <v>0</v>
      </c>
      <c r="BW39" s="27">
        <v>0</v>
      </c>
      <c r="BX39" s="25">
        <v>64</v>
      </c>
      <c r="BY39" s="26">
        <v>323</v>
      </c>
      <c r="BZ39" s="26">
        <v>10</v>
      </c>
      <c r="CA39" s="26">
        <v>313</v>
      </c>
      <c r="CB39" s="27">
        <v>2851</v>
      </c>
      <c r="CC39" s="25">
        <v>0</v>
      </c>
      <c r="CD39" s="26">
        <v>0</v>
      </c>
      <c r="CE39" s="26">
        <v>0</v>
      </c>
      <c r="CF39" s="26">
        <v>0</v>
      </c>
      <c r="CG39" s="27">
        <v>0</v>
      </c>
    </row>
    <row r="40" spans="1:85" ht="15.75" customHeight="1">
      <c r="A40" s="15" t="s">
        <v>7</v>
      </c>
      <c r="B40" s="24" t="s">
        <v>42</v>
      </c>
      <c r="C40" s="18">
        <v>33</v>
      </c>
      <c r="D40" s="18">
        <v>79</v>
      </c>
      <c r="E40" s="18">
        <v>0.5</v>
      </c>
      <c r="F40" s="18">
        <v>78.5</v>
      </c>
      <c r="G40" s="19">
        <v>745</v>
      </c>
      <c r="H40" s="18">
        <v>305</v>
      </c>
      <c r="I40" s="18">
        <v>1535.5</v>
      </c>
      <c r="J40" s="18">
        <v>96.7</v>
      </c>
      <c r="K40" s="18">
        <v>1438.8000000119209</v>
      </c>
      <c r="L40" s="19">
        <v>12247</v>
      </c>
      <c r="M40" s="18">
        <v>32</v>
      </c>
      <c r="N40" s="18">
        <v>40.5</v>
      </c>
      <c r="O40" s="18">
        <v>0.5</v>
      </c>
      <c r="P40" s="18">
        <v>40</v>
      </c>
      <c r="Q40" s="19">
        <v>519</v>
      </c>
      <c r="R40" s="17">
        <v>56</v>
      </c>
      <c r="S40" s="18">
        <v>114.5</v>
      </c>
      <c r="T40" s="18">
        <v>10.3</v>
      </c>
      <c r="U40" s="18">
        <v>104.20000000298023</v>
      </c>
      <c r="V40" s="19">
        <v>761</v>
      </c>
      <c r="W40" s="17">
        <v>54</v>
      </c>
      <c r="X40" s="18">
        <v>80.5</v>
      </c>
      <c r="Y40" s="18">
        <v>0.5</v>
      </c>
      <c r="Z40" s="18">
        <v>80</v>
      </c>
      <c r="AA40" s="19">
        <v>821</v>
      </c>
      <c r="AB40" s="17">
        <v>59</v>
      </c>
      <c r="AC40" s="18">
        <v>56.5</v>
      </c>
      <c r="AD40" s="18">
        <v>0</v>
      </c>
      <c r="AE40" s="18">
        <v>56.5</v>
      </c>
      <c r="AF40" s="19">
        <v>610</v>
      </c>
      <c r="AG40" s="17">
        <v>364</v>
      </c>
      <c r="AH40" s="18">
        <v>2713</v>
      </c>
      <c r="AI40" s="18">
        <v>514.79999999999995</v>
      </c>
      <c r="AJ40" s="18">
        <v>2198.2000000178814</v>
      </c>
      <c r="AK40" s="19">
        <v>58371</v>
      </c>
      <c r="AL40" s="17">
        <v>478</v>
      </c>
      <c r="AM40" s="18">
        <v>13016.6</v>
      </c>
      <c r="AN40" s="18">
        <v>1900.5</v>
      </c>
      <c r="AO40" s="18">
        <v>11116.099999964237</v>
      </c>
      <c r="AP40" s="19">
        <v>246222</v>
      </c>
      <c r="AQ40" s="17">
        <v>136</v>
      </c>
      <c r="AR40" s="18">
        <v>274.3</v>
      </c>
      <c r="AS40" s="18">
        <v>16.899999999999999</v>
      </c>
      <c r="AT40" s="18">
        <v>257.40000003576279</v>
      </c>
      <c r="AU40" s="19">
        <v>2958</v>
      </c>
      <c r="AV40" s="17">
        <v>526</v>
      </c>
      <c r="AW40" s="18">
        <v>1752.5</v>
      </c>
      <c r="AX40" s="18">
        <v>39.5</v>
      </c>
      <c r="AY40" s="18">
        <v>1713</v>
      </c>
      <c r="AZ40" s="19">
        <v>27682</v>
      </c>
      <c r="BA40" s="17">
        <v>200</v>
      </c>
      <c r="BB40" s="19">
        <v>6081</v>
      </c>
      <c r="BC40" s="18">
        <v>495</v>
      </c>
      <c r="BD40" s="19">
        <v>13762</v>
      </c>
      <c r="BE40" s="17">
        <v>94</v>
      </c>
      <c r="BF40" s="18">
        <v>984</v>
      </c>
      <c r="BG40" s="18">
        <v>207.1</v>
      </c>
      <c r="BH40" s="18">
        <v>776.90000000596046</v>
      </c>
      <c r="BI40" s="19">
        <v>6107</v>
      </c>
      <c r="BJ40" s="17">
        <v>402</v>
      </c>
      <c r="BK40" s="19">
        <v>14513</v>
      </c>
      <c r="BL40" s="17">
        <v>273</v>
      </c>
      <c r="BM40" s="18">
        <v>1754.5</v>
      </c>
      <c r="BN40" s="18">
        <v>165</v>
      </c>
      <c r="BO40" s="18">
        <v>1589.5</v>
      </c>
      <c r="BP40" s="19">
        <v>30453</v>
      </c>
      <c r="BQ40" s="17">
        <v>242</v>
      </c>
      <c r="BR40" s="19">
        <v>21581</v>
      </c>
      <c r="BS40" s="17">
        <v>42</v>
      </c>
      <c r="BT40" s="18">
        <v>141</v>
      </c>
      <c r="BU40" s="18">
        <v>7.8</v>
      </c>
      <c r="BV40" s="18">
        <v>133.19999998807907</v>
      </c>
      <c r="BW40" s="19">
        <v>4301</v>
      </c>
      <c r="BX40" s="17">
        <v>582</v>
      </c>
      <c r="BY40" s="18">
        <v>17249</v>
      </c>
      <c r="BZ40" s="18">
        <v>2517</v>
      </c>
      <c r="CA40" s="18">
        <v>14732</v>
      </c>
      <c r="CB40" s="19">
        <v>379974</v>
      </c>
      <c r="CC40" s="17">
        <v>1</v>
      </c>
      <c r="CD40" s="18">
        <v>0.5</v>
      </c>
      <c r="CE40" s="18">
        <v>0</v>
      </c>
      <c r="CF40" s="18">
        <v>0.5</v>
      </c>
      <c r="CG40" s="19">
        <v>5</v>
      </c>
    </row>
    <row r="41" spans="1:85" ht="15.75" customHeight="1">
      <c r="A41" s="23"/>
      <c r="B41" s="24" t="s">
        <v>72</v>
      </c>
      <c r="C41" s="25">
        <v>1</v>
      </c>
      <c r="D41" s="26">
        <v>1</v>
      </c>
      <c r="E41" s="26">
        <v>0</v>
      </c>
      <c r="F41" s="26">
        <v>1</v>
      </c>
      <c r="G41" s="27">
        <v>2</v>
      </c>
      <c r="H41" s="26">
        <v>64</v>
      </c>
      <c r="I41" s="26">
        <v>115</v>
      </c>
      <c r="J41" s="26">
        <v>0</v>
      </c>
      <c r="K41" s="26">
        <v>115</v>
      </c>
      <c r="L41" s="27">
        <v>1518</v>
      </c>
      <c r="M41" s="26">
        <v>4</v>
      </c>
      <c r="N41" s="26">
        <v>3</v>
      </c>
      <c r="O41" s="26">
        <v>0.5</v>
      </c>
      <c r="P41" s="26">
        <v>2.5</v>
      </c>
      <c r="Q41" s="27">
        <v>30</v>
      </c>
      <c r="R41" s="25">
        <v>4</v>
      </c>
      <c r="S41" s="26">
        <v>13.5</v>
      </c>
      <c r="T41" s="26">
        <v>0</v>
      </c>
      <c r="U41" s="26">
        <v>13.5</v>
      </c>
      <c r="V41" s="27">
        <v>150</v>
      </c>
      <c r="W41" s="25">
        <v>3</v>
      </c>
      <c r="X41" s="26">
        <v>4</v>
      </c>
      <c r="Y41" s="26">
        <v>0</v>
      </c>
      <c r="Z41" s="26">
        <v>4</v>
      </c>
      <c r="AA41" s="27">
        <v>45</v>
      </c>
      <c r="AB41" s="25">
        <v>1</v>
      </c>
      <c r="AC41" s="26">
        <v>6</v>
      </c>
      <c r="AD41" s="26">
        <v>0</v>
      </c>
      <c r="AE41" s="26">
        <v>6</v>
      </c>
      <c r="AF41" s="27">
        <v>6</v>
      </c>
      <c r="AG41" s="25">
        <v>50</v>
      </c>
      <c r="AH41" s="26">
        <v>97</v>
      </c>
      <c r="AI41" s="26">
        <v>7</v>
      </c>
      <c r="AJ41" s="26">
        <v>90</v>
      </c>
      <c r="AK41" s="27">
        <v>1035</v>
      </c>
      <c r="AL41" s="25">
        <v>189</v>
      </c>
      <c r="AM41" s="26">
        <v>4923</v>
      </c>
      <c r="AN41" s="26">
        <v>919.5</v>
      </c>
      <c r="AO41" s="26">
        <v>4003.5</v>
      </c>
      <c r="AP41" s="27">
        <v>76159</v>
      </c>
      <c r="AQ41" s="25">
        <v>37</v>
      </c>
      <c r="AR41" s="26">
        <v>38</v>
      </c>
      <c r="AS41" s="26">
        <v>0</v>
      </c>
      <c r="AT41" s="26">
        <v>38</v>
      </c>
      <c r="AU41" s="27">
        <v>425</v>
      </c>
      <c r="AV41" s="25">
        <v>44</v>
      </c>
      <c r="AW41" s="26">
        <v>55.5</v>
      </c>
      <c r="AX41" s="26">
        <v>2</v>
      </c>
      <c r="AY41" s="26">
        <v>53.5</v>
      </c>
      <c r="AZ41" s="27">
        <v>551</v>
      </c>
      <c r="BA41" s="25">
        <v>66</v>
      </c>
      <c r="BB41" s="27">
        <v>1038</v>
      </c>
      <c r="BC41" s="26">
        <v>75</v>
      </c>
      <c r="BD41" s="27">
        <v>961</v>
      </c>
      <c r="BE41" s="25">
        <v>38</v>
      </c>
      <c r="BF41" s="26">
        <v>156</v>
      </c>
      <c r="BG41" s="26">
        <v>47</v>
      </c>
      <c r="BH41" s="26">
        <v>109</v>
      </c>
      <c r="BI41" s="27">
        <v>909</v>
      </c>
      <c r="BJ41" s="25">
        <v>99</v>
      </c>
      <c r="BK41" s="27">
        <v>2102</v>
      </c>
      <c r="BL41" s="25">
        <v>58</v>
      </c>
      <c r="BM41" s="26">
        <v>108</v>
      </c>
      <c r="BN41" s="26">
        <v>9</v>
      </c>
      <c r="BO41" s="26">
        <v>99</v>
      </c>
      <c r="BP41" s="27">
        <v>1290</v>
      </c>
      <c r="BQ41" s="25">
        <v>0</v>
      </c>
      <c r="BR41" s="27">
        <v>0</v>
      </c>
      <c r="BS41" s="25">
        <v>1</v>
      </c>
      <c r="BT41" s="26">
        <v>1</v>
      </c>
      <c r="BU41" s="26">
        <v>0</v>
      </c>
      <c r="BV41" s="26">
        <v>1</v>
      </c>
      <c r="BW41" s="27">
        <v>5</v>
      </c>
      <c r="BX41" s="25">
        <v>178</v>
      </c>
      <c r="BY41" s="26">
        <v>4961</v>
      </c>
      <c r="BZ41" s="26">
        <v>482</v>
      </c>
      <c r="CA41" s="26">
        <v>4479</v>
      </c>
      <c r="CB41" s="27">
        <v>94472</v>
      </c>
      <c r="CC41" s="25">
        <v>0</v>
      </c>
      <c r="CD41" s="26">
        <v>0</v>
      </c>
      <c r="CE41" s="26">
        <v>0</v>
      </c>
      <c r="CF41" s="26">
        <v>0</v>
      </c>
      <c r="CG41" s="27">
        <v>0</v>
      </c>
    </row>
    <row r="42" spans="1:85" ht="15.75" customHeight="1">
      <c r="A42" s="23"/>
      <c r="B42" s="24" t="s">
        <v>73</v>
      </c>
      <c r="C42" s="25">
        <v>0</v>
      </c>
      <c r="D42" s="26">
        <v>0</v>
      </c>
      <c r="E42" s="26">
        <v>0</v>
      </c>
      <c r="F42" s="26">
        <v>0</v>
      </c>
      <c r="G42" s="27">
        <v>0</v>
      </c>
      <c r="H42" s="26">
        <v>3</v>
      </c>
      <c r="I42" s="26">
        <v>47</v>
      </c>
      <c r="J42" s="26">
        <v>10</v>
      </c>
      <c r="K42" s="26">
        <v>37</v>
      </c>
      <c r="L42" s="27">
        <v>170</v>
      </c>
      <c r="M42" s="26">
        <v>0</v>
      </c>
      <c r="N42" s="26">
        <v>0</v>
      </c>
      <c r="O42" s="26">
        <v>0</v>
      </c>
      <c r="P42" s="26">
        <v>0</v>
      </c>
      <c r="Q42" s="27">
        <v>0</v>
      </c>
      <c r="R42" s="25">
        <v>5</v>
      </c>
      <c r="S42" s="26">
        <v>19</v>
      </c>
      <c r="T42" s="26">
        <v>1</v>
      </c>
      <c r="U42" s="26">
        <v>18</v>
      </c>
      <c r="V42" s="27">
        <v>100</v>
      </c>
      <c r="W42" s="25">
        <v>0</v>
      </c>
      <c r="X42" s="26">
        <v>0</v>
      </c>
      <c r="Y42" s="26">
        <v>0</v>
      </c>
      <c r="Z42" s="26">
        <v>0</v>
      </c>
      <c r="AA42" s="27">
        <v>0</v>
      </c>
      <c r="AB42" s="25">
        <v>0</v>
      </c>
      <c r="AC42" s="26">
        <v>0</v>
      </c>
      <c r="AD42" s="26">
        <v>0</v>
      </c>
      <c r="AE42" s="26">
        <v>0</v>
      </c>
      <c r="AF42" s="27">
        <v>0</v>
      </c>
      <c r="AG42" s="25">
        <v>78</v>
      </c>
      <c r="AH42" s="26">
        <v>132.5</v>
      </c>
      <c r="AI42" s="26">
        <v>0.5</v>
      </c>
      <c r="AJ42" s="26">
        <v>132</v>
      </c>
      <c r="AK42" s="27">
        <v>1646</v>
      </c>
      <c r="AL42" s="25">
        <v>2</v>
      </c>
      <c r="AM42" s="26">
        <v>2</v>
      </c>
      <c r="AN42" s="26">
        <v>0</v>
      </c>
      <c r="AO42" s="26">
        <v>2</v>
      </c>
      <c r="AP42" s="27">
        <v>30</v>
      </c>
      <c r="AQ42" s="25">
        <v>6</v>
      </c>
      <c r="AR42" s="26">
        <v>6</v>
      </c>
      <c r="AS42" s="26">
        <v>0.5</v>
      </c>
      <c r="AT42" s="26">
        <v>5.5</v>
      </c>
      <c r="AU42" s="27">
        <v>67</v>
      </c>
      <c r="AV42" s="25">
        <v>116</v>
      </c>
      <c r="AW42" s="26">
        <v>227</v>
      </c>
      <c r="AX42" s="26">
        <v>3</v>
      </c>
      <c r="AY42" s="26">
        <v>224</v>
      </c>
      <c r="AZ42" s="27">
        <v>2245</v>
      </c>
      <c r="BA42" s="25">
        <v>8</v>
      </c>
      <c r="BB42" s="27">
        <v>345</v>
      </c>
      <c r="BC42" s="26">
        <v>139</v>
      </c>
      <c r="BD42" s="27">
        <v>2475</v>
      </c>
      <c r="BE42" s="25">
        <v>1</v>
      </c>
      <c r="BF42" s="26">
        <v>0.5</v>
      </c>
      <c r="BG42" s="26">
        <v>0</v>
      </c>
      <c r="BH42" s="26">
        <v>0.5</v>
      </c>
      <c r="BI42" s="27">
        <v>3</v>
      </c>
      <c r="BJ42" s="25">
        <v>93</v>
      </c>
      <c r="BK42" s="27">
        <v>4498</v>
      </c>
      <c r="BL42" s="25">
        <v>45</v>
      </c>
      <c r="BM42" s="26">
        <v>64.5</v>
      </c>
      <c r="BN42" s="26">
        <v>0</v>
      </c>
      <c r="BO42" s="26">
        <v>64.5</v>
      </c>
      <c r="BP42" s="27">
        <v>884</v>
      </c>
      <c r="BQ42" s="25">
        <v>89</v>
      </c>
      <c r="BR42" s="27">
        <v>5815</v>
      </c>
      <c r="BS42" s="25">
        <v>11</v>
      </c>
      <c r="BT42" s="26">
        <v>12</v>
      </c>
      <c r="BU42" s="26">
        <v>1.5</v>
      </c>
      <c r="BV42" s="26">
        <v>10.5</v>
      </c>
      <c r="BW42" s="27">
        <v>105</v>
      </c>
      <c r="BX42" s="25">
        <v>8</v>
      </c>
      <c r="BY42" s="26">
        <v>39</v>
      </c>
      <c r="BZ42" s="26">
        <v>0</v>
      </c>
      <c r="CA42" s="26">
        <v>39</v>
      </c>
      <c r="CB42" s="27">
        <v>540</v>
      </c>
      <c r="CC42" s="25">
        <v>0</v>
      </c>
      <c r="CD42" s="26">
        <v>0</v>
      </c>
      <c r="CE42" s="26">
        <v>0</v>
      </c>
      <c r="CF42" s="26">
        <v>0</v>
      </c>
      <c r="CG42" s="27">
        <v>0</v>
      </c>
    </row>
    <row r="43" spans="1:85" ht="15.75" customHeight="1">
      <c r="A43" s="23"/>
      <c r="B43" s="24" t="s">
        <v>74</v>
      </c>
      <c r="C43" s="25">
        <v>1</v>
      </c>
      <c r="D43" s="26">
        <v>1</v>
      </c>
      <c r="E43" s="26">
        <v>0</v>
      </c>
      <c r="F43" s="26">
        <v>1</v>
      </c>
      <c r="G43" s="27">
        <v>6</v>
      </c>
      <c r="H43" s="26">
        <v>50</v>
      </c>
      <c r="I43" s="26">
        <v>232</v>
      </c>
      <c r="J43" s="26">
        <v>27</v>
      </c>
      <c r="K43" s="26">
        <v>205</v>
      </c>
      <c r="L43" s="27">
        <v>1690</v>
      </c>
      <c r="M43" s="26">
        <v>0</v>
      </c>
      <c r="N43" s="26">
        <v>0</v>
      </c>
      <c r="O43" s="26">
        <v>0</v>
      </c>
      <c r="P43" s="26">
        <v>0</v>
      </c>
      <c r="Q43" s="27">
        <v>0</v>
      </c>
      <c r="R43" s="25">
        <v>4</v>
      </c>
      <c r="S43" s="26">
        <v>13</v>
      </c>
      <c r="T43" s="26">
        <v>5</v>
      </c>
      <c r="U43" s="26">
        <v>8</v>
      </c>
      <c r="V43" s="27">
        <v>50</v>
      </c>
      <c r="W43" s="25">
        <v>0</v>
      </c>
      <c r="X43" s="26">
        <v>0</v>
      </c>
      <c r="Y43" s="26">
        <v>0</v>
      </c>
      <c r="Z43" s="26">
        <v>0</v>
      </c>
      <c r="AA43" s="27">
        <v>0</v>
      </c>
      <c r="AB43" s="25">
        <v>0</v>
      </c>
      <c r="AC43" s="26">
        <v>0</v>
      </c>
      <c r="AD43" s="26">
        <v>0</v>
      </c>
      <c r="AE43" s="26">
        <v>0</v>
      </c>
      <c r="AF43" s="27">
        <v>0</v>
      </c>
      <c r="AG43" s="25">
        <v>16</v>
      </c>
      <c r="AH43" s="26">
        <v>162</v>
      </c>
      <c r="AI43" s="26">
        <v>0</v>
      </c>
      <c r="AJ43" s="26">
        <v>162</v>
      </c>
      <c r="AK43" s="27">
        <v>6315</v>
      </c>
      <c r="AL43" s="25">
        <v>111</v>
      </c>
      <c r="AM43" s="26">
        <v>4618</v>
      </c>
      <c r="AN43" s="26">
        <v>564</v>
      </c>
      <c r="AO43" s="26">
        <v>4054</v>
      </c>
      <c r="AP43" s="27">
        <v>108360</v>
      </c>
      <c r="AQ43" s="25">
        <v>12</v>
      </c>
      <c r="AR43" s="26">
        <v>30</v>
      </c>
      <c r="AS43" s="26">
        <v>0</v>
      </c>
      <c r="AT43" s="26">
        <v>30</v>
      </c>
      <c r="AU43" s="27">
        <v>500</v>
      </c>
      <c r="AV43" s="25">
        <v>11</v>
      </c>
      <c r="AW43" s="26">
        <v>89</v>
      </c>
      <c r="AX43" s="26">
        <v>0</v>
      </c>
      <c r="AY43" s="26">
        <v>89</v>
      </c>
      <c r="AZ43" s="27">
        <v>1785</v>
      </c>
      <c r="BA43" s="25">
        <v>0</v>
      </c>
      <c r="BB43" s="27">
        <v>0</v>
      </c>
      <c r="BC43" s="26">
        <v>15</v>
      </c>
      <c r="BD43" s="27">
        <v>42</v>
      </c>
      <c r="BE43" s="25">
        <v>0</v>
      </c>
      <c r="BF43" s="26">
        <v>0</v>
      </c>
      <c r="BG43" s="26">
        <v>0</v>
      </c>
      <c r="BH43" s="26">
        <v>0</v>
      </c>
      <c r="BI43" s="27">
        <v>0</v>
      </c>
      <c r="BJ43" s="25">
        <v>1</v>
      </c>
      <c r="BK43" s="27">
        <v>50</v>
      </c>
      <c r="BL43" s="25">
        <v>14</v>
      </c>
      <c r="BM43" s="26">
        <v>160</v>
      </c>
      <c r="BN43" s="26">
        <v>19</v>
      </c>
      <c r="BO43" s="26">
        <v>141</v>
      </c>
      <c r="BP43" s="27">
        <v>2565</v>
      </c>
      <c r="BQ43" s="25">
        <v>0</v>
      </c>
      <c r="BR43" s="27">
        <v>0</v>
      </c>
      <c r="BS43" s="25">
        <v>2</v>
      </c>
      <c r="BT43" s="26">
        <v>9</v>
      </c>
      <c r="BU43" s="26">
        <v>0</v>
      </c>
      <c r="BV43" s="26">
        <v>9</v>
      </c>
      <c r="BW43" s="27">
        <v>270</v>
      </c>
      <c r="BX43" s="25">
        <v>117</v>
      </c>
      <c r="BY43" s="26">
        <v>4493</v>
      </c>
      <c r="BZ43" s="26">
        <v>498</v>
      </c>
      <c r="CA43" s="26">
        <v>3995</v>
      </c>
      <c r="CB43" s="27">
        <v>143350</v>
      </c>
      <c r="CC43" s="25">
        <v>0</v>
      </c>
      <c r="CD43" s="26">
        <v>0</v>
      </c>
      <c r="CE43" s="26">
        <v>0</v>
      </c>
      <c r="CF43" s="26">
        <v>0</v>
      </c>
      <c r="CG43" s="27">
        <v>0</v>
      </c>
    </row>
    <row r="44" spans="1:85" ht="15.75" customHeight="1">
      <c r="A44" s="23"/>
      <c r="B44" s="24" t="s">
        <v>75</v>
      </c>
      <c r="C44" s="25">
        <v>30</v>
      </c>
      <c r="D44" s="26">
        <v>67</v>
      </c>
      <c r="E44" s="26">
        <v>0.5</v>
      </c>
      <c r="F44" s="26">
        <v>66.5</v>
      </c>
      <c r="G44" s="27">
        <v>537</v>
      </c>
      <c r="H44" s="26">
        <v>143</v>
      </c>
      <c r="I44" s="26">
        <v>1042.5</v>
      </c>
      <c r="J44" s="26">
        <v>48.5</v>
      </c>
      <c r="K44" s="26">
        <v>994</v>
      </c>
      <c r="L44" s="27">
        <v>8169</v>
      </c>
      <c r="M44" s="26">
        <v>28</v>
      </c>
      <c r="N44" s="26">
        <v>37.5</v>
      </c>
      <c r="O44" s="26">
        <v>0</v>
      </c>
      <c r="P44" s="26">
        <v>37.5</v>
      </c>
      <c r="Q44" s="27">
        <v>489</v>
      </c>
      <c r="R44" s="25">
        <v>12</v>
      </c>
      <c r="S44" s="26">
        <v>41</v>
      </c>
      <c r="T44" s="26">
        <v>0.5</v>
      </c>
      <c r="U44" s="26">
        <v>40.5</v>
      </c>
      <c r="V44" s="27">
        <v>224</v>
      </c>
      <c r="W44" s="25">
        <v>47</v>
      </c>
      <c r="X44" s="26">
        <v>69</v>
      </c>
      <c r="Y44" s="26">
        <v>0</v>
      </c>
      <c r="Z44" s="26">
        <v>69</v>
      </c>
      <c r="AA44" s="27">
        <v>671</v>
      </c>
      <c r="AB44" s="25">
        <v>0</v>
      </c>
      <c r="AC44" s="26">
        <v>0</v>
      </c>
      <c r="AD44" s="26">
        <v>0</v>
      </c>
      <c r="AE44" s="26">
        <v>0</v>
      </c>
      <c r="AF44" s="27">
        <v>0</v>
      </c>
      <c r="AG44" s="25">
        <v>114</v>
      </c>
      <c r="AH44" s="26">
        <v>2066</v>
      </c>
      <c r="AI44" s="26">
        <v>501</v>
      </c>
      <c r="AJ44" s="26">
        <v>1565</v>
      </c>
      <c r="AK44" s="27">
        <v>45389</v>
      </c>
      <c r="AL44" s="25">
        <v>44</v>
      </c>
      <c r="AM44" s="26">
        <v>673</v>
      </c>
      <c r="AN44" s="26">
        <v>132</v>
      </c>
      <c r="AO44" s="26">
        <v>541</v>
      </c>
      <c r="AP44" s="27">
        <v>8331</v>
      </c>
      <c r="AQ44" s="25">
        <v>6</v>
      </c>
      <c r="AR44" s="26">
        <v>29</v>
      </c>
      <c r="AS44" s="26">
        <v>10</v>
      </c>
      <c r="AT44" s="26">
        <v>19</v>
      </c>
      <c r="AU44" s="27">
        <v>166</v>
      </c>
      <c r="AV44" s="25">
        <v>68</v>
      </c>
      <c r="AW44" s="26">
        <v>296.5</v>
      </c>
      <c r="AX44" s="26">
        <v>17</v>
      </c>
      <c r="AY44" s="26">
        <v>279.5</v>
      </c>
      <c r="AZ44" s="27">
        <v>4020</v>
      </c>
      <c r="BA44" s="25">
        <v>8</v>
      </c>
      <c r="BB44" s="27">
        <v>65</v>
      </c>
      <c r="BC44" s="26">
        <v>43</v>
      </c>
      <c r="BD44" s="27">
        <v>1280</v>
      </c>
      <c r="BE44" s="25">
        <v>22</v>
      </c>
      <c r="BF44" s="26">
        <v>401</v>
      </c>
      <c r="BG44" s="26">
        <v>32</v>
      </c>
      <c r="BH44" s="26">
        <v>369</v>
      </c>
      <c r="BI44" s="27">
        <v>2744</v>
      </c>
      <c r="BJ44" s="25">
        <v>25</v>
      </c>
      <c r="BK44" s="27">
        <v>924</v>
      </c>
      <c r="BL44" s="25">
        <v>20</v>
      </c>
      <c r="BM44" s="26">
        <v>180</v>
      </c>
      <c r="BN44" s="26">
        <v>59</v>
      </c>
      <c r="BO44" s="26">
        <v>121</v>
      </c>
      <c r="BP44" s="27">
        <v>1843</v>
      </c>
      <c r="BQ44" s="25">
        <v>0</v>
      </c>
      <c r="BR44" s="27">
        <v>0</v>
      </c>
      <c r="BS44" s="25">
        <v>5</v>
      </c>
      <c r="BT44" s="26">
        <v>21</v>
      </c>
      <c r="BU44" s="26">
        <v>2</v>
      </c>
      <c r="BV44" s="26">
        <v>19</v>
      </c>
      <c r="BW44" s="27">
        <v>365</v>
      </c>
      <c r="BX44" s="25">
        <v>146</v>
      </c>
      <c r="BY44" s="26">
        <v>4340</v>
      </c>
      <c r="BZ44" s="26">
        <v>1327</v>
      </c>
      <c r="CA44" s="26">
        <v>3013</v>
      </c>
      <c r="CB44" s="27">
        <v>49656</v>
      </c>
      <c r="CC44" s="25">
        <v>0</v>
      </c>
      <c r="CD44" s="26">
        <v>0</v>
      </c>
      <c r="CE44" s="26">
        <v>0</v>
      </c>
      <c r="CF44" s="26">
        <v>0</v>
      </c>
      <c r="CG44" s="27">
        <v>0</v>
      </c>
    </row>
    <row r="45" spans="1:85" ht="15.75" customHeight="1">
      <c r="A45" s="23"/>
      <c r="B45" s="24" t="s">
        <v>76</v>
      </c>
      <c r="C45" s="25">
        <v>1</v>
      </c>
      <c r="D45" s="26">
        <v>10</v>
      </c>
      <c r="E45" s="26">
        <v>0</v>
      </c>
      <c r="F45" s="26">
        <v>10</v>
      </c>
      <c r="G45" s="27">
        <v>200</v>
      </c>
      <c r="H45" s="26">
        <v>45</v>
      </c>
      <c r="I45" s="26">
        <v>99</v>
      </c>
      <c r="J45" s="26">
        <v>11.2</v>
      </c>
      <c r="K45" s="26">
        <v>87.800000011920929</v>
      </c>
      <c r="L45" s="27">
        <v>700</v>
      </c>
      <c r="M45" s="26">
        <v>0</v>
      </c>
      <c r="N45" s="26">
        <v>0</v>
      </c>
      <c r="O45" s="26">
        <v>0</v>
      </c>
      <c r="P45" s="26">
        <v>0</v>
      </c>
      <c r="Q45" s="27">
        <v>0</v>
      </c>
      <c r="R45" s="25">
        <v>31</v>
      </c>
      <c r="S45" s="26">
        <v>28</v>
      </c>
      <c r="T45" s="26">
        <v>3.8</v>
      </c>
      <c r="U45" s="26">
        <v>24.200000002980232</v>
      </c>
      <c r="V45" s="27">
        <v>237</v>
      </c>
      <c r="W45" s="25">
        <v>4</v>
      </c>
      <c r="X45" s="26">
        <v>7.5</v>
      </c>
      <c r="Y45" s="26">
        <v>0.5</v>
      </c>
      <c r="Z45" s="26">
        <v>7</v>
      </c>
      <c r="AA45" s="27">
        <v>105</v>
      </c>
      <c r="AB45" s="25">
        <v>54</v>
      </c>
      <c r="AC45" s="26">
        <v>47</v>
      </c>
      <c r="AD45" s="26">
        <v>0</v>
      </c>
      <c r="AE45" s="26">
        <v>47</v>
      </c>
      <c r="AF45" s="27">
        <v>573</v>
      </c>
      <c r="AG45" s="25">
        <v>51</v>
      </c>
      <c r="AH45" s="26">
        <v>141.5</v>
      </c>
      <c r="AI45" s="26">
        <v>0</v>
      </c>
      <c r="AJ45" s="26">
        <v>141.5</v>
      </c>
      <c r="AK45" s="27">
        <v>1542</v>
      </c>
      <c r="AL45" s="25">
        <v>1</v>
      </c>
      <c r="AM45" s="26">
        <v>2</v>
      </c>
      <c r="AN45" s="26">
        <v>0</v>
      </c>
      <c r="AO45" s="26">
        <v>2</v>
      </c>
      <c r="AP45" s="27">
        <v>45</v>
      </c>
      <c r="AQ45" s="25">
        <v>37</v>
      </c>
      <c r="AR45" s="26">
        <v>123.5</v>
      </c>
      <c r="AS45" s="26">
        <v>1</v>
      </c>
      <c r="AT45" s="26">
        <v>122.5</v>
      </c>
      <c r="AU45" s="27">
        <v>1198</v>
      </c>
      <c r="AV45" s="25">
        <v>168</v>
      </c>
      <c r="AW45" s="26">
        <v>508.3</v>
      </c>
      <c r="AX45" s="26">
        <v>3.5</v>
      </c>
      <c r="AY45" s="26">
        <v>504.80000001192093</v>
      </c>
      <c r="AZ45" s="27">
        <v>9338</v>
      </c>
      <c r="BA45" s="25">
        <v>88</v>
      </c>
      <c r="BB45" s="27">
        <v>4469</v>
      </c>
      <c r="BC45" s="26">
        <v>165</v>
      </c>
      <c r="BD45" s="27">
        <v>7891</v>
      </c>
      <c r="BE45" s="25">
        <v>6</v>
      </c>
      <c r="BF45" s="26">
        <v>6</v>
      </c>
      <c r="BG45" s="26">
        <v>3</v>
      </c>
      <c r="BH45" s="26">
        <v>3</v>
      </c>
      <c r="BI45" s="27">
        <v>61</v>
      </c>
      <c r="BJ45" s="25">
        <v>137</v>
      </c>
      <c r="BK45" s="27">
        <v>5729</v>
      </c>
      <c r="BL45" s="25">
        <v>37</v>
      </c>
      <c r="BM45" s="26">
        <v>48.5</v>
      </c>
      <c r="BN45" s="26">
        <v>0</v>
      </c>
      <c r="BO45" s="26">
        <v>48.5</v>
      </c>
      <c r="BP45" s="27">
        <v>838</v>
      </c>
      <c r="BQ45" s="25">
        <v>153</v>
      </c>
      <c r="BR45" s="27">
        <v>15766</v>
      </c>
      <c r="BS45" s="25">
        <v>7</v>
      </c>
      <c r="BT45" s="26">
        <v>6.5</v>
      </c>
      <c r="BU45" s="26">
        <v>0</v>
      </c>
      <c r="BV45" s="26">
        <v>6.5</v>
      </c>
      <c r="BW45" s="27">
        <v>180</v>
      </c>
      <c r="BX45" s="25">
        <v>4</v>
      </c>
      <c r="BY45" s="26">
        <v>16</v>
      </c>
      <c r="BZ45" s="26">
        <v>0</v>
      </c>
      <c r="CA45" s="26">
        <v>16</v>
      </c>
      <c r="CB45" s="27">
        <v>415</v>
      </c>
      <c r="CC45" s="25">
        <v>0</v>
      </c>
      <c r="CD45" s="26">
        <v>0</v>
      </c>
      <c r="CE45" s="26">
        <v>0</v>
      </c>
      <c r="CF45" s="26">
        <v>0</v>
      </c>
      <c r="CG45" s="27">
        <v>0</v>
      </c>
    </row>
    <row r="46" spans="1:85" ht="15.75" customHeight="1">
      <c r="A46" s="23"/>
      <c r="B46" s="24" t="s">
        <v>77</v>
      </c>
      <c r="C46" s="25">
        <v>0</v>
      </c>
      <c r="D46" s="26">
        <v>0</v>
      </c>
      <c r="E46" s="26">
        <v>0</v>
      </c>
      <c r="F46" s="26">
        <v>0</v>
      </c>
      <c r="G46" s="27">
        <v>0</v>
      </c>
      <c r="H46" s="26">
        <v>0</v>
      </c>
      <c r="I46" s="26">
        <v>0</v>
      </c>
      <c r="J46" s="26">
        <v>0</v>
      </c>
      <c r="K46" s="26">
        <v>0</v>
      </c>
      <c r="L46" s="27">
        <v>0</v>
      </c>
      <c r="M46" s="26">
        <v>0</v>
      </c>
      <c r="N46" s="26">
        <v>0</v>
      </c>
      <c r="O46" s="26">
        <v>0</v>
      </c>
      <c r="P46" s="26">
        <v>0</v>
      </c>
      <c r="Q46" s="27">
        <v>0</v>
      </c>
      <c r="R46" s="25">
        <v>0</v>
      </c>
      <c r="S46" s="26">
        <v>0</v>
      </c>
      <c r="T46" s="26">
        <v>0</v>
      </c>
      <c r="U46" s="26">
        <v>0</v>
      </c>
      <c r="V46" s="27">
        <v>0</v>
      </c>
      <c r="W46" s="25">
        <v>0</v>
      </c>
      <c r="X46" s="26">
        <v>0</v>
      </c>
      <c r="Y46" s="26">
        <v>0</v>
      </c>
      <c r="Z46" s="26">
        <v>0</v>
      </c>
      <c r="AA46" s="27">
        <v>0</v>
      </c>
      <c r="AB46" s="25">
        <v>4</v>
      </c>
      <c r="AC46" s="26">
        <v>3.5</v>
      </c>
      <c r="AD46" s="26">
        <v>0</v>
      </c>
      <c r="AE46" s="26">
        <v>3.5</v>
      </c>
      <c r="AF46" s="27">
        <v>31</v>
      </c>
      <c r="AG46" s="25">
        <v>55</v>
      </c>
      <c r="AH46" s="26">
        <v>114</v>
      </c>
      <c r="AI46" s="26">
        <v>6.3</v>
      </c>
      <c r="AJ46" s="26">
        <v>107.70000001788139</v>
      </c>
      <c r="AK46" s="27">
        <v>2444</v>
      </c>
      <c r="AL46" s="25">
        <v>131</v>
      </c>
      <c r="AM46" s="26">
        <v>2798.6</v>
      </c>
      <c r="AN46" s="26">
        <v>285</v>
      </c>
      <c r="AO46" s="26">
        <v>2513.5999999642372</v>
      </c>
      <c r="AP46" s="27">
        <v>53297</v>
      </c>
      <c r="AQ46" s="25">
        <v>38</v>
      </c>
      <c r="AR46" s="26">
        <v>47.8</v>
      </c>
      <c r="AS46" s="26">
        <v>5.4</v>
      </c>
      <c r="AT46" s="26">
        <v>42.400000035762787</v>
      </c>
      <c r="AU46" s="27">
        <v>602</v>
      </c>
      <c r="AV46" s="25">
        <v>119</v>
      </c>
      <c r="AW46" s="26">
        <v>576.20000000000005</v>
      </c>
      <c r="AX46" s="26">
        <v>14</v>
      </c>
      <c r="AY46" s="26">
        <v>562.19999998807907</v>
      </c>
      <c r="AZ46" s="27">
        <v>9743</v>
      </c>
      <c r="BA46" s="25">
        <v>30</v>
      </c>
      <c r="BB46" s="27">
        <v>164</v>
      </c>
      <c r="BC46" s="26">
        <v>58</v>
      </c>
      <c r="BD46" s="27">
        <v>1113</v>
      </c>
      <c r="BE46" s="25">
        <v>27</v>
      </c>
      <c r="BF46" s="26">
        <v>420.5</v>
      </c>
      <c r="BG46" s="26">
        <v>125.1</v>
      </c>
      <c r="BH46" s="26">
        <v>295.40000000596046</v>
      </c>
      <c r="BI46" s="27">
        <v>2390</v>
      </c>
      <c r="BJ46" s="25">
        <v>47</v>
      </c>
      <c r="BK46" s="27">
        <v>1210</v>
      </c>
      <c r="BL46" s="25">
        <v>99</v>
      </c>
      <c r="BM46" s="26">
        <v>1193.5</v>
      </c>
      <c r="BN46" s="26">
        <v>78</v>
      </c>
      <c r="BO46" s="26">
        <v>1115.5</v>
      </c>
      <c r="BP46" s="27">
        <v>23033</v>
      </c>
      <c r="BQ46" s="25">
        <v>0</v>
      </c>
      <c r="BR46" s="27">
        <v>0</v>
      </c>
      <c r="BS46" s="25">
        <v>16</v>
      </c>
      <c r="BT46" s="26">
        <v>91.5</v>
      </c>
      <c r="BU46" s="26">
        <v>4.3</v>
      </c>
      <c r="BV46" s="26">
        <v>87.199999988079071</v>
      </c>
      <c r="BW46" s="27">
        <v>3376</v>
      </c>
      <c r="BX46" s="25">
        <v>129</v>
      </c>
      <c r="BY46" s="26">
        <v>3400</v>
      </c>
      <c r="BZ46" s="26">
        <v>210</v>
      </c>
      <c r="CA46" s="26">
        <v>3190</v>
      </c>
      <c r="CB46" s="27">
        <v>91541</v>
      </c>
      <c r="CC46" s="25">
        <v>1</v>
      </c>
      <c r="CD46" s="26">
        <v>0.5</v>
      </c>
      <c r="CE46" s="26">
        <v>0</v>
      </c>
      <c r="CF46" s="26">
        <v>0.5</v>
      </c>
      <c r="CG46" s="27">
        <v>5</v>
      </c>
    </row>
    <row r="47" spans="1:85" ht="15.75" customHeight="1">
      <c r="A47" s="15" t="s">
        <v>8</v>
      </c>
      <c r="B47" s="24" t="s">
        <v>42</v>
      </c>
      <c r="C47" s="18">
        <v>112</v>
      </c>
      <c r="D47" s="18">
        <v>104</v>
      </c>
      <c r="E47" s="18">
        <v>1.1000000000000001</v>
      </c>
      <c r="F47" s="18">
        <v>102.90000000596046</v>
      </c>
      <c r="G47" s="19">
        <v>741</v>
      </c>
      <c r="H47" s="18">
        <v>990</v>
      </c>
      <c r="I47" s="18">
        <v>4363.8999999999996</v>
      </c>
      <c r="J47" s="18">
        <v>792.3</v>
      </c>
      <c r="K47" s="18">
        <v>3571.5999999046326</v>
      </c>
      <c r="L47" s="19">
        <v>26663</v>
      </c>
      <c r="M47" s="18">
        <v>747</v>
      </c>
      <c r="N47" s="18">
        <v>1038.8</v>
      </c>
      <c r="O47" s="18">
        <v>70.599999999999994</v>
      </c>
      <c r="P47" s="18">
        <v>968.19999998807907</v>
      </c>
      <c r="Q47" s="19">
        <v>11092</v>
      </c>
      <c r="R47" s="17">
        <v>599</v>
      </c>
      <c r="S47" s="18">
        <v>1140.8</v>
      </c>
      <c r="T47" s="18">
        <v>42.4</v>
      </c>
      <c r="U47" s="18">
        <v>1098.3999999165535</v>
      </c>
      <c r="V47" s="19">
        <v>12780</v>
      </c>
      <c r="W47" s="17">
        <v>218</v>
      </c>
      <c r="X47" s="18">
        <v>358.4</v>
      </c>
      <c r="Y47" s="18">
        <v>4.5</v>
      </c>
      <c r="Z47" s="18">
        <v>353.89999997615814</v>
      </c>
      <c r="AA47" s="19">
        <v>3119</v>
      </c>
      <c r="AB47" s="17">
        <v>897</v>
      </c>
      <c r="AC47" s="18">
        <v>1136.2</v>
      </c>
      <c r="AD47" s="18">
        <v>28.5</v>
      </c>
      <c r="AE47" s="18">
        <v>1107.7000000476837</v>
      </c>
      <c r="AF47" s="19">
        <v>9646</v>
      </c>
      <c r="AG47" s="17">
        <v>1074</v>
      </c>
      <c r="AH47" s="18">
        <v>2766.3</v>
      </c>
      <c r="AI47" s="18">
        <v>116</v>
      </c>
      <c r="AJ47" s="18">
        <v>2650.3000000119209</v>
      </c>
      <c r="AK47" s="19">
        <v>48993</v>
      </c>
      <c r="AL47" s="17">
        <v>360</v>
      </c>
      <c r="AM47" s="18">
        <v>549.9</v>
      </c>
      <c r="AN47" s="18">
        <v>17.399999999999999</v>
      </c>
      <c r="AO47" s="18">
        <v>532.5</v>
      </c>
      <c r="AP47" s="19">
        <v>8198</v>
      </c>
      <c r="AQ47" s="17">
        <v>694</v>
      </c>
      <c r="AR47" s="18">
        <v>1168.5999999999999</v>
      </c>
      <c r="AS47" s="18">
        <v>53</v>
      </c>
      <c r="AT47" s="18">
        <v>1115.6000000238419</v>
      </c>
      <c r="AU47" s="19">
        <v>15801</v>
      </c>
      <c r="AV47" s="17">
        <v>1821</v>
      </c>
      <c r="AW47" s="18">
        <v>17628.5</v>
      </c>
      <c r="AX47" s="18">
        <v>3529</v>
      </c>
      <c r="AY47" s="18">
        <v>14099.499999940395</v>
      </c>
      <c r="AZ47" s="19">
        <v>234940</v>
      </c>
      <c r="BA47" s="17">
        <v>681</v>
      </c>
      <c r="BB47" s="19">
        <v>17324</v>
      </c>
      <c r="BC47" s="18">
        <v>1448</v>
      </c>
      <c r="BD47" s="19">
        <v>39642</v>
      </c>
      <c r="BE47" s="17">
        <v>398</v>
      </c>
      <c r="BF47" s="18">
        <v>542.6</v>
      </c>
      <c r="BG47" s="18">
        <v>12.7</v>
      </c>
      <c r="BH47" s="18">
        <v>529.90000003576279</v>
      </c>
      <c r="BI47" s="19">
        <v>6109</v>
      </c>
      <c r="BJ47" s="17">
        <v>977</v>
      </c>
      <c r="BK47" s="19">
        <v>50491</v>
      </c>
      <c r="BL47" s="17">
        <v>1116</v>
      </c>
      <c r="BM47" s="18">
        <v>2626.4</v>
      </c>
      <c r="BN47" s="18">
        <v>158.19999999999999</v>
      </c>
      <c r="BO47" s="18">
        <v>2468.2000000476837</v>
      </c>
      <c r="BP47" s="19">
        <v>43948</v>
      </c>
      <c r="BQ47" s="17">
        <v>453</v>
      </c>
      <c r="BR47" s="19">
        <v>19041</v>
      </c>
      <c r="BS47" s="17">
        <v>175</v>
      </c>
      <c r="BT47" s="18">
        <v>215</v>
      </c>
      <c r="BU47" s="18">
        <v>14</v>
      </c>
      <c r="BV47" s="18">
        <v>201</v>
      </c>
      <c r="BW47" s="19">
        <v>2509</v>
      </c>
      <c r="BX47" s="17">
        <v>93</v>
      </c>
      <c r="BY47" s="18">
        <v>278.5</v>
      </c>
      <c r="BZ47" s="18">
        <v>26</v>
      </c>
      <c r="CA47" s="18">
        <v>252.5</v>
      </c>
      <c r="CB47" s="19">
        <v>3628</v>
      </c>
      <c r="CC47" s="17">
        <v>16</v>
      </c>
      <c r="CD47" s="18">
        <v>50</v>
      </c>
      <c r="CE47" s="18">
        <v>0.5</v>
      </c>
      <c r="CF47" s="18">
        <v>49.5</v>
      </c>
      <c r="CG47" s="19">
        <v>847</v>
      </c>
    </row>
    <row r="48" spans="1:85" ht="15.75" customHeight="1">
      <c r="A48" s="23"/>
      <c r="B48" s="24" t="s">
        <v>78</v>
      </c>
      <c r="C48" s="25">
        <v>3</v>
      </c>
      <c r="D48" s="26">
        <v>1.5</v>
      </c>
      <c r="E48" s="26">
        <v>0.1</v>
      </c>
      <c r="F48" s="26">
        <v>1.4000000059604645</v>
      </c>
      <c r="G48" s="27">
        <v>24</v>
      </c>
      <c r="H48" s="26">
        <v>117</v>
      </c>
      <c r="I48" s="26">
        <v>233.5</v>
      </c>
      <c r="J48" s="26">
        <v>25.1</v>
      </c>
      <c r="K48" s="26">
        <v>208.39999997615814</v>
      </c>
      <c r="L48" s="27">
        <v>3434</v>
      </c>
      <c r="M48" s="26">
        <v>32</v>
      </c>
      <c r="N48" s="26">
        <v>56</v>
      </c>
      <c r="O48" s="26">
        <v>0.5</v>
      </c>
      <c r="P48" s="26">
        <v>55.5</v>
      </c>
      <c r="Q48" s="27">
        <v>680</v>
      </c>
      <c r="R48" s="25">
        <v>66</v>
      </c>
      <c r="S48" s="26">
        <v>106</v>
      </c>
      <c r="T48" s="26">
        <v>7.4</v>
      </c>
      <c r="U48" s="26">
        <v>98.599999964237213</v>
      </c>
      <c r="V48" s="27">
        <v>1279</v>
      </c>
      <c r="W48" s="25">
        <v>27</v>
      </c>
      <c r="X48" s="26">
        <v>27.5</v>
      </c>
      <c r="Y48" s="26">
        <v>1</v>
      </c>
      <c r="Z48" s="26">
        <v>26.5</v>
      </c>
      <c r="AA48" s="27">
        <v>329</v>
      </c>
      <c r="AB48" s="25">
        <v>277</v>
      </c>
      <c r="AC48" s="26">
        <v>307</v>
      </c>
      <c r="AD48" s="26">
        <v>0</v>
      </c>
      <c r="AE48" s="26">
        <v>307</v>
      </c>
      <c r="AF48" s="27">
        <v>2254</v>
      </c>
      <c r="AG48" s="25">
        <v>235</v>
      </c>
      <c r="AH48" s="26">
        <v>309</v>
      </c>
      <c r="AI48" s="26">
        <v>0</v>
      </c>
      <c r="AJ48" s="26">
        <v>309</v>
      </c>
      <c r="AK48" s="27">
        <v>5244</v>
      </c>
      <c r="AL48" s="25">
        <v>142</v>
      </c>
      <c r="AM48" s="26">
        <v>167</v>
      </c>
      <c r="AN48" s="26">
        <v>5</v>
      </c>
      <c r="AO48" s="26">
        <v>162</v>
      </c>
      <c r="AP48" s="27">
        <v>1867</v>
      </c>
      <c r="AQ48" s="25">
        <v>183</v>
      </c>
      <c r="AR48" s="26">
        <v>217</v>
      </c>
      <c r="AS48" s="26">
        <v>0</v>
      </c>
      <c r="AT48" s="26">
        <v>217</v>
      </c>
      <c r="AU48" s="27">
        <v>3510</v>
      </c>
      <c r="AV48" s="25">
        <v>339</v>
      </c>
      <c r="AW48" s="26">
        <v>1713</v>
      </c>
      <c r="AX48" s="26">
        <v>95</v>
      </c>
      <c r="AY48" s="26">
        <v>1618</v>
      </c>
      <c r="AZ48" s="27">
        <v>45438</v>
      </c>
      <c r="BA48" s="25">
        <v>183</v>
      </c>
      <c r="BB48" s="27">
        <v>4769</v>
      </c>
      <c r="BC48" s="26">
        <v>326</v>
      </c>
      <c r="BD48" s="27">
        <v>6488</v>
      </c>
      <c r="BE48" s="25">
        <v>165</v>
      </c>
      <c r="BF48" s="26">
        <v>179</v>
      </c>
      <c r="BG48" s="26">
        <v>0</v>
      </c>
      <c r="BH48" s="26">
        <v>179</v>
      </c>
      <c r="BI48" s="27">
        <v>1948</v>
      </c>
      <c r="BJ48" s="25">
        <v>243</v>
      </c>
      <c r="BK48" s="27">
        <v>8903</v>
      </c>
      <c r="BL48" s="25">
        <v>266</v>
      </c>
      <c r="BM48" s="26">
        <v>292</v>
      </c>
      <c r="BN48" s="26">
        <v>0</v>
      </c>
      <c r="BO48" s="26">
        <v>292</v>
      </c>
      <c r="BP48" s="27">
        <v>4423</v>
      </c>
      <c r="BQ48" s="25">
        <v>152</v>
      </c>
      <c r="BR48" s="27">
        <v>4233</v>
      </c>
      <c r="BS48" s="25">
        <v>11</v>
      </c>
      <c r="BT48" s="26">
        <v>12</v>
      </c>
      <c r="BU48" s="26">
        <v>1</v>
      </c>
      <c r="BV48" s="26">
        <v>11</v>
      </c>
      <c r="BW48" s="27">
        <v>151</v>
      </c>
      <c r="BX48" s="25">
        <v>2</v>
      </c>
      <c r="BY48" s="26">
        <v>8</v>
      </c>
      <c r="BZ48" s="26">
        <v>1</v>
      </c>
      <c r="CA48" s="26">
        <v>7</v>
      </c>
      <c r="CB48" s="27">
        <v>85</v>
      </c>
      <c r="CC48" s="25">
        <v>0</v>
      </c>
      <c r="CD48" s="26">
        <v>0</v>
      </c>
      <c r="CE48" s="26">
        <v>0</v>
      </c>
      <c r="CF48" s="26">
        <v>0</v>
      </c>
      <c r="CG48" s="27">
        <v>0</v>
      </c>
    </row>
    <row r="49" spans="1:85" ht="15.75" customHeight="1">
      <c r="A49" s="23"/>
      <c r="B49" s="24" t="s">
        <v>79</v>
      </c>
      <c r="C49" s="25">
        <v>0</v>
      </c>
      <c r="D49" s="26">
        <v>0</v>
      </c>
      <c r="E49" s="26">
        <v>0</v>
      </c>
      <c r="F49" s="26">
        <v>0</v>
      </c>
      <c r="G49" s="27">
        <v>0</v>
      </c>
      <c r="H49" s="26">
        <v>133</v>
      </c>
      <c r="I49" s="26">
        <v>211</v>
      </c>
      <c r="J49" s="26">
        <v>12.5</v>
      </c>
      <c r="K49" s="26">
        <v>198.5</v>
      </c>
      <c r="L49" s="27">
        <v>1927</v>
      </c>
      <c r="M49" s="26">
        <v>123</v>
      </c>
      <c r="N49" s="26">
        <v>148</v>
      </c>
      <c r="O49" s="26">
        <v>2</v>
      </c>
      <c r="P49" s="26">
        <v>146</v>
      </c>
      <c r="Q49" s="27">
        <v>1661</v>
      </c>
      <c r="R49" s="25">
        <v>89</v>
      </c>
      <c r="S49" s="26">
        <v>121</v>
      </c>
      <c r="T49" s="26">
        <v>1.5</v>
      </c>
      <c r="U49" s="26">
        <v>119.5</v>
      </c>
      <c r="V49" s="27">
        <v>1220</v>
      </c>
      <c r="W49" s="25">
        <v>118</v>
      </c>
      <c r="X49" s="26">
        <v>167.5</v>
      </c>
      <c r="Y49" s="26">
        <v>2</v>
      </c>
      <c r="Z49" s="26">
        <v>165.5</v>
      </c>
      <c r="AA49" s="27">
        <v>1183</v>
      </c>
      <c r="AB49" s="25">
        <v>75</v>
      </c>
      <c r="AC49" s="26">
        <v>78</v>
      </c>
      <c r="AD49" s="26">
        <v>1.5</v>
      </c>
      <c r="AE49" s="26">
        <v>76.5</v>
      </c>
      <c r="AF49" s="27">
        <v>922</v>
      </c>
      <c r="AG49" s="25">
        <v>78</v>
      </c>
      <c r="AH49" s="26">
        <v>191.5</v>
      </c>
      <c r="AI49" s="26">
        <v>19.5</v>
      </c>
      <c r="AJ49" s="26">
        <v>172</v>
      </c>
      <c r="AK49" s="27">
        <v>2886</v>
      </c>
      <c r="AL49" s="25">
        <v>11</v>
      </c>
      <c r="AM49" s="26">
        <v>12.5</v>
      </c>
      <c r="AN49" s="26">
        <v>0.9</v>
      </c>
      <c r="AO49" s="26">
        <v>11.600000023841858</v>
      </c>
      <c r="AP49" s="27">
        <v>146</v>
      </c>
      <c r="AQ49" s="25">
        <v>37</v>
      </c>
      <c r="AR49" s="26">
        <v>67.5</v>
      </c>
      <c r="AS49" s="26">
        <v>6.5</v>
      </c>
      <c r="AT49" s="26">
        <v>61</v>
      </c>
      <c r="AU49" s="27">
        <v>814</v>
      </c>
      <c r="AV49" s="25">
        <v>154</v>
      </c>
      <c r="AW49" s="26">
        <v>959.5</v>
      </c>
      <c r="AX49" s="26">
        <v>308</v>
      </c>
      <c r="AY49" s="26">
        <v>651.5</v>
      </c>
      <c r="AZ49" s="27">
        <v>14040</v>
      </c>
      <c r="BA49" s="25">
        <v>52</v>
      </c>
      <c r="BB49" s="27">
        <v>2965</v>
      </c>
      <c r="BC49" s="26">
        <v>122</v>
      </c>
      <c r="BD49" s="27">
        <v>8746</v>
      </c>
      <c r="BE49" s="25">
        <v>18</v>
      </c>
      <c r="BF49" s="26">
        <v>25.5</v>
      </c>
      <c r="BG49" s="26">
        <v>2.7</v>
      </c>
      <c r="BH49" s="26">
        <v>22.800000011920929</v>
      </c>
      <c r="BI49" s="27">
        <v>277</v>
      </c>
      <c r="BJ49" s="25">
        <v>91</v>
      </c>
      <c r="BK49" s="27">
        <v>7862</v>
      </c>
      <c r="BL49" s="25">
        <v>104</v>
      </c>
      <c r="BM49" s="26">
        <v>210.5</v>
      </c>
      <c r="BN49" s="26">
        <v>3.7</v>
      </c>
      <c r="BO49" s="26">
        <v>206.80000001192093</v>
      </c>
      <c r="BP49" s="27">
        <v>5708</v>
      </c>
      <c r="BQ49" s="25">
        <v>49</v>
      </c>
      <c r="BR49" s="27">
        <v>4550</v>
      </c>
      <c r="BS49" s="25">
        <v>6</v>
      </c>
      <c r="BT49" s="26">
        <v>5</v>
      </c>
      <c r="BU49" s="26">
        <v>0</v>
      </c>
      <c r="BV49" s="26">
        <v>5</v>
      </c>
      <c r="BW49" s="27">
        <v>110</v>
      </c>
      <c r="BX49" s="25">
        <v>4</v>
      </c>
      <c r="BY49" s="26">
        <v>18.5</v>
      </c>
      <c r="BZ49" s="26">
        <v>0</v>
      </c>
      <c r="CA49" s="26">
        <v>18.5</v>
      </c>
      <c r="CB49" s="27">
        <v>326</v>
      </c>
      <c r="CC49" s="25">
        <v>0</v>
      </c>
      <c r="CD49" s="26">
        <v>0</v>
      </c>
      <c r="CE49" s="26">
        <v>0</v>
      </c>
      <c r="CF49" s="26">
        <v>0</v>
      </c>
      <c r="CG49" s="27">
        <v>0</v>
      </c>
    </row>
    <row r="50" spans="1:85" ht="15.75" customHeight="1">
      <c r="A50" s="23"/>
      <c r="B50" s="24" t="s">
        <v>80</v>
      </c>
      <c r="C50" s="25">
        <v>0</v>
      </c>
      <c r="D50" s="26">
        <v>0</v>
      </c>
      <c r="E50" s="26">
        <v>0</v>
      </c>
      <c r="F50" s="26">
        <v>0</v>
      </c>
      <c r="G50" s="27">
        <v>0</v>
      </c>
      <c r="H50" s="26">
        <v>118</v>
      </c>
      <c r="I50" s="26">
        <v>171</v>
      </c>
      <c r="J50" s="26">
        <v>0</v>
      </c>
      <c r="K50" s="26">
        <v>171</v>
      </c>
      <c r="L50" s="27">
        <v>3193</v>
      </c>
      <c r="M50" s="26">
        <v>95</v>
      </c>
      <c r="N50" s="26">
        <v>96.5</v>
      </c>
      <c r="O50" s="26">
        <v>0</v>
      </c>
      <c r="P50" s="26">
        <v>96.5</v>
      </c>
      <c r="Q50" s="27">
        <v>1806</v>
      </c>
      <c r="R50" s="25">
        <v>40</v>
      </c>
      <c r="S50" s="26">
        <v>43.5</v>
      </c>
      <c r="T50" s="26">
        <v>0</v>
      </c>
      <c r="U50" s="26">
        <v>43.5</v>
      </c>
      <c r="V50" s="27">
        <v>804</v>
      </c>
      <c r="W50" s="25">
        <v>9</v>
      </c>
      <c r="X50" s="26">
        <v>8</v>
      </c>
      <c r="Y50" s="26">
        <v>0</v>
      </c>
      <c r="Z50" s="26">
        <v>8</v>
      </c>
      <c r="AA50" s="27">
        <v>108</v>
      </c>
      <c r="AB50" s="25">
        <v>117</v>
      </c>
      <c r="AC50" s="26">
        <v>186.5</v>
      </c>
      <c r="AD50" s="26">
        <v>0</v>
      </c>
      <c r="AE50" s="26">
        <v>186.5</v>
      </c>
      <c r="AF50" s="27">
        <v>1328</v>
      </c>
      <c r="AG50" s="25">
        <v>86</v>
      </c>
      <c r="AH50" s="26">
        <v>135.5</v>
      </c>
      <c r="AI50" s="26">
        <v>3</v>
      </c>
      <c r="AJ50" s="26">
        <v>132.5</v>
      </c>
      <c r="AK50" s="27">
        <v>1426</v>
      </c>
      <c r="AL50" s="25">
        <v>50</v>
      </c>
      <c r="AM50" s="26">
        <v>35.4</v>
      </c>
      <c r="AN50" s="26">
        <v>0</v>
      </c>
      <c r="AO50" s="26">
        <v>35.399999976158142</v>
      </c>
      <c r="AP50" s="27">
        <v>361</v>
      </c>
      <c r="AQ50" s="25">
        <v>80</v>
      </c>
      <c r="AR50" s="26">
        <v>123</v>
      </c>
      <c r="AS50" s="26">
        <v>0.5</v>
      </c>
      <c r="AT50" s="26">
        <v>122.5</v>
      </c>
      <c r="AU50" s="27">
        <v>1301</v>
      </c>
      <c r="AV50" s="25">
        <v>170</v>
      </c>
      <c r="AW50" s="26">
        <v>1528</v>
      </c>
      <c r="AX50" s="26">
        <v>147.5</v>
      </c>
      <c r="AY50" s="26">
        <v>1380.5</v>
      </c>
      <c r="AZ50" s="27">
        <v>15893</v>
      </c>
      <c r="BA50" s="25">
        <v>59</v>
      </c>
      <c r="BB50" s="27">
        <v>312</v>
      </c>
      <c r="BC50" s="26">
        <v>92</v>
      </c>
      <c r="BD50" s="27">
        <v>413</v>
      </c>
      <c r="BE50" s="25">
        <v>49</v>
      </c>
      <c r="BF50" s="26">
        <v>44.6</v>
      </c>
      <c r="BG50" s="26">
        <v>0</v>
      </c>
      <c r="BH50" s="26">
        <v>44.600000023841858</v>
      </c>
      <c r="BI50" s="27">
        <v>398</v>
      </c>
      <c r="BJ50" s="25">
        <v>85</v>
      </c>
      <c r="BK50" s="27">
        <v>1100</v>
      </c>
      <c r="BL50" s="25">
        <v>98</v>
      </c>
      <c r="BM50" s="26">
        <v>184.3</v>
      </c>
      <c r="BN50" s="26">
        <v>0.5</v>
      </c>
      <c r="BO50" s="26">
        <v>183.80000001192093</v>
      </c>
      <c r="BP50" s="27">
        <v>2800</v>
      </c>
      <c r="BQ50" s="25">
        <v>50</v>
      </c>
      <c r="BR50" s="27">
        <v>368</v>
      </c>
      <c r="BS50" s="25">
        <v>43</v>
      </c>
      <c r="BT50" s="26">
        <v>34</v>
      </c>
      <c r="BU50" s="26">
        <v>0</v>
      </c>
      <c r="BV50" s="26">
        <v>34</v>
      </c>
      <c r="BW50" s="27">
        <v>421</v>
      </c>
      <c r="BX50" s="25">
        <v>6</v>
      </c>
      <c r="BY50" s="26">
        <v>6</v>
      </c>
      <c r="BZ50" s="26">
        <v>0</v>
      </c>
      <c r="CA50" s="26">
        <v>6</v>
      </c>
      <c r="CB50" s="27">
        <v>61</v>
      </c>
      <c r="CC50" s="25">
        <v>0</v>
      </c>
      <c r="CD50" s="26">
        <v>0</v>
      </c>
      <c r="CE50" s="26">
        <v>0</v>
      </c>
      <c r="CF50" s="26">
        <v>0</v>
      </c>
      <c r="CG50" s="27">
        <v>0</v>
      </c>
    </row>
    <row r="51" spans="1:85" ht="15.75" customHeight="1">
      <c r="A51" s="23"/>
      <c r="B51" s="24" t="s">
        <v>81</v>
      </c>
      <c r="C51" s="25">
        <v>5</v>
      </c>
      <c r="D51" s="26">
        <v>2.5</v>
      </c>
      <c r="E51" s="26">
        <v>0</v>
      </c>
      <c r="F51" s="26">
        <v>2.5</v>
      </c>
      <c r="G51" s="27">
        <v>27</v>
      </c>
      <c r="H51" s="26">
        <v>96</v>
      </c>
      <c r="I51" s="26">
        <v>89.4</v>
      </c>
      <c r="J51" s="26">
        <v>0</v>
      </c>
      <c r="K51" s="26">
        <v>89.399999976158142</v>
      </c>
      <c r="L51" s="27">
        <v>1817</v>
      </c>
      <c r="M51" s="26">
        <v>66</v>
      </c>
      <c r="N51" s="26">
        <v>43</v>
      </c>
      <c r="O51" s="26">
        <v>0</v>
      </c>
      <c r="P51" s="26">
        <v>43</v>
      </c>
      <c r="Q51" s="27">
        <v>698</v>
      </c>
      <c r="R51" s="25">
        <v>40</v>
      </c>
      <c r="S51" s="26">
        <v>39.299999999999997</v>
      </c>
      <c r="T51" s="26">
        <v>0</v>
      </c>
      <c r="U51" s="26">
        <v>39.299999952316284</v>
      </c>
      <c r="V51" s="27">
        <v>873</v>
      </c>
      <c r="W51" s="25">
        <v>2</v>
      </c>
      <c r="X51" s="26">
        <v>1.4</v>
      </c>
      <c r="Y51" s="26">
        <v>0</v>
      </c>
      <c r="Z51" s="26">
        <v>1.3999999761581421</v>
      </c>
      <c r="AA51" s="27">
        <v>17</v>
      </c>
      <c r="AB51" s="25">
        <v>3</v>
      </c>
      <c r="AC51" s="26">
        <v>3</v>
      </c>
      <c r="AD51" s="26">
        <v>0</v>
      </c>
      <c r="AE51" s="26">
        <v>3</v>
      </c>
      <c r="AF51" s="27">
        <v>21</v>
      </c>
      <c r="AG51" s="25">
        <v>111</v>
      </c>
      <c r="AH51" s="26">
        <v>150.5</v>
      </c>
      <c r="AI51" s="26">
        <v>2</v>
      </c>
      <c r="AJ51" s="26">
        <v>148.5</v>
      </c>
      <c r="AK51" s="27">
        <v>4087</v>
      </c>
      <c r="AL51" s="25">
        <v>1</v>
      </c>
      <c r="AM51" s="26">
        <v>0.5</v>
      </c>
      <c r="AN51" s="26">
        <v>0</v>
      </c>
      <c r="AO51" s="26">
        <v>0.5</v>
      </c>
      <c r="AP51" s="27">
        <v>3</v>
      </c>
      <c r="AQ51" s="25">
        <v>35</v>
      </c>
      <c r="AR51" s="26">
        <v>39</v>
      </c>
      <c r="AS51" s="26">
        <v>1</v>
      </c>
      <c r="AT51" s="26">
        <v>38</v>
      </c>
      <c r="AU51" s="27">
        <v>888</v>
      </c>
      <c r="AV51" s="25">
        <v>120</v>
      </c>
      <c r="AW51" s="26">
        <v>668</v>
      </c>
      <c r="AX51" s="26">
        <v>18.5</v>
      </c>
      <c r="AY51" s="26">
        <v>649.5</v>
      </c>
      <c r="AZ51" s="27">
        <v>26049</v>
      </c>
      <c r="BA51" s="25">
        <v>0</v>
      </c>
      <c r="BB51" s="27">
        <v>0</v>
      </c>
      <c r="BC51" s="26">
        <v>95</v>
      </c>
      <c r="BD51" s="27">
        <v>2348</v>
      </c>
      <c r="BE51" s="25">
        <v>5</v>
      </c>
      <c r="BF51" s="26">
        <v>4</v>
      </c>
      <c r="BG51" s="26">
        <v>0</v>
      </c>
      <c r="BH51" s="26">
        <v>4</v>
      </c>
      <c r="BI51" s="27">
        <v>34</v>
      </c>
      <c r="BJ51" s="25">
        <v>53</v>
      </c>
      <c r="BK51" s="27">
        <v>1414</v>
      </c>
      <c r="BL51" s="25">
        <v>39</v>
      </c>
      <c r="BM51" s="26">
        <v>41</v>
      </c>
      <c r="BN51" s="26">
        <v>0</v>
      </c>
      <c r="BO51" s="26">
        <v>41</v>
      </c>
      <c r="BP51" s="27">
        <v>1336</v>
      </c>
      <c r="BQ51" s="25">
        <v>12</v>
      </c>
      <c r="BR51" s="27">
        <v>622</v>
      </c>
      <c r="BS51" s="25">
        <v>0</v>
      </c>
      <c r="BT51" s="26">
        <v>0</v>
      </c>
      <c r="BU51" s="26">
        <v>0</v>
      </c>
      <c r="BV51" s="26">
        <v>0</v>
      </c>
      <c r="BW51" s="27">
        <v>0</v>
      </c>
      <c r="BX51" s="25">
        <v>0</v>
      </c>
      <c r="BY51" s="26">
        <v>0</v>
      </c>
      <c r="BZ51" s="26">
        <v>0</v>
      </c>
      <c r="CA51" s="26">
        <v>0</v>
      </c>
      <c r="CB51" s="27">
        <v>0</v>
      </c>
      <c r="CC51" s="25">
        <v>0</v>
      </c>
      <c r="CD51" s="26">
        <v>0</v>
      </c>
      <c r="CE51" s="26">
        <v>0</v>
      </c>
      <c r="CF51" s="26">
        <v>0</v>
      </c>
      <c r="CG51" s="27">
        <v>0</v>
      </c>
    </row>
    <row r="52" spans="1:85" ht="15.75" customHeight="1">
      <c r="A52" s="23"/>
      <c r="B52" s="24" t="s">
        <v>82</v>
      </c>
      <c r="C52" s="25">
        <v>27</v>
      </c>
      <c r="D52" s="26">
        <v>19.5</v>
      </c>
      <c r="E52" s="26">
        <v>0.5</v>
      </c>
      <c r="F52" s="26">
        <v>19</v>
      </c>
      <c r="G52" s="27">
        <v>152</v>
      </c>
      <c r="H52" s="26">
        <v>176</v>
      </c>
      <c r="I52" s="26">
        <v>636</v>
      </c>
      <c r="J52" s="26">
        <v>84.2</v>
      </c>
      <c r="K52" s="26">
        <v>551.79999995231628</v>
      </c>
      <c r="L52" s="27">
        <v>5245</v>
      </c>
      <c r="M52" s="26">
        <v>169</v>
      </c>
      <c r="N52" s="26">
        <v>422.5</v>
      </c>
      <c r="O52" s="26">
        <v>52.6</v>
      </c>
      <c r="P52" s="26">
        <v>369.89999997615814</v>
      </c>
      <c r="Q52" s="27">
        <v>3184</v>
      </c>
      <c r="R52" s="25">
        <v>131</v>
      </c>
      <c r="S52" s="26">
        <v>402</v>
      </c>
      <c r="T52" s="26">
        <v>20.5</v>
      </c>
      <c r="U52" s="26">
        <v>381.5</v>
      </c>
      <c r="V52" s="27">
        <v>3892</v>
      </c>
      <c r="W52" s="25">
        <v>10</v>
      </c>
      <c r="X52" s="26">
        <v>67</v>
      </c>
      <c r="Y52" s="26">
        <v>0.5</v>
      </c>
      <c r="Z52" s="26">
        <v>66.5</v>
      </c>
      <c r="AA52" s="27">
        <v>656</v>
      </c>
      <c r="AB52" s="25">
        <v>1</v>
      </c>
      <c r="AC52" s="26">
        <v>0.5</v>
      </c>
      <c r="AD52" s="26">
        <v>0</v>
      </c>
      <c r="AE52" s="26">
        <v>0.5</v>
      </c>
      <c r="AF52" s="27">
        <v>10</v>
      </c>
      <c r="AG52" s="25">
        <v>75</v>
      </c>
      <c r="AH52" s="26">
        <v>99.8</v>
      </c>
      <c r="AI52" s="26">
        <v>1</v>
      </c>
      <c r="AJ52" s="26">
        <v>98.800000011920929</v>
      </c>
      <c r="AK52" s="27">
        <v>2558</v>
      </c>
      <c r="AL52" s="25">
        <v>7</v>
      </c>
      <c r="AM52" s="26">
        <v>5.5</v>
      </c>
      <c r="AN52" s="26">
        <v>0</v>
      </c>
      <c r="AO52" s="26">
        <v>5.5</v>
      </c>
      <c r="AP52" s="27">
        <v>81</v>
      </c>
      <c r="AQ52" s="25">
        <v>43</v>
      </c>
      <c r="AR52" s="26">
        <v>40.1</v>
      </c>
      <c r="AS52" s="26">
        <v>0</v>
      </c>
      <c r="AT52" s="26">
        <v>40.100000023841858</v>
      </c>
      <c r="AU52" s="27">
        <v>807</v>
      </c>
      <c r="AV52" s="25">
        <v>162</v>
      </c>
      <c r="AW52" s="26">
        <v>568</v>
      </c>
      <c r="AX52" s="26">
        <v>24.5</v>
      </c>
      <c r="AY52" s="26">
        <v>543.49999994039536</v>
      </c>
      <c r="AZ52" s="27">
        <v>12864</v>
      </c>
      <c r="BA52" s="25">
        <v>32</v>
      </c>
      <c r="BB52" s="27">
        <v>752</v>
      </c>
      <c r="BC52" s="26">
        <v>90</v>
      </c>
      <c r="BD52" s="27">
        <v>3034</v>
      </c>
      <c r="BE52" s="25">
        <v>11</v>
      </c>
      <c r="BF52" s="26">
        <v>16</v>
      </c>
      <c r="BG52" s="26">
        <v>0</v>
      </c>
      <c r="BH52" s="26">
        <v>16</v>
      </c>
      <c r="BI52" s="27">
        <v>170</v>
      </c>
      <c r="BJ52" s="25">
        <v>54</v>
      </c>
      <c r="BK52" s="27">
        <v>2616</v>
      </c>
      <c r="BL52" s="25">
        <v>65</v>
      </c>
      <c r="BM52" s="26">
        <v>110.1</v>
      </c>
      <c r="BN52" s="26">
        <v>0.5</v>
      </c>
      <c r="BO52" s="26">
        <v>109.60000002384186</v>
      </c>
      <c r="BP52" s="27">
        <v>2180</v>
      </c>
      <c r="BQ52" s="25">
        <v>17</v>
      </c>
      <c r="BR52" s="27">
        <v>443</v>
      </c>
      <c r="BS52" s="25">
        <v>9</v>
      </c>
      <c r="BT52" s="26">
        <v>7</v>
      </c>
      <c r="BU52" s="26">
        <v>3</v>
      </c>
      <c r="BV52" s="26">
        <v>4</v>
      </c>
      <c r="BW52" s="27">
        <v>57</v>
      </c>
      <c r="BX52" s="25">
        <v>16</v>
      </c>
      <c r="BY52" s="26">
        <v>25.5</v>
      </c>
      <c r="BZ52" s="26">
        <v>0</v>
      </c>
      <c r="CA52" s="26">
        <v>25.5</v>
      </c>
      <c r="CB52" s="27">
        <v>457</v>
      </c>
      <c r="CC52" s="25">
        <v>0</v>
      </c>
      <c r="CD52" s="26">
        <v>0</v>
      </c>
      <c r="CE52" s="26">
        <v>0</v>
      </c>
      <c r="CF52" s="26">
        <v>0</v>
      </c>
      <c r="CG52" s="27">
        <v>0</v>
      </c>
    </row>
    <row r="53" spans="1:85" ht="15.75" customHeight="1">
      <c r="A53" s="23"/>
      <c r="B53" s="24" t="s">
        <v>83</v>
      </c>
      <c r="C53" s="25">
        <v>46</v>
      </c>
      <c r="D53" s="26">
        <v>50.5</v>
      </c>
      <c r="E53" s="26">
        <v>0</v>
      </c>
      <c r="F53" s="26">
        <v>50.5</v>
      </c>
      <c r="G53" s="27">
        <v>356</v>
      </c>
      <c r="H53" s="26">
        <v>150</v>
      </c>
      <c r="I53" s="26">
        <v>272.5</v>
      </c>
      <c r="J53" s="26">
        <v>10</v>
      </c>
      <c r="K53" s="26">
        <v>262.5</v>
      </c>
      <c r="L53" s="27">
        <v>4013</v>
      </c>
      <c r="M53" s="26">
        <v>134</v>
      </c>
      <c r="N53" s="26">
        <v>134.80000000000001</v>
      </c>
      <c r="O53" s="26">
        <v>11.5</v>
      </c>
      <c r="P53" s="26">
        <v>123.30000001192093</v>
      </c>
      <c r="Q53" s="27">
        <v>1757</v>
      </c>
      <c r="R53" s="25">
        <v>102</v>
      </c>
      <c r="S53" s="26">
        <v>111.5</v>
      </c>
      <c r="T53" s="26">
        <v>5</v>
      </c>
      <c r="U53" s="26">
        <v>106.5</v>
      </c>
      <c r="V53" s="27">
        <v>1739</v>
      </c>
      <c r="W53" s="25">
        <v>16</v>
      </c>
      <c r="X53" s="26">
        <v>21</v>
      </c>
      <c r="Y53" s="26">
        <v>0</v>
      </c>
      <c r="Z53" s="26">
        <v>21</v>
      </c>
      <c r="AA53" s="27">
        <v>287</v>
      </c>
      <c r="AB53" s="25">
        <v>114</v>
      </c>
      <c r="AC53" s="26">
        <v>158.5</v>
      </c>
      <c r="AD53" s="26">
        <v>17</v>
      </c>
      <c r="AE53" s="26">
        <v>141.5</v>
      </c>
      <c r="AF53" s="27">
        <v>1113</v>
      </c>
      <c r="AG53" s="25">
        <v>185</v>
      </c>
      <c r="AH53" s="26">
        <v>948</v>
      </c>
      <c r="AI53" s="26">
        <v>65</v>
      </c>
      <c r="AJ53" s="26">
        <v>883</v>
      </c>
      <c r="AK53" s="27">
        <v>13267</v>
      </c>
      <c r="AL53" s="25">
        <v>44</v>
      </c>
      <c r="AM53" s="26">
        <v>121</v>
      </c>
      <c r="AN53" s="26">
        <v>5.5</v>
      </c>
      <c r="AO53" s="26">
        <v>115.5</v>
      </c>
      <c r="AP53" s="27">
        <v>1398</v>
      </c>
      <c r="AQ53" s="25">
        <v>93</v>
      </c>
      <c r="AR53" s="26">
        <v>325.5</v>
      </c>
      <c r="AS53" s="26">
        <v>29</v>
      </c>
      <c r="AT53" s="26">
        <v>296.5</v>
      </c>
      <c r="AU53" s="27">
        <v>3323</v>
      </c>
      <c r="AV53" s="25">
        <v>272</v>
      </c>
      <c r="AW53" s="26">
        <v>4447</v>
      </c>
      <c r="AX53" s="26">
        <v>544.5</v>
      </c>
      <c r="AY53" s="26">
        <v>3902.5</v>
      </c>
      <c r="AZ53" s="27">
        <v>44903</v>
      </c>
      <c r="BA53" s="25">
        <v>93</v>
      </c>
      <c r="BB53" s="27">
        <v>1092</v>
      </c>
      <c r="BC53" s="26">
        <v>201</v>
      </c>
      <c r="BD53" s="27">
        <v>5764</v>
      </c>
      <c r="BE53" s="25">
        <v>30</v>
      </c>
      <c r="BF53" s="26">
        <v>47</v>
      </c>
      <c r="BG53" s="26">
        <v>3.5</v>
      </c>
      <c r="BH53" s="26">
        <v>43.5</v>
      </c>
      <c r="BI53" s="27">
        <v>387</v>
      </c>
      <c r="BJ53" s="25">
        <v>141</v>
      </c>
      <c r="BK53" s="27">
        <v>11549</v>
      </c>
      <c r="BL53" s="25">
        <v>143</v>
      </c>
      <c r="BM53" s="26">
        <v>681</v>
      </c>
      <c r="BN53" s="26">
        <v>53.5</v>
      </c>
      <c r="BO53" s="26">
        <v>627.5</v>
      </c>
      <c r="BP53" s="27">
        <v>7753</v>
      </c>
      <c r="BQ53" s="25">
        <v>47</v>
      </c>
      <c r="BR53" s="27">
        <v>1482</v>
      </c>
      <c r="BS53" s="25">
        <v>19</v>
      </c>
      <c r="BT53" s="26">
        <v>29.5</v>
      </c>
      <c r="BU53" s="26">
        <v>2</v>
      </c>
      <c r="BV53" s="26">
        <v>27.5</v>
      </c>
      <c r="BW53" s="27">
        <v>245</v>
      </c>
      <c r="BX53" s="25">
        <v>38</v>
      </c>
      <c r="BY53" s="26">
        <v>176</v>
      </c>
      <c r="BZ53" s="26">
        <v>20</v>
      </c>
      <c r="CA53" s="26">
        <v>156</v>
      </c>
      <c r="CB53" s="27">
        <v>1446</v>
      </c>
      <c r="CC53" s="25">
        <v>2</v>
      </c>
      <c r="CD53" s="26">
        <v>2.5</v>
      </c>
      <c r="CE53" s="26">
        <v>0.5</v>
      </c>
      <c r="CF53" s="26">
        <v>2</v>
      </c>
      <c r="CG53" s="27">
        <v>20</v>
      </c>
    </row>
    <row r="54" spans="1:85" ht="15.75" customHeight="1">
      <c r="A54" s="23"/>
      <c r="B54" s="24" t="s">
        <v>84</v>
      </c>
      <c r="C54" s="25">
        <v>31</v>
      </c>
      <c r="D54" s="26">
        <v>30</v>
      </c>
      <c r="E54" s="26">
        <v>0.5</v>
      </c>
      <c r="F54" s="26">
        <v>29.5</v>
      </c>
      <c r="G54" s="27">
        <v>182</v>
      </c>
      <c r="H54" s="26">
        <v>200</v>
      </c>
      <c r="I54" s="26">
        <v>2750.5</v>
      </c>
      <c r="J54" s="26">
        <v>660.5</v>
      </c>
      <c r="K54" s="26">
        <v>2090</v>
      </c>
      <c r="L54" s="27">
        <v>7034</v>
      </c>
      <c r="M54" s="26">
        <v>128</v>
      </c>
      <c r="N54" s="26">
        <v>138</v>
      </c>
      <c r="O54" s="26">
        <v>4</v>
      </c>
      <c r="P54" s="26">
        <v>134</v>
      </c>
      <c r="Q54" s="27">
        <v>1306</v>
      </c>
      <c r="R54" s="25">
        <v>131</v>
      </c>
      <c r="S54" s="26">
        <v>317.5</v>
      </c>
      <c r="T54" s="26">
        <v>8</v>
      </c>
      <c r="U54" s="26">
        <v>309.5</v>
      </c>
      <c r="V54" s="27">
        <v>2973</v>
      </c>
      <c r="W54" s="25">
        <v>36</v>
      </c>
      <c r="X54" s="26">
        <v>66</v>
      </c>
      <c r="Y54" s="26">
        <v>1</v>
      </c>
      <c r="Z54" s="26">
        <v>65</v>
      </c>
      <c r="AA54" s="27">
        <v>539</v>
      </c>
      <c r="AB54" s="25">
        <v>136</v>
      </c>
      <c r="AC54" s="26">
        <v>177.2</v>
      </c>
      <c r="AD54" s="26">
        <v>10</v>
      </c>
      <c r="AE54" s="26">
        <v>167.20000004768372</v>
      </c>
      <c r="AF54" s="27">
        <v>1917</v>
      </c>
      <c r="AG54" s="25">
        <v>137</v>
      </c>
      <c r="AH54" s="26">
        <v>241</v>
      </c>
      <c r="AI54" s="26">
        <v>15</v>
      </c>
      <c r="AJ54" s="26">
        <v>226</v>
      </c>
      <c r="AK54" s="27">
        <v>6497</v>
      </c>
      <c r="AL54" s="25">
        <v>59</v>
      </c>
      <c r="AM54" s="26">
        <v>62.5</v>
      </c>
      <c r="AN54" s="26">
        <v>5</v>
      </c>
      <c r="AO54" s="26">
        <v>57.5</v>
      </c>
      <c r="AP54" s="27">
        <v>856</v>
      </c>
      <c r="AQ54" s="25">
        <v>106</v>
      </c>
      <c r="AR54" s="26">
        <v>135</v>
      </c>
      <c r="AS54" s="26">
        <v>10</v>
      </c>
      <c r="AT54" s="26">
        <v>125</v>
      </c>
      <c r="AU54" s="27">
        <v>2343</v>
      </c>
      <c r="AV54" s="25">
        <v>227</v>
      </c>
      <c r="AW54" s="26">
        <v>1510</v>
      </c>
      <c r="AX54" s="26">
        <v>144</v>
      </c>
      <c r="AY54" s="26">
        <v>1366</v>
      </c>
      <c r="AZ54" s="27">
        <v>33729</v>
      </c>
      <c r="BA54" s="25">
        <v>62</v>
      </c>
      <c r="BB54" s="27">
        <v>1280</v>
      </c>
      <c r="BC54" s="26">
        <v>191</v>
      </c>
      <c r="BD54" s="27">
        <v>2911</v>
      </c>
      <c r="BE54" s="25">
        <v>66</v>
      </c>
      <c r="BF54" s="26">
        <v>88</v>
      </c>
      <c r="BG54" s="26">
        <v>0</v>
      </c>
      <c r="BH54" s="26">
        <v>88</v>
      </c>
      <c r="BI54" s="27">
        <v>1835</v>
      </c>
      <c r="BJ54" s="25">
        <v>125</v>
      </c>
      <c r="BK54" s="27">
        <v>10100</v>
      </c>
      <c r="BL54" s="25">
        <v>165</v>
      </c>
      <c r="BM54" s="26">
        <v>294</v>
      </c>
      <c r="BN54" s="26">
        <v>20</v>
      </c>
      <c r="BO54" s="26">
        <v>274</v>
      </c>
      <c r="BP54" s="27">
        <v>6420</v>
      </c>
      <c r="BQ54" s="25">
        <v>59</v>
      </c>
      <c r="BR54" s="27">
        <v>4206</v>
      </c>
      <c r="BS54" s="25">
        <v>45</v>
      </c>
      <c r="BT54" s="26">
        <v>47</v>
      </c>
      <c r="BU54" s="26">
        <v>5</v>
      </c>
      <c r="BV54" s="26">
        <v>42</v>
      </c>
      <c r="BW54" s="27">
        <v>734</v>
      </c>
      <c r="BX54" s="25">
        <v>25</v>
      </c>
      <c r="BY54" s="26">
        <v>43.5</v>
      </c>
      <c r="BZ54" s="26">
        <v>5</v>
      </c>
      <c r="CA54" s="26">
        <v>38.5</v>
      </c>
      <c r="CB54" s="27">
        <v>1245</v>
      </c>
      <c r="CC54" s="25">
        <v>14</v>
      </c>
      <c r="CD54" s="26">
        <v>47.5</v>
      </c>
      <c r="CE54" s="26">
        <v>0</v>
      </c>
      <c r="CF54" s="26">
        <v>47.5</v>
      </c>
      <c r="CG54" s="27">
        <v>827</v>
      </c>
    </row>
    <row r="55" spans="1:85" ht="15.75" customHeight="1">
      <c r="A55" s="23"/>
      <c r="B55" s="24" t="s">
        <v>85</v>
      </c>
      <c r="C55" s="25">
        <v>0</v>
      </c>
      <c r="D55" s="26">
        <v>0</v>
      </c>
      <c r="E55" s="26">
        <v>0</v>
      </c>
      <c r="F55" s="26">
        <v>0</v>
      </c>
      <c r="G55" s="27">
        <v>0</v>
      </c>
      <c r="H55" s="26">
        <v>0</v>
      </c>
      <c r="I55" s="26">
        <v>0</v>
      </c>
      <c r="J55" s="26">
        <v>0</v>
      </c>
      <c r="K55" s="26">
        <v>0</v>
      </c>
      <c r="L55" s="27">
        <v>0</v>
      </c>
      <c r="M55" s="26">
        <v>0</v>
      </c>
      <c r="N55" s="26">
        <v>0</v>
      </c>
      <c r="O55" s="26">
        <v>0</v>
      </c>
      <c r="P55" s="26">
        <v>0</v>
      </c>
      <c r="Q55" s="27">
        <v>0</v>
      </c>
      <c r="R55" s="25">
        <v>0</v>
      </c>
      <c r="S55" s="26">
        <v>0</v>
      </c>
      <c r="T55" s="26">
        <v>0</v>
      </c>
      <c r="U55" s="26">
        <v>0</v>
      </c>
      <c r="V55" s="27">
        <v>0</v>
      </c>
      <c r="W55" s="25">
        <v>0</v>
      </c>
      <c r="X55" s="26">
        <v>0</v>
      </c>
      <c r="Y55" s="26">
        <v>0</v>
      </c>
      <c r="Z55" s="26">
        <v>0</v>
      </c>
      <c r="AA55" s="27">
        <v>0</v>
      </c>
      <c r="AB55" s="25">
        <v>174</v>
      </c>
      <c r="AC55" s="26">
        <v>225.5</v>
      </c>
      <c r="AD55" s="26">
        <v>0</v>
      </c>
      <c r="AE55" s="26">
        <v>225.5</v>
      </c>
      <c r="AF55" s="27">
        <v>2081</v>
      </c>
      <c r="AG55" s="25">
        <v>167</v>
      </c>
      <c r="AH55" s="26">
        <v>691</v>
      </c>
      <c r="AI55" s="26">
        <v>10.5</v>
      </c>
      <c r="AJ55" s="26">
        <v>680.5</v>
      </c>
      <c r="AK55" s="27">
        <v>13028</v>
      </c>
      <c r="AL55" s="25">
        <v>46</v>
      </c>
      <c r="AM55" s="26">
        <v>145.5</v>
      </c>
      <c r="AN55" s="26">
        <v>1</v>
      </c>
      <c r="AO55" s="26">
        <v>144.5</v>
      </c>
      <c r="AP55" s="27">
        <v>3486</v>
      </c>
      <c r="AQ55" s="25">
        <v>117</v>
      </c>
      <c r="AR55" s="26">
        <v>221.5</v>
      </c>
      <c r="AS55" s="26">
        <v>6</v>
      </c>
      <c r="AT55" s="26">
        <v>215.5</v>
      </c>
      <c r="AU55" s="27">
        <v>2815</v>
      </c>
      <c r="AV55" s="25">
        <v>377</v>
      </c>
      <c r="AW55" s="26">
        <v>6235</v>
      </c>
      <c r="AX55" s="26">
        <v>2247</v>
      </c>
      <c r="AY55" s="26">
        <v>3988</v>
      </c>
      <c r="AZ55" s="27">
        <v>42024</v>
      </c>
      <c r="BA55" s="25">
        <v>200</v>
      </c>
      <c r="BB55" s="27">
        <v>6154</v>
      </c>
      <c r="BC55" s="26">
        <v>331</v>
      </c>
      <c r="BD55" s="27">
        <v>9938</v>
      </c>
      <c r="BE55" s="25">
        <v>54</v>
      </c>
      <c r="BF55" s="26">
        <v>138.5</v>
      </c>
      <c r="BG55" s="26">
        <v>6.5</v>
      </c>
      <c r="BH55" s="26">
        <v>132</v>
      </c>
      <c r="BI55" s="27">
        <v>1060</v>
      </c>
      <c r="BJ55" s="25">
        <v>185</v>
      </c>
      <c r="BK55" s="27">
        <v>6947</v>
      </c>
      <c r="BL55" s="25">
        <v>236</v>
      </c>
      <c r="BM55" s="26">
        <v>813.5</v>
      </c>
      <c r="BN55" s="26">
        <v>80</v>
      </c>
      <c r="BO55" s="26">
        <v>733.5</v>
      </c>
      <c r="BP55" s="27">
        <v>13328</v>
      </c>
      <c r="BQ55" s="25">
        <v>67</v>
      </c>
      <c r="BR55" s="27">
        <v>3137</v>
      </c>
      <c r="BS55" s="25">
        <v>42</v>
      </c>
      <c r="BT55" s="26">
        <v>80.5</v>
      </c>
      <c r="BU55" s="26">
        <v>3</v>
      </c>
      <c r="BV55" s="26">
        <v>77.5</v>
      </c>
      <c r="BW55" s="27">
        <v>791</v>
      </c>
      <c r="BX55" s="25">
        <v>2</v>
      </c>
      <c r="BY55" s="26">
        <v>1</v>
      </c>
      <c r="BZ55" s="26">
        <v>0</v>
      </c>
      <c r="CA55" s="26">
        <v>1</v>
      </c>
      <c r="CB55" s="27">
        <v>8</v>
      </c>
      <c r="CC55" s="25">
        <v>0</v>
      </c>
      <c r="CD55" s="26">
        <v>0</v>
      </c>
      <c r="CE55" s="26">
        <v>0</v>
      </c>
      <c r="CF55" s="26">
        <v>0</v>
      </c>
      <c r="CG55" s="27">
        <v>0</v>
      </c>
    </row>
    <row r="56" spans="1:85" ht="15.75" customHeight="1">
      <c r="A56" s="15" t="s">
        <v>9</v>
      </c>
      <c r="B56" s="24" t="s">
        <v>42</v>
      </c>
      <c r="C56" s="18">
        <v>64</v>
      </c>
      <c r="D56" s="18">
        <v>223.7</v>
      </c>
      <c r="E56" s="18">
        <v>1</v>
      </c>
      <c r="F56" s="18">
        <v>222.70000000298023</v>
      </c>
      <c r="G56" s="19">
        <v>548</v>
      </c>
      <c r="H56" s="18">
        <v>3083</v>
      </c>
      <c r="I56" s="18">
        <v>24152.17</v>
      </c>
      <c r="J56" s="18">
        <v>3161.91</v>
      </c>
      <c r="K56" s="18">
        <v>20990.260000571609</v>
      </c>
      <c r="L56" s="19">
        <v>192316</v>
      </c>
      <c r="M56" s="18">
        <v>444</v>
      </c>
      <c r="N56" s="18">
        <v>1229.6999999999998</v>
      </c>
      <c r="O56" s="18">
        <v>35.700000000000003</v>
      </c>
      <c r="P56" s="18">
        <v>1194.0000001266599</v>
      </c>
      <c r="Q56" s="19">
        <v>12910</v>
      </c>
      <c r="R56" s="17">
        <v>2158</v>
      </c>
      <c r="S56" s="18">
        <v>9695.2999999999993</v>
      </c>
      <c r="T56" s="18">
        <v>823.30000000000007</v>
      </c>
      <c r="U56" s="18">
        <v>8872.0000000596046</v>
      </c>
      <c r="V56" s="19">
        <v>96784</v>
      </c>
      <c r="W56" s="17">
        <v>853</v>
      </c>
      <c r="X56" s="18">
        <v>2852.5</v>
      </c>
      <c r="Y56" s="18">
        <v>265.2</v>
      </c>
      <c r="Z56" s="18">
        <v>2587.3000000715256</v>
      </c>
      <c r="AA56" s="19">
        <v>20581</v>
      </c>
      <c r="AB56" s="17">
        <v>1509</v>
      </c>
      <c r="AC56" s="18">
        <v>3493.4</v>
      </c>
      <c r="AD56" s="18">
        <v>52.2</v>
      </c>
      <c r="AE56" s="18">
        <v>3441.2000001817942</v>
      </c>
      <c r="AF56" s="19">
        <v>28264</v>
      </c>
      <c r="AG56" s="17">
        <v>2767</v>
      </c>
      <c r="AH56" s="18">
        <v>12871.7</v>
      </c>
      <c r="AI56" s="18">
        <v>936.80000000000007</v>
      </c>
      <c r="AJ56" s="18">
        <v>11934.89999973774</v>
      </c>
      <c r="AK56" s="19">
        <v>162361.90500000003</v>
      </c>
      <c r="AL56" s="17">
        <v>704</v>
      </c>
      <c r="AM56" s="18">
        <v>2123.5</v>
      </c>
      <c r="AN56" s="18">
        <v>96</v>
      </c>
      <c r="AO56" s="18">
        <v>2027.5</v>
      </c>
      <c r="AP56" s="19">
        <v>22540</v>
      </c>
      <c r="AQ56" s="17">
        <v>1981</v>
      </c>
      <c r="AR56" s="18">
        <v>8227.7000000000007</v>
      </c>
      <c r="AS56" s="18">
        <v>535</v>
      </c>
      <c r="AT56" s="18">
        <v>7692.6999997198582</v>
      </c>
      <c r="AU56" s="19">
        <v>94181.459999999992</v>
      </c>
      <c r="AV56" s="17">
        <v>3924</v>
      </c>
      <c r="AW56" s="18">
        <v>35706.299999999996</v>
      </c>
      <c r="AX56" s="18">
        <v>7062.1</v>
      </c>
      <c r="AY56" s="18">
        <v>28644.199998140335</v>
      </c>
      <c r="AZ56" s="19">
        <v>394091</v>
      </c>
      <c r="BA56" s="17">
        <v>971</v>
      </c>
      <c r="BB56" s="19">
        <v>25186</v>
      </c>
      <c r="BC56" s="18">
        <v>3521</v>
      </c>
      <c r="BD56" s="19">
        <v>130047</v>
      </c>
      <c r="BE56" s="17">
        <v>828</v>
      </c>
      <c r="BF56" s="18">
        <v>6631.7</v>
      </c>
      <c r="BG56" s="18">
        <v>537.4</v>
      </c>
      <c r="BH56" s="18">
        <v>6094.2999999523163</v>
      </c>
      <c r="BI56" s="19">
        <v>49245</v>
      </c>
      <c r="BJ56" s="17">
        <v>2554</v>
      </c>
      <c r="BK56" s="19">
        <v>215877</v>
      </c>
      <c r="BL56" s="17">
        <v>3630</v>
      </c>
      <c r="BM56" s="18">
        <v>15281.45</v>
      </c>
      <c r="BN56" s="18">
        <v>744.0200000000001</v>
      </c>
      <c r="BO56" s="18">
        <v>14537.43000036478</v>
      </c>
      <c r="BP56" s="19">
        <v>216442</v>
      </c>
      <c r="BQ56" s="17">
        <v>961</v>
      </c>
      <c r="BR56" s="19">
        <v>73137</v>
      </c>
      <c r="BS56" s="17">
        <v>425</v>
      </c>
      <c r="BT56" s="18">
        <v>745.70000000000016</v>
      </c>
      <c r="BU56" s="18">
        <v>35.5</v>
      </c>
      <c r="BV56" s="18">
        <v>710.20000003278255</v>
      </c>
      <c r="BW56" s="19">
        <v>7206</v>
      </c>
      <c r="BX56" s="17">
        <v>244</v>
      </c>
      <c r="BY56" s="18">
        <v>962.5</v>
      </c>
      <c r="BZ56" s="18">
        <v>97</v>
      </c>
      <c r="CA56" s="18">
        <v>865.5</v>
      </c>
      <c r="CB56" s="19">
        <v>15719</v>
      </c>
      <c r="CC56" s="17">
        <v>10</v>
      </c>
      <c r="CD56" s="18">
        <v>37</v>
      </c>
      <c r="CE56" s="18">
        <v>0</v>
      </c>
      <c r="CF56" s="18">
        <v>37</v>
      </c>
      <c r="CG56" s="19">
        <v>393</v>
      </c>
    </row>
    <row r="57" spans="1:85" ht="15.75" customHeight="1">
      <c r="A57" s="23"/>
      <c r="B57" s="24" t="s">
        <v>86</v>
      </c>
      <c r="C57" s="25">
        <v>1</v>
      </c>
      <c r="D57" s="26">
        <v>0.5</v>
      </c>
      <c r="E57" s="26">
        <v>0</v>
      </c>
      <c r="F57" s="26">
        <v>0.5</v>
      </c>
      <c r="G57" s="27">
        <v>3</v>
      </c>
      <c r="H57" s="26">
        <v>278</v>
      </c>
      <c r="I57" s="26">
        <v>1865</v>
      </c>
      <c r="J57" s="26">
        <v>433.5</v>
      </c>
      <c r="K57" s="26">
        <v>1431.5</v>
      </c>
      <c r="L57" s="27">
        <v>12461</v>
      </c>
      <c r="M57" s="26">
        <v>13</v>
      </c>
      <c r="N57" s="26">
        <v>16.5</v>
      </c>
      <c r="O57" s="26">
        <v>1.5</v>
      </c>
      <c r="P57" s="26">
        <v>15</v>
      </c>
      <c r="Q57" s="27">
        <v>97</v>
      </c>
      <c r="R57" s="25">
        <v>158</v>
      </c>
      <c r="S57" s="26">
        <v>646</v>
      </c>
      <c r="T57" s="26">
        <v>133</v>
      </c>
      <c r="U57" s="26">
        <v>513</v>
      </c>
      <c r="V57" s="27">
        <v>4920</v>
      </c>
      <c r="W57" s="25">
        <v>180</v>
      </c>
      <c r="X57" s="26">
        <v>606.79999999999995</v>
      </c>
      <c r="Y57" s="26">
        <v>168</v>
      </c>
      <c r="Z57" s="26">
        <v>438.80000001192093</v>
      </c>
      <c r="AA57" s="27">
        <v>2826</v>
      </c>
      <c r="AB57" s="25">
        <v>164</v>
      </c>
      <c r="AC57" s="26">
        <v>226</v>
      </c>
      <c r="AD57" s="26">
        <v>5</v>
      </c>
      <c r="AE57" s="26">
        <v>221</v>
      </c>
      <c r="AF57" s="27">
        <v>1595</v>
      </c>
      <c r="AG57" s="25">
        <v>141</v>
      </c>
      <c r="AH57" s="26">
        <v>475</v>
      </c>
      <c r="AI57" s="26">
        <v>22</v>
      </c>
      <c r="AJ57" s="26">
        <v>453</v>
      </c>
      <c r="AK57" s="27">
        <v>4826</v>
      </c>
      <c r="AL57" s="25">
        <v>67</v>
      </c>
      <c r="AM57" s="26">
        <v>119</v>
      </c>
      <c r="AN57" s="26">
        <v>7</v>
      </c>
      <c r="AO57" s="26">
        <v>112</v>
      </c>
      <c r="AP57" s="27">
        <v>938</v>
      </c>
      <c r="AQ57" s="25">
        <v>127</v>
      </c>
      <c r="AR57" s="26">
        <v>213</v>
      </c>
      <c r="AS57" s="26">
        <v>13</v>
      </c>
      <c r="AT57" s="26">
        <v>200</v>
      </c>
      <c r="AU57" s="27">
        <v>1771</v>
      </c>
      <c r="AV57" s="25">
        <v>198</v>
      </c>
      <c r="AW57" s="26">
        <v>4240</v>
      </c>
      <c r="AX57" s="26">
        <v>1856</v>
      </c>
      <c r="AY57" s="26">
        <v>2384</v>
      </c>
      <c r="AZ57" s="27">
        <v>44630</v>
      </c>
      <c r="BA57" s="25">
        <v>76</v>
      </c>
      <c r="BB57" s="27">
        <v>891</v>
      </c>
      <c r="BC57" s="26">
        <v>163</v>
      </c>
      <c r="BD57" s="27">
        <v>3916</v>
      </c>
      <c r="BE57" s="25">
        <v>30</v>
      </c>
      <c r="BF57" s="26">
        <v>36</v>
      </c>
      <c r="BG57" s="26">
        <v>2</v>
      </c>
      <c r="BH57" s="26">
        <v>34</v>
      </c>
      <c r="BI57" s="27">
        <v>252</v>
      </c>
      <c r="BJ57" s="25">
        <v>109</v>
      </c>
      <c r="BK57" s="27">
        <v>4047</v>
      </c>
      <c r="BL57" s="25">
        <v>160</v>
      </c>
      <c r="BM57" s="26">
        <v>481</v>
      </c>
      <c r="BN57" s="26">
        <v>6</v>
      </c>
      <c r="BO57" s="26">
        <v>475</v>
      </c>
      <c r="BP57" s="27">
        <v>7468</v>
      </c>
      <c r="BQ57" s="25">
        <v>42</v>
      </c>
      <c r="BR57" s="27">
        <v>2067</v>
      </c>
      <c r="BS57" s="25">
        <v>73</v>
      </c>
      <c r="BT57" s="26">
        <v>104</v>
      </c>
      <c r="BU57" s="26">
        <v>6</v>
      </c>
      <c r="BV57" s="26">
        <v>98</v>
      </c>
      <c r="BW57" s="27">
        <v>923</v>
      </c>
      <c r="BX57" s="25">
        <v>10</v>
      </c>
      <c r="BY57" s="26">
        <v>31</v>
      </c>
      <c r="BZ57" s="26">
        <v>0</v>
      </c>
      <c r="CA57" s="26">
        <v>31</v>
      </c>
      <c r="CB57" s="27">
        <v>375</v>
      </c>
      <c r="CC57" s="25">
        <v>0</v>
      </c>
      <c r="CD57" s="26">
        <v>0</v>
      </c>
      <c r="CE57" s="26">
        <v>0</v>
      </c>
      <c r="CF57" s="26">
        <v>0</v>
      </c>
      <c r="CG57" s="27">
        <v>0</v>
      </c>
    </row>
    <row r="58" spans="1:85" ht="15.75" customHeight="1">
      <c r="A58" s="23"/>
      <c r="B58" s="24" t="s">
        <v>87</v>
      </c>
      <c r="C58" s="25">
        <v>14</v>
      </c>
      <c r="D58" s="26">
        <v>20.5</v>
      </c>
      <c r="E58" s="26">
        <v>0</v>
      </c>
      <c r="F58" s="26">
        <v>20.5</v>
      </c>
      <c r="G58" s="27">
        <v>78</v>
      </c>
      <c r="H58" s="26">
        <v>209</v>
      </c>
      <c r="I58" s="26">
        <v>2562</v>
      </c>
      <c r="J58" s="26">
        <v>366.5</v>
      </c>
      <c r="K58" s="26">
        <v>2195.5</v>
      </c>
      <c r="L58" s="27">
        <v>22678</v>
      </c>
      <c r="M58" s="26">
        <v>44</v>
      </c>
      <c r="N58" s="26">
        <v>380</v>
      </c>
      <c r="O58" s="26">
        <v>18</v>
      </c>
      <c r="P58" s="26">
        <v>362</v>
      </c>
      <c r="Q58" s="27">
        <v>4358</v>
      </c>
      <c r="R58" s="25">
        <v>159</v>
      </c>
      <c r="S58" s="26">
        <v>1096</v>
      </c>
      <c r="T58" s="26">
        <v>86</v>
      </c>
      <c r="U58" s="26">
        <v>1010</v>
      </c>
      <c r="V58" s="27">
        <v>11229</v>
      </c>
      <c r="W58" s="25">
        <v>119</v>
      </c>
      <c r="X58" s="26">
        <v>348</v>
      </c>
      <c r="Y58" s="26">
        <v>20</v>
      </c>
      <c r="Z58" s="26">
        <v>328</v>
      </c>
      <c r="AA58" s="27">
        <v>2616</v>
      </c>
      <c r="AB58" s="25">
        <v>76</v>
      </c>
      <c r="AC58" s="26">
        <v>62</v>
      </c>
      <c r="AD58" s="26">
        <v>0.5</v>
      </c>
      <c r="AE58" s="26">
        <v>61.5</v>
      </c>
      <c r="AF58" s="27">
        <v>442</v>
      </c>
      <c r="AG58" s="25">
        <v>214</v>
      </c>
      <c r="AH58" s="26">
        <v>910</v>
      </c>
      <c r="AI58" s="26">
        <v>183.5</v>
      </c>
      <c r="AJ58" s="26">
        <v>726.5</v>
      </c>
      <c r="AK58" s="27">
        <v>10086</v>
      </c>
      <c r="AL58" s="25">
        <v>5</v>
      </c>
      <c r="AM58" s="26">
        <v>12</v>
      </c>
      <c r="AN58" s="26">
        <v>2</v>
      </c>
      <c r="AO58" s="26">
        <v>10</v>
      </c>
      <c r="AP58" s="27">
        <v>120</v>
      </c>
      <c r="AQ58" s="25">
        <v>146</v>
      </c>
      <c r="AR58" s="26">
        <v>534</v>
      </c>
      <c r="AS58" s="26">
        <v>110.5</v>
      </c>
      <c r="AT58" s="26">
        <v>423.5</v>
      </c>
      <c r="AU58" s="27">
        <v>3531</v>
      </c>
      <c r="AV58" s="25">
        <v>361</v>
      </c>
      <c r="AW58" s="26">
        <v>1810</v>
      </c>
      <c r="AX58" s="26">
        <v>363.5</v>
      </c>
      <c r="AY58" s="26">
        <v>1446.5</v>
      </c>
      <c r="AZ58" s="27">
        <v>13989</v>
      </c>
      <c r="BA58" s="25">
        <v>63</v>
      </c>
      <c r="BB58" s="27">
        <v>2095</v>
      </c>
      <c r="BC58" s="26">
        <v>351</v>
      </c>
      <c r="BD58" s="27">
        <v>13141</v>
      </c>
      <c r="BE58" s="25">
        <v>77</v>
      </c>
      <c r="BF58" s="26">
        <v>276.5</v>
      </c>
      <c r="BG58" s="26">
        <v>66.5</v>
      </c>
      <c r="BH58" s="26">
        <v>210</v>
      </c>
      <c r="BI58" s="27">
        <v>1642</v>
      </c>
      <c r="BJ58" s="25">
        <v>246</v>
      </c>
      <c r="BK58" s="27">
        <v>19324</v>
      </c>
      <c r="BL58" s="25">
        <v>340</v>
      </c>
      <c r="BM58" s="26">
        <v>2389</v>
      </c>
      <c r="BN58" s="26">
        <v>343.5</v>
      </c>
      <c r="BO58" s="26">
        <v>2045.5</v>
      </c>
      <c r="BP58" s="27">
        <v>24402</v>
      </c>
      <c r="BQ58" s="25">
        <v>51</v>
      </c>
      <c r="BR58" s="27">
        <v>2938</v>
      </c>
      <c r="BS58" s="25">
        <v>31</v>
      </c>
      <c r="BT58" s="26">
        <v>24.5</v>
      </c>
      <c r="BU58" s="26">
        <v>3</v>
      </c>
      <c r="BV58" s="26">
        <v>21.5</v>
      </c>
      <c r="BW58" s="27">
        <v>149</v>
      </c>
      <c r="BX58" s="25">
        <v>84</v>
      </c>
      <c r="BY58" s="26">
        <v>492</v>
      </c>
      <c r="BZ58" s="26">
        <v>91</v>
      </c>
      <c r="CA58" s="26">
        <v>401</v>
      </c>
      <c r="CB58" s="27">
        <v>5823</v>
      </c>
      <c r="CC58" s="25">
        <v>0</v>
      </c>
      <c r="CD58" s="26">
        <v>0</v>
      </c>
      <c r="CE58" s="26">
        <v>0</v>
      </c>
      <c r="CF58" s="26">
        <v>0</v>
      </c>
      <c r="CG58" s="27">
        <v>0</v>
      </c>
    </row>
    <row r="59" spans="1:85" ht="15.75" customHeight="1">
      <c r="A59" s="23"/>
      <c r="B59" s="24" t="s">
        <v>88</v>
      </c>
      <c r="C59" s="25">
        <v>0</v>
      </c>
      <c r="D59" s="26">
        <v>0</v>
      </c>
      <c r="E59" s="26">
        <v>0</v>
      </c>
      <c r="F59" s="26">
        <v>0</v>
      </c>
      <c r="G59" s="27">
        <v>0</v>
      </c>
      <c r="H59" s="26">
        <v>122</v>
      </c>
      <c r="I59" s="26">
        <v>1008</v>
      </c>
      <c r="J59" s="26">
        <v>76</v>
      </c>
      <c r="K59" s="26">
        <v>932</v>
      </c>
      <c r="L59" s="27">
        <v>17606</v>
      </c>
      <c r="M59" s="26">
        <v>1</v>
      </c>
      <c r="N59" s="26">
        <v>2</v>
      </c>
      <c r="O59" s="26">
        <v>0</v>
      </c>
      <c r="P59" s="26">
        <v>2</v>
      </c>
      <c r="Q59" s="27">
        <v>20</v>
      </c>
      <c r="R59" s="25">
        <v>138</v>
      </c>
      <c r="S59" s="26">
        <v>561</v>
      </c>
      <c r="T59" s="26">
        <v>18</v>
      </c>
      <c r="U59" s="26">
        <v>543</v>
      </c>
      <c r="V59" s="27">
        <v>7111</v>
      </c>
      <c r="W59" s="25">
        <v>34</v>
      </c>
      <c r="X59" s="26">
        <v>102</v>
      </c>
      <c r="Y59" s="26">
        <v>0</v>
      </c>
      <c r="Z59" s="26">
        <v>102</v>
      </c>
      <c r="AA59" s="27">
        <v>1133</v>
      </c>
      <c r="AB59" s="25">
        <v>166</v>
      </c>
      <c r="AC59" s="26">
        <v>343.5</v>
      </c>
      <c r="AD59" s="26">
        <v>0.8</v>
      </c>
      <c r="AE59" s="26">
        <v>342.70000000298023</v>
      </c>
      <c r="AF59" s="27">
        <v>2396</v>
      </c>
      <c r="AG59" s="25">
        <v>159</v>
      </c>
      <c r="AH59" s="26">
        <v>912</v>
      </c>
      <c r="AI59" s="26">
        <v>50</v>
      </c>
      <c r="AJ59" s="26">
        <v>862</v>
      </c>
      <c r="AK59" s="27">
        <v>11039</v>
      </c>
      <c r="AL59" s="25">
        <v>70</v>
      </c>
      <c r="AM59" s="26">
        <v>275</v>
      </c>
      <c r="AN59" s="26">
        <v>7</v>
      </c>
      <c r="AO59" s="26">
        <v>268</v>
      </c>
      <c r="AP59" s="27">
        <v>3936</v>
      </c>
      <c r="AQ59" s="25">
        <v>146</v>
      </c>
      <c r="AR59" s="26">
        <v>1392.5</v>
      </c>
      <c r="AS59" s="26">
        <v>72</v>
      </c>
      <c r="AT59" s="26">
        <v>1320.5</v>
      </c>
      <c r="AU59" s="27">
        <v>22530</v>
      </c>
      <c r="AV59" s="25">
        <v>252</v>
      </c>
      <c r="AW59" s="26">
        <v>3072.5</v>
      </c>
      <c r="AX59" s="26">
        <v>563</v>
      </c>
      <c r="AY59" s="26">
        <v>2509.5</v>
      </c>
      <c r="AZ59" s="27">
        <v>25142</v>
      </c>
      <c r="BA59" s="25">
        <v>96</v>
      </c>
      <c r="BB59" s="27">
        <v>3603</v>
      </c>
      <c r="BC59" s="26">
        <v>176</v>
      </c>
      <c r="BD59" s="27">
        <v>8743</v>
      </c>
      <c r="BE59" s="25">
        <v>80</v>
      </c>
      <c r="BF59" s="26">
        <v>418.5</v>
      </c>
      <c r="BG59" s="26">
        <v>79</v>
      </c>
      <c r="BH59" s="26">
        <v>339.5</v>
      </c>
      <c r="BI59" s="27">
        <v>3112</v>
      </c>
      <c r="BJ59" s="25">
        <v>144</v>
      </c>
      <c r="BK59" s="27">
        <v>13016</v>
      </c>
      <c r="BL59" s="25">
        <v>181</v>
      </c>
      <c r="BM59" s="26">
        <v>702.5</v>
      </c>
      <c r="BN59" s="26">
        <v>26</v>
      </c>
      <c r="BO59" s="26">
        <v>676.5</v>
      </c>
      <c r="BP59" s="27">
        <v>12465</v>
      </c>
      <c r="BQ59" s="25">
        <v>79</v>
      </c>
      <c r="BR59" s="27">
        <v>4373</v>
      </c>
      <c r="BS59" s="25">
        <v>25</v>
      </c>
      <c r="BT59" s="26">
        <v>41.3</v>
      </c>
      <c r="BU59" s="26">
        <v>1</v>
      </c>
      <c r="BV59" s="26">
        <v>40.30000002682209</v>
      </c>
      <c r="BW59" s="27">
        <v>474</v>
      </c>
      <c r="BX59" s="25">
        <v>20</v>
      </c>
      <c r="BY59" s="26">
        <v>92</v>
      </c>
      <c r="BZ59" s="26">
        <v>0</v>
      </c>
      <c r="CA59" s="26">
        <v>92</v>
      </c>
      <c r="CB59" s="27">
        <v>1304</v>
      </c>
      <c r="CC59" s="25">
        <v>4</v>
      </c>
      <c r="CD59" s="26">
        <v>30</v>
      </c>
      <c r="CE59" s="26">
        <v>0</v>
      </c>
      <c r="CF59" s="26">
        <v>30</v>
      </c>
      <c r="CG59" s="27">
        <v>295</v>
      </c>
    </row>
    <row r="60" spans="1:85" ht="15.75" customHeight="1">
      <c r="A60" s="23"/>
      <c r="B60" s="24" t="s">
        <v>89</v>
      </c>
      <c r="C60" s="25">
        <v>4</v>
      </c>
      <c r="D60" s="26">
        <v>16.5</v>
      </c>
      <c r="E60" s="26">
        <v>0</v>
      </c>
      <c r="F60" s="26">
        <v>16.5</v>
      </c>
      <c r="G60" s="27">
        <v>18</v>
      </c>
      <c r="H60" s="26">
        <v>105</v>
      </c>
      <c r="I60" s="26">
        <v>1903</v>
      </c>
      <c r="J60" s="26">
        <v>505.5</v>
      </c>
      <c r="K60" s="26">
        <v>1397.5</v>
      </c>
      <c r="L60" s="27">
        <v>9839</v>
      </c>
      <c r="M60" s="26">
        <v>15</v>
      </c>
      <c r="N60" s="26">
        <v>30.5</v>
      </c>
      <c r="O60" s="26">
        <v>0</v>
      </c>
      <c r="P60" s="26">
        <v>30.5</v>
      </c>
      <c r="Q60" s="27">
        <v>294</v>
      </c>
      <c r="R60" s="25">
        <v>135</v>
      </c>
      <c r="S60" s="26">
        <v>783</v>
      </c>
      <c r="T60" s="26">
        <v>99</v>
      </c>
      <c r="U60" s="26">
        <v>684</v>
      </c>
      <c r="V60" s="27">
        <v>8395</v>
      </c>
      <c r="W60" s="25">
        <v>10</v>
      </c>
      <c r="X60" s="26">
        <v>19.5</v>
      </c>
      <c r="Y60" s="26">
        <v>0</v>
      </c>
      <c r="Z60" s="26">
        <v>19.5</v>
      </c>
      <c r="AA60" s="27">
        <v>114</v>
      </c>
      <c r="AB60" s="25">
        <v>177</v>
      </c>
      <c r="AC60" s="26">
        <v>457</v>
      </c>
      <c r="AD60" s="26">
        <v>0</v>
      </c>
      <c r="AE60" s="26">
        <v>457</v>
      </c>
      <c r="AF60" s="27">
        <v>4750</v>
      </c>
      <c r="AG60" s="25">
        <v>131</v>
      </c>
      <c r="AH60" s="26">
        <v>658</v>
      </c>
      <c r="AI60" s="26">
        <v>2</v>
      </c>
      <c r="AJ60" s="26">
        <v>656</v>
      </c>
      <c r="AK60" s="27">
        <v>12930</v>
      </c>
      <c r="AL60" s="25">
        <v>55</v>
      </c>
      <c r="AM60" s="26">
        <v>114</v>
      </c>
      <c r="AN60" s="26">
        <v>0</v>
      </c>
      <c r="AO60" s="26">
        <v>114</v>
      </c>
      <c r="AP60" s="27">
        <v>1153</v>
      </c>
      <c r="AQ60" s="25">
        <v>122</v>
      </c>
      <c r="AR60" s="26">
        <v>467</v>
      </c>
      <c r="AS60" s="26">
        <v>6</v>
      </c>
      <c r="AT60" s="26">
        <v>461</v>
      </c>
      <c r="AU60" s="27">
        <v>6966</v>
      </c>
      <c r="AV60" s="25">
        <v>220</v>
      </c>
      <c r="AW60" s="26">
        <v>1613</v>
      </c>
      <c r="AX60" s="26">
        <v>54</v>
      </c>
      <c r="AY60" s="26">
        <v>1559</v>
      </c>
      <c r="AZ60" s="27">
        <v>23405</v>
      </c>
      <c r="BA60" s="25">
        <v>0</v>
      </c>
      <c r="BB60" s="27">
        <v>0</v>
      </c>
      <c r="BC60" s="26">
        <v>27</v>
      </c>
      <c r="BD60" s="27">
        <v>1491</v>
      </c>
      <c r="BE60" s="25">
        <v>2</v>
      </c>
      <c r="BF60" s="26">
        <v>4</v>
      </c>
      <c r="BG60" s="26">
        <v>0</v>
      </c>
      <c r="BH60" s="26">
        <v>4</v>
      </c>
      <c r="BI60" s="27">
        <v>35</v>
      </c>
      <c r="BJ60" s="25">
        <v>32</v>
      </c>
      <c r="BK60" s="27">
        <v>1108</v>
      </c>
      <c r="BL60" s="25">
        <v>117</v>
      </c>
      <c r="BM60" s="26">
        <v>460</v>
      </c>
      <c r="BN60" s="26">
        <v>2</v>
      </c>
      <c r="BO60" s="26">
        <v>458</v>
      </c>
      <c r="BP60" s="27">
        <v>9355</v>
      </c>
      <c r="BQ60" s="25">
        <v>2</v>
      </c>
      <c r="BR60" s="27">
        <v>100</v>
      </c>
      <c r="BS60" s="25">
        <v>21</v>
      </c>
      <c r="BT60" s="26">
        <v>51</v>
      </c>
      <c r="BU60" s="26">
        <v>0</v>
      </c>
      <c r="BV60" s="26">
        <v>51</v>
      </c>
      <c r="BW60" s="27">
        <v>561</v>
      </c>
      <c r="BX60" s="25">
        <v>0</v>
      </c>
      <c r="BY60" s="26">
        <v>0</v>
      </c>
      <c r="BZ60" s="26">
        <v>0</v>
      </c>
      <c r="CA60" s="26">
        <v>0</v>
      </c>
      <c r="CB60" s="27">
        <v>0</v>
      </c>
      <c r="CC60" s="25">
        <v>0</v>
      </c>
      <c r="CD60" s="26">
        <v>0</v>
      </c>
      <c r="CE60" s="26">
        <v>0</v>
      </c>
      <c r="CF60" s="26">
        <v>0</v>
      </c>
      <c r="CG60" s="27">
        <v>0</v>
      </c>
    </row>
    <row r="61" spans="1:85" ht="15.75" customHeight="1">
      <c r="A61" s="23"/>
      <c r="B61" s="24" t="s">
        <v>90</v>
      </c>
      <c r="C61" s="25">
        <v>1</v>
      </c>
      <c r="D61" s="26">
        <v>0.5</v>
      </c>
      <c r="E61" s="26">
        <v>0</v>
      </c>
      <c r="F61" s="26">
        <v>0.5</v>
      </c>
      <c r="G61" s="27">
        <v>2</v>
      </c>
      <c r="H61" s="26">
        <v>220</v>
      </c>
      <c r="I61" s="26">
        <v>726.1</v>
      </c>
      <c r="J61" s="26">
        <v>39.700000000000003</v>
      </c>
      <c r="K61" s="26">
        <v>686.40000002086163</v>
      </c>
      <c r="L61" s="27">
        <v>5424</v>
      </c>
      <c r="M61" s="26">
        <v>75</v>
      </c>
      <c r="N61" s="26">
        <v>70</v>
      </c>
      <c r="O61" s="26">
        <v>0</v>
      </c>
      <c r="P61" s="26">
        <v>70.000000029802322</v>
      </c>
      <c r="Q61" s="27">
        <v>1075</v>
      </c>
      <c r="R61" s="25">
        <v>102</v>
      </c>
      <c r="S61" s="26">
        <v>243</v>
      </c>
      <c r="T61" s="26">
        <v>2</v>
      </c>
      <c r="U61" s="26">
        <v>241</v>
      </c>
      <c r="V61" s="27">
        <v>1806</v>
      </c>
      <c r="W61" s="25">
        <v>61</v>
      </c>
      <c r="X61" s="26">
        <v>134</v>
      </c>
      <c r="Y61" s="26">
        <v>0</v>
      </c>
      <c r="Z61" s="26">
        <v>134</v>
      </c>
      <c r="AA61" s="27">
        <v>1074</v>
      </c>
      <c r="AB61" s="25">
        <v>56</v>
      </c>
      <c r="AC61" s="26">
        <v>117</v>
      </c>
      <c r="AD61" s="26">
        <v>5.5</v>
      </c>
      <c r="AE61" s="26">
        <v>111.5</v>
      </c>
      <c r="AF61" s="27">
        <v>990</v>
      </c>
      <c r="AG61" s="25">
        <v>139</v>
      </c>
      <c r="AH61" s="26">
        <v>644.5</v>
      </c>
      <c r="AI61" s="26">
        <v>91.5</v>
      </c>
      <c r="AJ61" s="26">
        <v>553</v>
      </c>
      <c r="AK61" s="27">
        <v>10325</v>
      </c>
      <c r="AL61" s="25">
        <v>76</v>
      </c>
      <c r="AM61" s="26">
        <v>177.5</v>
      </c>
      <c r="AN61" s="26">
        <v>14.5</v>
      </c>
      <c r="AO61" s="26">
        <v>163</v>
      </c>
      <c r="AP61" s="27">
        <v>1848</v>
      </c>
      <c r="AQ61" s="25">
        <v>95</v>
      </c>
      <c r="AR61" s="26">
        <v>375</v>
      </c>
      <c r="AS61" s="26">
        <v>42</v>
      </c>
      <c r="AT61" s="26">
        <v>333</v>
      </c>
      <c r="AU61" s="27">
        <v>4471.8599999999997</v>
      </c>
      <c r="AV61" s="25">
        <v>200</v>
      </c>
      <c r="AW61" s="26">
        <v>1021.5</v>
      </c>
      <c r="AX61" s="26">
        <v>238</v>
      </c>
      <c r="AY61" s="26">
        <v>783.5</v>
      </c>
      <c r="AZ61" s="27">
        <v>8110</v>
      </c>
      <c r="BA61" s="25">
        <v>80</v>
      </c>
      <c r="BB61" s="27">
        <v>2016</v>
      </c>
      <c r="BC61" s="26">
        <v>172</v>
      </c>
      <c r="BD61" s="27">
        <v>5312</v>
      </c>
      <c r="BE61" s="25">
        <v>91</v>
      </c>
      <c r="BF61" s="26">
        <v>274</v>
      </c>
      <c r="BG61" s="26">
        <v>19.5</v>
      </c>
      <c r="BH61" s="26">
        <v>254.5</v>
      </c>
      <c r="BI61" s="27">
        <v>2026</v>
      </c>
      <c r="BJ61" s="25">
        <v>131</v>
      </c>
      <c r="BK61" s="27">
        <v>5468</v>
      </c>
      <c r="BL61" s="25">
        <v>201</v>
      </c>
      <c r="BM61" s="26">
        <v>896</v>
      </c>
      <c r="BN61" s="26">
        <v>53</v>
      </c>
      <c r="BO61" s="26">
        <v>843</v>
      </c>
      <c r="BP61" s="27">
        <v>14255</v>
      </c>
      <c r="BQ61" s="25">
        <v>108</v>
      </c>
      <c r="BR61" s="27">
        <v>5684</v>
      </c>
      <c r="BS61" s="25">
        <v>46</v>
      </c>
      <c r="BT61" s="26">
        <v>50</v>
      </c>
      <c r="BU61" s="26">
        <v>1.5</v>
      </c>
      <c r="BV61" s="26">
        <v>48.5</v>
      </c>
      <c r="BW61" s="27">
        <v>402</v>
      </c>
      <c r="BX61" s="25">
        <v>9</v>
      </c>
      <c r="BY61" s="26">
        <v>41.5</v>
      </c>
      <c r="BZ61" s="26">
        <v>4</v>
      </c>
      <c r="CA61" s="26">
        <v>37.5</v>
      </c>
      <c r="CB61" s="27">
        <v>1198</v>
      </c>
      <c r="CC61" s="25">
        <v>4</v>
      </c>
      <c r="CD61" s="26">
        <v>4</v>
      </c>
      <c r="CE61" s="26">
        <v>0</v>
      </c>
      <c r="CF61" s="26">
        <v>4</v>
      </c>
      <c r="CG61" s="27">
        <v>58</v>
      </c>
    </row>
    <row r="62" spans="1:85" ht="15.75" customHeight="1">
      <c r="A62" s="23"/>
      <c r="B62" s="24" t="s">
        <v>91</v>
      </c>
      <c r="C62" s="25">
        <v>1</v>
      </c>
      <c r="D62" s="26">
        <v>1</v>
      </c>
      <c r="E62" s="26">
        <v>0</v>
      </c>
      <c r="F62" s="26">
        <v>1</v>
      </c>
      <c r="G62" s="27">
        <v>2</v>
      </c>
      <c r="H62" s="26">
        <v>220</v>
      </c>
      <c r="I62" s="26">
        <v>1485</v>
      </c>
      <c r="J62" s="26">
        <v>239</v>
      </c>
      <c r="K62" s="26">
        <v>1246</v>
      </c>
      <c r="L62" s="27">
        <v>9114</v>
      </c>
      <c r="M62" s="26">
        <v>23</v>
      </c>
      <c r="N62" s="26">
        <v>50</v>
      </c>
      <c r="O62" s="26">
        <v>0</v>
      </c>
      <c r="P62" s="26">
        <v>50</v>
      </c>
      <c r="Q62" s="27">
        <v>451</v>
      </c>
      <c r="R62" s="25">
        <v>49</v>
      </c>
      <c r="S62" s="26">
        <v>176</v>
      </c>
      <c r="T62" s="26">
        <v>8</v>
      </c>
      <c r="U62" s="26">
        <v>168</v>
      </c>
      <c r="V62" s="27">
        <v>1242</v>
      </c>
      <c r="W62" s="25">
        <v>17</v>
      </c>
      <c r="X62" s="26">
        <v>69</v>
      </c>
      <c r="Y62" s="26">
        <v>6</v>
      </c>
      <c r="Z62" s="26">
        <v>63</v>
      </c>
      <c r="AA62" s="27">
        <v>355</v>
      </c>
      <c r="AB62" s="25">
        <v>58</v>
      </c>
      <c r="AC62" s="26">
        <v>87.5</v>
      </c>
      <c r="AD62" s="26">
        <v>0.5</v>
      </c>
      <c r="AE62" s="26">
        <v>87</v>
      </c>
      <c r="AF62" s="27">
        <v>554</v>
      </c>
      <c r="AG62" s="25">
        <v>173</v>
      </c>
      <c r="AH62" s="26">
        <v>564.5</v>
      </c>
      <c r="AI62" s="26">
        <v>20</v>
      </c>
      <c r="AJ62" s="26">
        <v>544.5</v>
      </c>
      <c r="AK62" s="27">
        <v>4882</v>
      </c>
      <c r="AL62" s="25">
        <v>21</v>
      </c>
      <c r="AM62" s="26">
        <v>41.5</v>
      </c>
      <c r="AN62" s="26">
        <v>0</v>
      </c>
      <c r="AO62" s="26">
        <v>41.5</v>
      </c>
      <c r="AP62" s="27">
        <v>279</v>
      </c>
      <c r="AQ62" s="25">
        <v>89</v>
      </c>
      <c r="AR62" s="26">
        <v>221</v>
      </c>
      <c r="AS62" s="26">
        <v>0</v>
      </c>
      <c r="AT62" s="26">
        <v>221</v>
      </c>
      <c r="AU62" s="27">
        <v>1806</v>
      </c>
      <c r="AV62" s="25">
        <v>218</v>
      </c>
      <c r="AW62" s="26">
        <v>1229</v>
      </c>
      <c r="AX62" s="26">
        <v>34</v>
      </c>
      <c r="AY62" s="26">
        <v>1195</v>
      </c>
      <c r="AZ62" s="27">
        <v>10325</v>
      </c>
      <c r="BA62" s="25">
        <v>37</v>
      </c>
      <c r="BB62" s="27">
        <v>1314</v>
      </c>
      <c r="BC62" s="26">
        <v>205</v>
      </c>
      <c r="BD62" s="27">
        <v>6459</v>
      </c>
      <c r="BE62" s="25">
        <v>12</v>
      </c>
      <c r="BF62" s="26">
        <v>12</v>
      </c>
      <c r="BG62" s="26">
        <v>0</v>
      </c>
      <c r="BH62" s="26">
        <v>12</v>
      </c>
      <c r="BI62" s="27">
        <v>124</v>
      </c>
      <c r="BJ62" s="25">
        <v>175</v>
      </c>
      <c r="BK62" s="27">
        <v>13061</v>
      </c>
      <c r="BL62" s="25">
        <v>206</v>
      </c>
      <c r="BM62" s="26">
        <v>702.5</v>
      </c>
      <c r="BN62" s="26">
        <v>9</v>
      </c>
      <c r="BO62" s="26">
        <v>693.5</v>
      </c>
      <c r="BP62" s="27">
        <v>7426</v>
      </c>
      <c r="BQ62" s="25">
        <v>20</v>
      </c>
      <c r="BR62" s="27">
        <v>2225</v>
      </c>
      <c r="BS62" s="25">
        <v>30</v>
      </c>
      <c r="BT62" s="26">
        <v>34.1</v>
      </c>
      <c r="BU62" s="26">
        <v>0</v>
      </c>
      <c r="BV62" s="26">
        <v>34.100000001490116</v>
      </c>
      <c r="BW62" s="27">
        <v>286</v>
      </c>
      <c r="BX62" s="25">
        <v>9</v>
      </c>
      <c r="BY62" s="26">
        <v>19.5</v>
      </c>
      <c r="BZ62" s="26">
        <v>0</v>
      </c>
      <c r="CA62" s="26">
        <v>19.5</v>
      </c>
      <c r="CB62" s="27">
        <v>596</v>
      </c>
      <c r="CC62" s="25">
        <v>0</v>
      </c>
      <c r="CD62" s="26">
        <v>0</v>
      </c>
      <c r="CE62" s="26">
        <v>0</v>
      </c>
      <c r="CF62" s="26">
        <v>0</v>
      </c>
      <c r="CG62" s="27">
        <v>0</v>
      </c>
    </row>
    <row r="63" spans="1:85" ht="15.75" customHeight="1">
      <c r="A63" s="23"/>
      <c r="B63" s="24" t="s">
        <v>92</v>
      </c>
      <c r="C63" s="25">
        <v>0</v>
      </c>
      <c r="D63" s="26">
        <v>0</v>
      </c>
      <c r="E63" s="26">
        <v>0</v>
      </c>
      <c r="F63" s="26">
        <v>0</v>
      </c>
      <c r="G63" s="27">
        <v>0</v>
      </c>
      <c r="H63" s="26">
        <v>164</v>
      </c>
      <c r="I63" s="26">
        <v>677</v>
      </c>
      <c r="J63" s="26">
        <v>37</v>
      </c>
      <c r="K63" s="26">
        <v>640</v>
      </c>
      <c r="L63" s="27">
        <v>5079</v>
      </c>
      <c r="M63" s="26">
        <v>23</v>
      </c>
      <c r="N63" s="26">
        <v>41</v>
      </c>
      <c r="O63" s="26">
        <v>1</v>
      </c>
      <c r="P63" s="26">
        <v>40</v>
      </c>
      <c r="Q63" s="27">
        <v>336</v>
      </c>
      <c r="R63" s="25">
        <v>123</v>
      </c>
      <c r="S63" s="26">
        <v>192</v>
      </c>
      <c r="T63" s="26">
        <v>6</v>
      </c>
      <c r="U63" s="26">
        <v>186</v>
      </c>
      <c r="V63" s="27">
        <v>1542</v>
      </c>
      <c r="W63" s="25">
        <v>4</v>
      </c>
      <c r="X63" s="26">
        <v>5</v>
      </c>
      <c r="Y63" s="26">
        <v>0</v>
      </c>
      <c r="Z63" s="26">
        <v>5</v>
      </c>
      <c r="AA63" s="27">
        <v>32</v>
      </c>
      <c r="AB63" s="25">
        <v>7</v>
      </c>
      <c r="AC63" s="26">
        <v>14</v>
      </c>
      <c r="AD63" s="26">
        <v>0</v>
      </c>
      <c r="AE63" s="26">
        <v>14</v>
      </c>
      <c r="AF63" s="27">
        <v>66</v>
      </c>
      <c r="AG63" s="25">
        <v>74</v>
      </c>
      <c r="AH63" s="26">
        <v>310</v>
      </c>
      <c r="AI63" s="26">
        <v>12</v>
      </c>
      <c r="AJ63" s="26">
        <v>298</v>
      </c>
      <c r="AK63" s="27">
        <v>3102</v>
      </c>
      <c r="AL63" s="25">
        <v>6</v>
      </c>
      <c r="AM63" s="26">
        <v>18</v>
      </c>
      <c r="AN63" s="26">
        <v>1</v>
      </c>
      <c r="AO63" s="26">
        <v>17</v>
      </c>
      <c r="AP63" s="27">
        <v>105</v>
      </c>
      <c r="AQ63" s="25">
        <v>48</v>
      </c>
      <c r="AR63" s="26">
        <v>164</v>
      </c>
      <c r="AS63" s="26">
        <v>5</v>
      </c>
      <c r="AT63" s="26">
        <v>159</v>
      </c>
      <c r="AU63" s="27">
        <v>1187</v>
      </c>
      <c r="AV63" s="25">
        <v>198</v>
      </c>
      <c r="AW63" s="26">
        <v>1085</v>
      </c>
      <c r="AX63" s="26">
        <v>35</v>
      </c>
      <c r="AY63" s="26">
        <v>1050</v>
      </c>
      <c r="AZ63" s="27">
        <v>11731</v>
      </c>
      <c r="BA63" s="25">
        <v>58</v>
      </c>
      <c r="BB63" s="27">
        <v>1518</v>
      </c>
      <c r="BC63" s="26">
        <v>182</v>
      </c>
      <c r="BD63" s="27">
        <v>5885</v>
      </c>
      <c r="BE63" s="25">
        <v>3</v>
      </c>
      <c r="BF63" s="26">
        <v>5</v>
      </c>
      <c r="BG63" s="26">
        <v>1</v>
      </c>
      <c r="BH63" s="26">
        <v>4</v>
      </c>
      <c r="BI63" s="27">
        <v>10</v>
      </c>
      <c r="BJ63" s="25">
        <v>199</v>
      </c>
      <c r="BK63" s="27">
        <v>42435</v>
      </c>
      <c r="BL63" s="25">
        <v>132</v>
      </c>
      <c r="BM63" s="26">
        <v>629</v>
      </c>
      <c r="BN63" s="26">
        <v>31</v>
      </c>
      <c r="BO63" s="26">
        <v>598</v>
      </c>
      <c r="BP63" s="27">
        <v>11628</v>
      </c>
      <c r="BQ63" s="25">
        <v>80</v>
      </c>
      <c r="BR63" s="27">
        <v>12026</v>
      </c>
      <c r="BS63" s="25">
        <v>3</v>
      </c>
      <c r="BT63" s="26">
        <v>3</v>
      </c>
      <c r="BU63" s="26">
        <v>0</v>
      </c>
      <c r="BV63" s="26">
        <v>3</v>
      </c>
      <c r="BW63" s="27">
        <v>40</v>
      </c>
      <c r="BX63" s="25">
        <v>1</v>
      </c>
      <c r="BY63" s="26">
        <v>3</v>
      </c>
      <c r="BZ63" s="26">
        <v>0</v>
      </c>
      <c r="CA63" s="26">
        <v>3</v>
      </c>
      <c r="CB63" s="27">
        <v>15</v>
      </c>
      <c r="CC63" s="25">
        <v>0</v>
      </c>
      <c r="CD63" s="26">
        <v>0</v>
      </c>
      <c r="CE63" s="26">
        <v>0</v>
      </c>
      <c r="CF63" s="26">
        <v>0</v>
      </c>
      <c r="CG63" s="27">
        <v>0</v>
      </c>
    </row>
    <row r="64" spans="1:85" ht="15.75" customHeight="1">
      <c r="A64" s="23"/>
      <c r="B64" s="24" t="s">
        <v>93</v>
      </c>
      <c r="C64" s="25">
        <v>0</v>
      </c>
      <c r="D64" s="26">
        <v>0</v>
      </c>
      <c r="E64" s="26">
        <v>0</v>
      </c>
      <c r="F64" s="26">
        <v>0</v>
      </c>
      <c r="G64" s="27">
        <v>0</v>
      </c>
      <c r="H64" s="26">
        <v>257</v>
      </c>
      <c r="I64" s="26">
        <v>2222.5</v>
      </c>
      <c r="J64" s="26">
        <v>256.70999999999998</v>
      </c>
      <c r="K64" s="26">
        <v>1965.789999961853</v>
      </c>
      <c r="L64" s="27">
        <v>19605</v>
      </c>
      <c r="M64" s="26">
        <v>22</v>
      </c>
      <c r="N64" s="26">
        <v>143</v>
      </c>
      <c r="O64" s="26">
        <v>5</v>
      </c>
      <c r="P64" s="26">
        <v>138</v>
      </c>
      <c r="Q64" s="27">
        <v>1328</v>
      </c>
      <c r="R64" s="25">
        <v>268</v>
      </c>
      <c r="S64" s="26">
        <v>2361</v>
      </c>
      <c r="T64" s="26">
        <v>294.7</v>
      </c>
      <c r="U64" s="26">
        <v>2066.3000001907349</v>
      </c>
      <c r="V64" s="27">
        <v>21327</v>
      </c>
      <c r="W64" s="25">
        <v>118</v>
      </c>
      <c r="X64" s="26">
        <v>780</v>
      </c>
      <c r="Y64" s="26">
        <v>52.5</v>
      </c>
      <c r="Z64" s="26">
        <v>727.5</v>
      </c>
      <c r="AA64" s="27">
        <v>6186</v>
      </c>
      <c r="AB64" s="25">
        <v>4</v>
      </c>
      <c r="AC64" s="26">
        <v>10</v>
      </c>
      <c r="AD64" s="26">
        <v>0</v>
      </c>
      <c r="AE64" s="26">
        <v>10</v>
      </c>
      <c r="AF64" s="27">
        <v>93</v>
      </c>
      <c r="AG64" s="25">
        <v>193</v>
      </c>
      <c r="AH64" s="26">
        <v>368</v>
      </c>
      <c r="AI64" s="26">
        <v>7</v>
      </c>
      <c r="AJ64" s="26">
        <v>361</v>
      </c>
      <c r="AK64" s="27">
        <v>3902</v>
      </c>
      <c r="AL64" s="25">
        <v>25</v>
      </c>
      <c r="AM64" s="26">
        <v>31</v>
      </c>
      <c r="AN64" s="26">
        <v>0</v>
      </c>
      <c r="AO64" s="26">
        <v>31</v>
      </c>
      <c r="AP64" s="27">
        <v>362</v>
      </c>
      <c r="AQ64" s="25">
        <v>131</v>
      </c>
      <c r="AR64" s="26">
        <v>218</v>
      </c>
      <c r="AS64" s="26">
        <v>3</v>
      </c>
      <c r="AT64" s="26">
        <v>215</v>
      </c>
      <c r="AU64" s="27">
        <v>1896</v>
      </c>
      <c r="AV64" s="25">
        <v>233</v>
      </c>
      <c r="AW64" s="26">
        <v>500</v>
      </c>
      <c r="AX64" s="26">
        <v>18</v>
      </c>
      <c r="AY64" s="26">
        <v>482</v>
      </c>
      <c r="AZ64" s="27">
        <v>4743</v>
      </c>
      <c r="BA64" s="25">
        <v>31</v>
      </c>
      <c r="BB64" s="27">
        <v>318</v>
      </c>
      <c r="BC64" s="26">
        <v>266</v>
      </c>
      <c r="BD64" s="27">
        <v>4108</v>
      </c>
      <c r="BE64" s="25">
        <v>16</v>
      </c>
      <c r="BF64" s="26">
        <v>16</v>
      </c>
      <c r="BG64" s="26">
        <v>0</v>
      </c>
      <c r="BH64" s="26">
        <v>16</v>
      </c>
      <c r="BI64" s="27">
        <v>145</v>
      </c>
      <c r="BJ64" s="25">
        <v>187</v>
      </c>
      <c r="BK64" s="27">
        <v>5564</v>
      </c>
      <c r="BL64" s="25">
        <v>290</v>
      </c>
      <c r="BM64" s="26">
        <v>800.5</v>
      </c>
      <c r="BN64" s="26">
        <v>19</v>
      </c>
      <c r="BO64" s="26">
        <v>781.5</v>
      </c>
      <c r="BP64" s="27">
        <v>11176</v>
      </c>
      <c r="BQ64" s="25">
        <v>8</v>
      </c>
      <c r="BR64" s="27">
        <v>146</v>
      </c>
      <c r="BS64" s="25">
        <v>10</v>
      </c>
      <c r="BT64" s="26">
        <v>11</v>
      </c>
      <c r="BU64" s="26">
        <v>0</v>
      </c>
      <c r="BV64" s="26">
        <v>11</v>
      </c>
      <c r="BW64" s="27">
        <v>83</v>
      </c>
      <c r="BX64" s="25">
        <v>0</v>
      </c>
      <c r="BY64" s="26">
        <v>0</v>
      </c>
      <c r="BZ64" s="26">
        <v>0</v>
      </c>
      <c r="CA64" s="26">
        <v>0</v>
      </c>
      <c r="CB64" s="27">
        <v>0</v>
      </c>
      <c r="CC64" s="25">
        <v>0</v>
      </c>
      <c r="CD64" s="26">
        <v>0</v>
      </c>
      <c r="CE64" s="26">
        <v>0</v>
      </c>
      <c r="CF64" s="26">
        <v>0</v>
      </c>
      <c r="CG64" s="27">
        <v>0</v>
      </c>
    </row>
    <row r="65" spans="1:85" ht="15.75" customHeight="1">
      <c r="A65" s="23"/>
      <c r="B65" s="24" t="s">
        <v>9</v>
      </c>
      <c r="C65" s="25">
        <v>6</v>
      </c>
      <c r="D65" s="26">
        <v>118</v>
      </c>
      <c r="E65" s="26">
        <v>0</v>
      </c>
      <c r="F65" s="26">
        <v>118</v>
      </c>
      <c r="G65" s="27">
        <v>103</v>
      </c>
      <c r="H65" s="26">
        <v>178</v>
      </c>
      <c r="I65" s="26">
        <v>2033</v>
      </c>
      <c r="J65" s="26">
        <v>218.4</v>
      </c>
      <c r="K65" s="26">
        <v>1814.6000003814697</v>
      </c>
      <c r="L65" s="27">
        <v>16991</v>
      </c>
      <c r="M65" s="26">
        <v>31</v>
      </c>
      <c r="N65" s="26">
        <v>49</v>
      </c>
      <c r="O65" s="26">
        <v>3.7</v>
      </c>
      <c r="P65" s="26">
        <v>45.300000131130219</v>
      </c>
      <c r="Q65" s="27">
        <v>666</v>
      </c>
      <c r="R65" s="25">
        <v>89</v>
      </c>
      <c r="S65" s="26">
        <v>291</v>
      </c>
      <c r="T65" s="26">
        <v>29.4</v>
      </c>
      <c r="U65" s="26">
        <v>261.59999996423721</v>
      </c>
      <c r="V65" s="27">
        <v>3384</v>
      </c>
      <c r="W65" s="25">
        <v>34</v>
      </c>
      <c r="X65" s="26">
        <v>72</v>
      </c>
      <c r="Y65" s="26">
        <v>5.7</v>
      </c>
      <c r="Z65" s="26">
        <v>66.300000011920929</v>
      </c>
      <c r="AA65" s="27">
        <v>744</v>
      </c>
      <c r="AB65" s="25">
        <v>129</v>
      </c>
      <c r="AC65" s="26">
        <v>352</v>
      </c>
      <c r="AD65" s="26">
        <v>14</v>
      </c>
      <c r="AE65" s="26">
        <v>338</v>
      </c>
      <c r="AF65" s="27">
        <v>2008</v>
      </c>
      <c r="AG65" s="25">
        <v>280</v>
      </c>
      <c r="AH65" s="26">
        <v>2518.5</v>
      </c>
      <c r="AI65" s="26">
        <v>227.2</v>
      </c>
      <c r="AJ65" s="26">
        <v>2291.2999999523163</v>
      </c>
      <c r="AK65" s="27">
        <v>26087.599999999999</v>
      </c>
      <c r="AL65" s="25">
        <v>121</v>
      </c>
      <c r="AM65" s="26">
        <v>702</v>
      </c>
      <c r="AN65" s="26">
        <v>53</v>
      </c>
      <c r="AO65" s="26">
        <v>649</v>
      </c>
      <c r="AP65" s="27">
        <v>7381</v>
      </c>
      <c r="AQ65" s="25">
        <v>253</v>
      </c>
      <c r="AR65" s="26">
        <v>1868</v>
      </c>
      <c r="AS65" s="26">
        <v>170.2</v>
      </c>
      <c r="AT65" s="26">
        <v>1697.7999999523163</v>
      </c>
      <c r="AU65" s="27">
        <v>18584.599999999999</v>
      </c>
      <c r="AV65" s="25">
        <v>320</v>
      </c>
      <c r="AW65" s="26">
        <v>3611</v>
      </c>
      <c r="AX65" s="26">
        <v>1055.4000000000001</v>
      </c>
      <c r="AY65" s="26">
        <v>2555.5999991893768</v>
      </c>
      <c r="AZ65" s="27">
        <v>30935</v>
      </c>
      <c r="BA65" s="25">
        <v>71</v>
      </c>
      <c r="BB65" s="27">
        <v>2945</v>
      </c>
      <c r="BC65" s="26">
        <v>302</v>
      </c>
      <c r="BD65" s="27">
        <v>15332</v>
      </c>
      <c r="BE65" s="25">
        <v>167</v>
      </c>
      <c r="BF65" s="26">
        <v>3089</v>
      </c>
      <c r="BG65" s="26">
        <v>184.7</v>
      </c>
      <c r="BH65" s="26">
        <v>2904.2999999523163</v>
      </c>
      <c r="BI65" s="27">
        <v>23755</v>
      </c>
      <c r="BJ65" s="25">
        <v>167</v>
      </c>
      <c r="BK65" s="27">
        <v>16731</v>
      </c>
      <c r="BL65" s="25">
        <v>277</v>
      </c>
      <c r="BM65" s="26">
        <v>2296</v>
      </c>
      <c r="BN65" s="26">
        <v>125.12</v>
      </c>
      <c r="BO65" s="26">
        <v>2170.8800001144409</v>
      </c>
      <c r="BP65" s="27">
        <v>25736</v>
      </c>
      <c r="BQ65" s="25">
        <v>64</v>
      </c>
      <c r="BR65" s="27">
        <v>5785</v>
      </c>
      <c r="BS65" s="25">
        <v>19</v>
      </c>
      <c r="BT65" s="26">
        <v>106</v>
      </c>
      <c r="BU65" s="26">
        <v>12.5</v>
      </c>
      <c r="BV65" s="26">
        <v>93.5</v>
      </c>
      <c r="BW65" s="27">
        <v>1100</v>
      </c>
      <c r="BX65" s="25">
        <v>0</v>
      </c>
      <c r="BY65" s="26">
        <v>0</v>
      </c>
      <c r="BZ65" s="26">
        <v>0</v>
      </c>
      <c r="CA65" s="26">
        <v>0</v>
      </c>
      <c r="CB65" s="27">
        <v>0</v>
      </c>
      <c r="CC65" s="25">
        <v>0</v>
      </c>
      <c r="CD65" s="26">
        <v>0</v>
      </c>
      <c r="CE65" s="26">
        <v>0</v>
      </c>
      <c r="CF65" s="26">
        <v>0</v>
      </c>
      <c r="CG65" s="27">
        <v>0</v>
      </c>
    </row>
    <row r="66" spans="1:85" ht="15.75" customHeight="1">
      <c r="A66" s="23"/>
      <c r="B66" s="24" t="s">
        <v>94</v>
      </c>
      <c r="C66" s="25">
        <v>4</v>
      </c>
      <c r="D66" s="26">
        <v>14</v>
      </c>
      <c r="E66" s="26">
        <v>0</v>
      </c>
      <c r="F66" s="26">
        <v>14</v>
      </c>
      <c r="G66" s="27">
        <v>96</v>
      </c>
      <c r="H66" s="26">
        <v>208</v>
      </c>
      <c r="I66" s="26">
        <v>912</v>
      </c>
      <c r="J66" s="26">
        <v>38</v>
      </c>
      <c r="K66" s="26">
        <v>874</v>
      </c>
      <c r="L66" s="27">
        <v>9569</v>
      </c>
      <c r="M66" s="26">
        <v>2</v>
      </c>
      <c r="N66" s="26">
        <v>3</v>
      </c>
      <c r="O66" s="26">
        <v>0</v>
      </c>
      <c r="P66" s="26">
        <v>3</v>
      </c>
      <c r="Q66" s="27">
        <v>55</v>
      </c>
      <c r="R66" s="25">
        <v>231</v>
      </c>
      <c r="S66" s="26">
        <v>920</v>
      </c>
      <c r="T66" s="26">
        <v>12</v>
      </c>
      <c r="U66" s="26">
        <v>908</v>
      </c>
      <c r="V66" s="27">
        <v>10455</v>
      </c>
      <c r="W66" s="25">
        <v>13</v>
      </c>
      <c r="X66" s="26">
        <v>25</v>
      </c>
      <c r="Y66" s="26">
        <v>0</v>
      </c>
      <c r="Z66" s="26">
        <v>25</v>
      </c>
      <c r="AA66" s="27">
        <v>303</v>
      </c>
      <c r="AB66" s="25">
        <v>91</v>
      </c>
      <c r="AC66" s="26">
        <v>263</v>
      </c>
      <c r="AD66" s="26">
        <v>9.1999999999999993</v>
      </c>
      <c r="AE66" s="26">
        <v>253.80000001192093</v>
      </c>
      <c r="AF66" s="27">
        <v>1964</v>
      </c>
      <c r="AG66" s="25">
        <v>130</v>
      </c>
      <c r="AH66" s="26">
        <v>547</v>
      </c>
      <c r="AI66" s="26">
        <v>44.1</v>
      </c>
      <c r="AJ66" s="26">
        <v>502.89999997615814</v>
      </c>
      <c r="AK66" s="27">
        <v>10064</v>
      </c>
      <c r="AL66" s="25">
        <v>47</v>
      </c>
      <c r="AM66" s="26">
        <v>97</v>
      </c>
      <c r="AN66" s="26">
        <v>2</v>
      </c>
      <c r="AO66" s="26">
        <v>95</v>
      </c>
      <c r="AP66" s="27">
        <v>1062</v>
      </c>
      <c r="AQ66" s="25">
        <v>91</v>
      </c>
      <c r="AR66" s="26">
        <v>288</v>
      </c>
      <c r="AS66" s="26">
        <v>25.7</v>
      </c>
      <c r="AT66" s="26">
        <v>262.30000001192093</v>
      </c>
      <c r="AU66" s="27">
        <v>3328</v>
      </c>
      <c r="AV66" s="25">
        <v>208</v>
      </c>
      <c r="AW66" s="26">
        <v>4058</v>
      </c>
      <c r="AX66" s="26">
        <v>968.6</v>
      </c>
      <c r="AY66" s="26">
        <v>3089.4000002145767</v>
      </c>
      <c r="AZ66" s="27">
        <v>73164</v>
      </c>
      <c r="BA66" s="25">
        <v>37</v>
      </c>
      <c r="BB66" s="27">
        <v>675</v>
      </c>
      <c r="BC66" s="26">
        <v>110</v>
      </c>
      <c r="BD66" s="27">
        <v>5634</v>
      </c>
      <c r="BE66" s="25">
        <v>36</v>
      </c>
      <c r="BF66" s="26">
        <v>94</v>
      </c>
      <c r="BG66" s="26">
        <v>2.1</v>
      </c>
      <c r="BH66" s="26">
        <v>91.899999976158142</v>
      </c>
      <c r="BI66" s="27">
        <v>877</v>
      </c>
      <c r="BJ66" s="25">
        <v>110</v>
      </c>
      <c r="BK66" s="27">
        <v>11487</v>
      </c>
      <c r="BL66" s="25">
        <v>175</v>
      </c>
      <c r="BM66" s="26">
        <v>738</v>
      </c>
      <c r="BN66" s="26">
        <v>31.2</v>
      </c>
      <c r="BO66" s="26">
        <v>706.79999995231628</v>
      </c>
      <c r="BP66" s="27">
        <v>16151</v>
      </c>
      <c r="BQ66" s="25">
        <v>27</v>
      </c>
      <c r="BR66" s="27">
        <v>1171</v>
      </c>
      <c r="BS66" s="25">
        <v>29</v>
      </c>
      <c r="BT66" s="26">
        <v>38</v>
      </c>
      <c r="BU66" s="26">
        <v>1.4</v>
      </c>
      <c r="BV66" s="26">
        <v>36.600000023841858</v>
      </c>
      <c r="BW66" s="27">
        <v>450</v>
      </c>
      <c r="BX66" s="25">
        <v>13</v>
      </c>
      <c r="BY66" s="26">
        <v>43</v>
      </c>
      <c r="BZ66" s="26">
        <v>0</v>
      </c>
      <c r="CA66" s="26">
        <v>43</v>
      </c>
      <c r="CB66" s="27">
        <v>1127</v>
      </c>
      <c r="CC66" s="25">
        <v>0</v>
      </c>
      <c r="CD66" s="26">
        <v>0</v>
      </c>
      <c r="CE66" s="26">
        <v>0</v>
      </c>
      <c r="CF66" s="26">
        <v>0</v>
      </c>
      <c r="CG66" s="27">
        <v>0</v>
      </c>
    </row>
    <row r="67" spans="1:85" ht="15.75" customHeight="1">
      <c r="A67" s="23"/>
      <c r="B67" s="24" t="s">
        <v>95</v>
      </c>
      <c r="C67" s="25">
        <v>2</v>
      </c>
      <c r="D67" s="26">
        <v>2</v>
      </c>
      <c r="E67" s="26">
        <v>0</v>
      </c>
      <c r="F67" s="26">
        <v>2</v>
      </c>
      <c r="G67" s="27">
        <v>7</v>
      </c>
      <c r="H67" s="26">
        <v>184</v>
      </c>
      <c r="I67" s="26">
        <v>1498.5</v>
      </c>
      <c r="J67" s="26">
        <v>47</v>
      </c>
      <c r="K67" s="26">
        <v>1451.5</v>
      </c>
      <c r="L67" s="27">
        <v>13284</v>
      </c>
      <c r="M67" s="26">
        <v>50</v>
      </c>
      <c r="N67" s="26">
        <v>60.5</v>
      </c>
      <c r="O67" s="26">
        <v>0</v>
      </c>
      <c r="P67" s="26">
        <v>60.5</v>
      </c>
      <c r="Q67" s="27">
        <v>1176</v>
      </c>
      <c r="R67" s="25">
        <v>190</v>
      </c>
      <c r="S67" s="26">
        <v>681</v>
      </c>
      <c r="T67" s="26">
        <v>17</v>
      </c>
      <c r="U67" s="26">
        <v>664</v>
      </c>
      <c r="V67" s="27">
        <v>8727</v>
      </c>
      <c r="W67" s="25">
        <v>87</v>
      </c>
      <c r="X67" s="26">
        <v>244</v>
      </c>
      <c r="Y67" s="26">
        <v>0.5</v>
      </c>
      <c r="Z67" s="26">
        <v>243.5</v>
      </c>
      <c r="AA67" s="27">
        <v>2446</v>
      </c>
      <c r="AB67" s="25">
        <v>131</v>
      </c>
      <c r="AC67" s="26">
        <v>265</v>
      </c>
      <c r="AD67" s="26">
        <v>0</v>
      </c>
      <c r="AE67" s="26">
        <v>265</v>
      </c>
      <c r="AF67" s="27">
        <v>2952</v>
      </c>
      <c r="AG67" s="25">
        <v>251</v>
      </c>
      <c r="AH67" s="26">
        <v>1050</v>
      </c>
      <c r="AI67" s="26">
        <v>24</v>
      </c>
      <c r="AJ67" s="26">
        <v>1026</v>
      </c>
      <c r="AK67" s="27">
        <v>16510</v>
      </c>
      <c r="AL67" s="25">
        <v>50</v>
      </c>
      <c r="AM67" s="26">
        <v>82</v>
      </c>
      <c r="AN67" s="26">
        <v>0</v>
      </c>
      <c r="AO67" s="26">
        <v>82</v>
      </c>
      <c r="AP67" s="27">
        <v>1156</v>
      </c>
      <c r="AQ67" s="25">
        <v>185</v>
      </c>
      <c r="AR67" s="26">
        <v>699</v>
      </c>
      <c r="AS67" s="26">
        <v>4</v>
      </c>
      <c r="AT67" s="26">
        <v>695</v>
      </c>
      <c r="AU67" s="27">
        <v>9199</v>
      </c>
      <c r="AV67" s="25">
        <v>278</v>
      </c>
      <c r="AW67" s="26">
        <v>1123</v>
      </c>
      <c r="AX67" s="26">
        <v>32</v>
      </c>
      <c r="AY67" s="26">
        <v>1091</v>
      </c>
      <c r="AZ67" s="27">
        <v>15331</v>
      </c>
      <c r="BA67" s="25">
        <v>91</v>
      </c>
      <c r="BB67" s="27">
        <v>2891</v>
      </c>
      <c r="BC67" s="26">
        <v>277</v>
      </c>
      <c r="BD67" s="27">
        <v>20368</v>
      </c>
      <c r="BE67" s="25">
        <v>166</v>
      </c>
      <c r="BF67" s="26">
        <v>1663</v>
      </c>
      <c r="BG67" s="26">
        <v>121</v>
      </c>
      <c r="BH67" s="26">
        <v>1542</v>
      </c>
      <c r="BI67" s="27">
        <v>12826</v>
      </c>
      <c r="BJ67" s="25">
        <v>250</v>
      </c>
      <c r="BK67" s="27">
        <v>19800</v>
      </c>
      <c r="BL67" s="25">
        <v>272</v>
      </c>
      <c r="BM67" s="26">
        <v>921</v>
      </c>
      <c r="BN67" s="26">
        <v>2</v>
      </c>
      <c r="BO67" s="26">
        <v>919</v>
      </c>
      <c r="BP67" s="27">
        <v>18943</v>
      </c>
      <c r="BQ67" s="25">
        <v>129</v>
      </c>
      <c r="BR67" s="27">
        <v>11200</v>
      </c>
      <c r="BS67" s="25">
        <v>7</v>
      </c>
      <c r="BT67" s="26">
        <v>28</v>
      </c>
      <c r="BU67" s="26">
        <v>0</v>
      </c>
      <c r="BV67" s="26">
        <v>28</v>
      </c>
      <c r="BW67" s="27">
        <v>360</v>
      </c>
      <c r="BX67" s="25">
        <v>53</v>
      </c>
      <c r="BY67" s="26">
        <v>168</v>
      </c>
      <c r="BZ67" s="26">
        <v>0</v>
      </c>
      <c r="CA67" s="26">
        <v>168</v>
      </c>
      <c r="CB67" s="27">
        <v>3070</v>
      </c>
      <c r="CC67" s="25">
        <v>0</v>
      </c>
      <c r="CD67" s="26">
        <v>0</v>
      </c>
      <c r="CE67" s="26">
        <v>0</v>
      </c>
      <c r="CF67" s="26">
        <v>0</v>
      </c>
      <c r="CG67" s="27">
        <v>0</v>
      </c>
    </row>
    <row r="68" spans="1:85" ht="15.75" customHeight="1">
      <c r="A68" s="23"/>
      <c r="B68" s="24" t="s">
        <v>96</v>
      </c>
      <c r="C68" s="25">
        <v>5</v>
      </c>
      <c r="D68" s="26">
        <v>12.2</v>
      </c>
      <c r="E68" s="26">
        <v>0</v>
      </c>
      <c r="F68" s="26">
        <v>12.200000002980232</v>
      </c>
      <c r="G68" s="27">
        <v>12</v>
      </c>
      <c r="H68" s="26">
        <v>177</v>
      </c>
      <c r="I68" s="26">
        <v>2634.7</v>
      </c>
      <c r="J68" s="26">
        <v>274.10000000000002</v>
      </c>
      <c r="K68" s="26">
        <v>2360.6000002026558</v>
      </c>
      <c r="L68" s="27">
        <v>8187</v>
      </c>
      <c r="M68" s="26">
        <v>49</v>
      </c>
      <c r="N68" s="26">
        <v>225.1</v>
      </c>
      <c r="O68" s="26">
        <v>2.5</v>
      </c>
      <c r="P68" s="26">
        <v>222.59999996423721</v>
      </c>
      <c r="Q68" s="27">
        <v>1312</v>
      </c>
      <c r="R68" s="25">
        <v>99</v>
      </c>
      <c r="S68" s="26">
        <v>461.3</v>
      </c>
      <c r="T68" s="26">
        <v>41.7</v>
      </c>
      <c r="U68" s="26">
        <v>419.59999990463257</v>
      </c>
      <c r="V68" s="27">
        <v>2272</v>
      </c>
      <c r="W68" s="25">
        <v>22</v>
      </c>
      <c r="X68" s="26">
        <v>91.1</v>
      </c>
      <c r="Y68" s="26">
        <v>0</v>
      </c>
      <c r="Z68" s="26">
        <v>91.100000023841858</v>
      </c>
      <c r="AA68" s="27">
        <v>224</v>
      </c>
      <c r="AB68" s="25">
        <v>132</v>
      </c>
      <c r="AC68" s="26">
        <v>204</v>
      </c>
      <c r="AD68" s="26">
        <v>0</v>
      </c>
      <c r="AE68" s="26">
        <v>204</v>
      </c>
      <c r="AF68" s="27">
        <v>1786</v>
      </c>
      <c r="AG68" s="25">
        <v>201</v>
      </c>
      <c r="AH68" s="26">
        <v>727.5</v>
      </c>
      <c r="AI68" s="26">
        <v>13</v>
      </c>
      <c r="AJ68" s="26">
        <v>714.5</v>
      </c>
      <c r="AK68" s="27">
        <v>11820.665000000001</v>
      </c>
      <c r="AL68" s="25">
        <v>48</v>
      </c>
      <c r="AM68" s="26">
        <v>108.5</v>
      </c>
      <c r="AN68" s="26">
        <v>0</v>
      </c>
      <c r="AO68" s="26">
        <v>108.5</v>
      </c>
      <c r="AP68" s="27">
        <v>1644</v>
      </c>
      <c r="AQ68" s="25">
        <v>165</v>
      </c>
      <c r="AR68" s="26">
        <v>473</v>
      </c>
      <c r="AS68" s="26">
        <v>12</v>
      </c>
      <c r="AT68" s="26">
        <v>461</v>
      </c>
      <c r="AU68" s="27">
        <v>6349</v>
      </c>
      <c r="AV68" s="25">
        <v>156</v>
      </c>
      <c r="AW68" s="26">
        <v>600.29999999999995</v>
      </c>
      <c r="AX68" s="26">
        <v>19</v>
      </c>
      <c r="AY68" s="26">
        <v>581.30000001192093</v>
      </c>
      <c r="AZ68" s="27">
        <v>6549</v>
      </c>
      <c r="BA68" s="25">
        <v>75</v>
      </c>
      <c r="BB68" s="27">
        <v>2121</v>
      </c>
      <c r="BC68" s="26">
        <v>193</v>
      </c>
      <c r="BD68" s="27">
        <v>6274</v>
      </c>
      <c r="BE68" s="25">
        <v>51</v>
      </c>
      <c r="BF68" s="26">
        <v>533.5</v>
      </c>
      <c r="BG68" s="26">
        <v>52</v>
      </c>
      <c r="BH68" s="26">
        <v>481.5</v>
      </c>
      <c r="BI68" s="27">
        <v>3125</v>
      </c>
      <c r="BJ68" s="25">
        <v>101</v>
      </c>
      <c r="BK68" s="27">
        <v>17295</v>
      </c>
      <c r="BL68" s="25">
        <v>174</v>
      </c>
      <c r="BM68" s="26">
        <v>389.5</v>
      </c>
      <c r="BN68" s="26">
        <v>7</v>
      </c>
      <c r="BO68" s="26">
        <v>382.5</v>
      </c>
      <c r="BP68" s="27">
        <v>5889</v>
      </c>
      <c r="BQ68" s="25">
        <v>82</v>
      </c>
      <c r="BR68" s="27">
        <v>10301</v>
      </c>
      <c r="BS68" s="25">
        <v>49</v>
      </c>
      <c r="BT68" s="26">
        <v>68.5</v>
      </c>
      <c r="BU68" s="26">
        <v>0</v>
      </c>
      <c r="BV68" s="26">
        <v>68.5</v>
      </c>
      <c r="BW68" s="27">
        <v>877</v>
      </c>
      <c r="BX68" s="25">
        <v>9</v>
      </c>
      <c r="BY68" s="26">
        <v>15</v>
      </c>
      <c r="BZ68" s="26">
        <v>0</v>
      </c>
      <c r="CA68" s="26">
        <v>15</v>
      </c>
      <c r="CB68" s="27">
        <v>335</v>
      </c>
      <c r="CC68" s="25">
        <v>2</v>
      </c>
      <c r="CD68" s="26">
        <v>3</v>
      </c>
      <c r="CE68" s="26">
        <v>0</v>
      </c>
      <c r="CF68" s="26">
        <v>3</v>
      </c>
      <c r="CG68" s="27">
        <v>40</v>
      </c>
    </row>
    <row r="69" spans="1:85" ht="15.75" customHeight="1">
      <c r="A69" s="23"/>
      <c r="B69" s="24" t="s">
        <v>97</v>
      </c>
      <c r="C69" s="25">
        <v>9</v>
      </c>
      <c r="D69" s="26">
        <v>20.5</v>
      </c>
      <c r="E69" s="26">
        <v>0</v>
      </c>
      <c r="F69" s="26">
        <v>20.5</v>
      </c>
      <c r="G69" s="27">
        <v>108</v>
      </c>
      <c r="H69" s="26">
        <v>251</v>
      </c>
      <c r="I69" s="26">
        <v>1706.5</v>
      </c>
      <c r="J69" s="26">
        <v>107</v>
      </c>
      <c r="K69" s="26">
        <v>1599.5</v>
      </c>
      <c r="L69" s="27">
        <v>19603</v>
      </c>
      <c r="M69" s="26">
        <v>35</v>
      </c>
      <c r="N69" s="26">
        <v>58.5</v>
      </c>
      <c r="O69" s="26">
        <v>0</v>
      </c>
      <c r="P69" s="26">
        <v>58.5</v>
      </c>
      <c r="Q69" s="27">
        <v>572</v>
      </c>
      <c r="R69" s="25">
        <v>83</v>
      </c>
      <c r="S69" s="26">
        <v>271</v>
      </c>
      <c r="T69" s="26">
        <v>54.5</v>
      </c>
      <c r="U69" s="26">
        <v>216.5</v>
      </c>
      <c r="V69" s="27">
        <v>2332</v>
      </c>
      <c r="W69" s="25">
        <v>6</v>
      </c>
      <c r="X69" s="26">
        <v>19.5</v>
      </c>
      <c r="Y69" s="26">
        <v>11</v>
      </c>
      <c r="Z69" s="26">
        <v>8.5</v>
      </c>
      <c r="AA69" s="27">
        <v>80</v>
      </c>
      <c r="AB69" s="25">
        <v>92</v>
      </c>
      <c r="AC69" s="26">
        <v>268.3</v>
      </c>
      <c r="AD69" s="26">
        <v>11.2</v>
      </c>
      <c r="AE69" s="26">
        <v>257.10000014305115</v>
      </c>
      <c r="AF69" s="27">
        <v>1176</v>
      </c>
      <c r="AG69" s="25">
        <v>145</v>
      </c>
      <c r="AH69" s="26">
        <v>1044.0999999999999</v>
      </c>
      <c r="AI69" s="26">
        <v>123.5</v>
      </c>
      <c r="AJ69" s="26">
        <v>920.59999978542328</v>
      </c>
      <c r="AK69" s="27">
        <v>8424</v>
      </c>
      <c r="AL69" s="25">
        <v>15</v>
      </c>
      <c r="AM69" s="26">
        <v>84.5</v>
      </c>
      <c r="AN69" s="26">
        <v>4</v>
      </c>
      <c r="AO69" s="26">
        <v>80.5</v>
      </c>
      <c r="AP69" s="27">
        <v>189</v>
      </c>
      <c r="AQ69" s="25">
        <v>79</v>
      </c>
      <c r="AR69" s="26">
        <v>440.2</v>
      </c>
      <c r="AS69" s="26">
        <v>52.6</v>
      </c>
      <c r="AT69" s="26">
        <v>387.59999975562096</v>
      </c>
      <c r="AU69" s="27">
        <v>2041</v>
      </c>
      <c r="AV69" s="25">
        <v>272</v>
      </c>
      <c r="AW69" s="26">
        <v>3058</v>
      </c>
      <c r="AX69" s="26">
        <v>500.59999999999997</v>
      </c>
      <c r="AY69" s="26">
        <v>2557.3999987244606</v>
      </c>
      <c r="AZ69" s="27">
        <v>18962</v>
      </c>
      <c r="BA69" s="25">
        <v>106</v>
      </c>
      <c r="BB69" s="27">
        <v>1984</v>
      </c>
      <c r="BC69" s="26">
        <v>242</v>
      </c>
      <c r="BD69" s="27">
        <v>5156</v>
      </c>
      <c r="BE69" s="25">
        <v>34</v>
      </c>
      <c r="BF69" s="26">
        <v>109.2</v>
      </c>
      <c r="BG69" s="26">
        <v>5.0999999999999996</v>
      </c>
      <c r="BH69" s="26">
        <v>104.10000002384186</v>
      </c>
      <c r="BI69" s="27">
        <v>322</v>
      </c>
      <c r="BJ69" s="25">
        <v>201</v>
      </c>
      <c r="BK69" s="27">
        <v>18257</v>
      </c>
      <c r="BL69" s="25">
        <v>186</v>
      </c>
      <c r="BM69" s="26">
        <v>956.6</v>
      </c>
      <c r="BN69" s="26">
        <v>47.7</v>
      </c>
      <c r="BO69" s="26">
        <v>908.90000027418137</v>
      </c>
      <c r="BP69" s="27">
        <v>8262</v>
      </c>
      <c r="BQ69" s="25">
        <v>48</v>
      </c>
      <c r="BR69" s="27">
        <v>2190</v>
      </c>
      <c r="BS69" s="25">
        <v>34</v>
      </c>
      <c r="BT69" s="26">
        <v>89.2</v>
      </c>
      <c r="BU69" s="26">
        <v>2.1</v>
      </c>
      <c r="BV69" s="26">
        <v>87.099999979138374</v>
      </c>
      <c r="BW69" s="27">
        <v>295</v>
      </c>
      <c r="BX69" s="25">
        <v>23</v>
      </c>
      <c r="BY69" s="26">
        <v>36</v>
      </c>
      <c r="BZ69" s="26">
        <v>2</v>
      </c>
      <c r="CA69" s="26">
        <v>34</v>
      </c>
      <c r="CB69" s="27">
        <v>1602</v>
      </c>
      <c r="CC69" s="25">
        <v>0</v>
      </c>
      <c r="CD69" s="26">
        <v>0</v>
      </c>
      <c r="CE69" s="26">
        <v>0</v>
      </c>
      <c r="CF69" s="26">
        <v>0</v>
      </c>
      <c r="CG69" s="27">
        <v>0</v>
      </c>
    </row>
    <row r="70" spans="1:85" ht="15.75" customHeight="1">
      <c r="A70" s="23"/>
      <c r="B70" s="24" t="s">
        <v>98</v>
      </c>
      <c r="C70" s="25">
        <v>14</v>
      </c>
      <c r="D70" s="26">
        <v>15</v>
      </c>
      <c r="E70" s="26">
        <v>1</v>
      </c>
      <c r="F70" s="26">
        <v>14</v>
      </c>
      <c r="G70" s="27">
        <v>107</v>
      </c>
      <c r="H70" s="26">
        <v>150</v>
      </c>
      <c r="I70" s="26">
        <v>1079</v>
      </c>
      <c r="J70" s="26">
        <v>383</v>
      </c>
      <c r="K70" s="26">
        <v>696</v>
      </c>
      <c r="L70" s="27">
        <v>5409</v>
      </c>
      <c r="M70" s="26">
        <v>19</v>
      </c>
      <c r="N70" s="26">
        <v>19</v>
      </c>
      <c r="O70" s="26">
        <v>0</v>
      </c>
      <c r="P70" s="26">
        <v>19</v>
      </c>
      <c r="Q70" s="27">
        <v>158</v>
      </c>
      <c r="R70" s="25">
        <v>146</v>
      </c>
      <c r="S70" s="26">
        <v>198</v>
      </c>
      <c r="T70" s="26">
        <v>2</v>
      </c>
      <c r="U70" s="26">
        <v>196</v>
      </c>
      <c r="V70" s="27">
        <v>2041</v>
      </c>
      <c r="W70" s="25">
        <v>46</v>
      </c>
      <c r="X70" s="26">
        <v>64</v>
      </c>
      <c r="Y70" s="26">
        <v>0</v>
      </c>
      <c r="Z70" s="26">
        <v>64</v>
      </c>
      <c r="AA70" s="27">
        <v>701</v>
      </c>
      <c r="AB70" s="25">
        <v>4</v>
      </c>
      <c r="AC70" s="26">
        <v>10.5</v>
      </c>
      <c r="AD70" s="26">
        <v>0</v>
      </c>
      <c r="AE70" s="26">
        <v>10.5</v>
      </c>
      <c r="AF70" s="27">
        <v>50</v>
      </c>
      <c r="AG70" s="25">
        <v>140</v>
      </c>
      <c r="AH70" s="26">
        <v>715.5</v>
      </c>
      <c r="AI70" s="26">
        <v>78</v>
      </c>
      <c r="AJ70" s="26">
        <v>637.5</v>
      </c>
      <c r="AK70" s="27">
        <v>7008.64</v>
      </c>
      <c r="AL70" s="25">
        <v>16</v>
      </c>
      <c r="AM70" s="26">
        <v>70</v>
      </c>
      <c r="AN70" s="26">
        <v>3</v>
      </c>
      <c r="AO70" s="26">
        <v>67</v>
      </c>
      <c r="AP70" s="27">
        <v>646</v>
      </c>
      <c r="AQ70" s="25">
        <v>49</v>
      </c>
      <c r="AR70" s="26">
        <v>133.5</v>
      </c>
      <c r="AS70" s="26">
        <v>9</v>
      </c>
      <c r="AT70" s="26">
        <v>124.5</v>
      </c>
      <c r="AU70" s="27">
        <v>1471</v>
      </c>
      <c r="AV70" s="25">
        <v>251</v>
      </c>
      <c r="AW70" s="26">
        <v>2545</v>
      </c>
      <c r="AX70" s="26">
        <v>81</v>
      </c>
      <c r="AY70" s="26">
        <v>2464</v>
      </c>
      <c r="AZ70" s="27">
        <v>39324</v>
      </c>
      <c r="BA70" s="25">
        <v>55</v>
      </c>
      <c r="BB70" s="27">
        <v>1075</v>
      </c>
      <c r="BC70" s="26">
        <v>240</v>
      </c>
      <c r="BD70" s="27">
        <v>12602</v>
      </c>
      <c r="BE70" s="25">
        <v>6</v>
      </c>
      <c r="BF70" s="26">
        <v>18</v>
      </c>
      <c r="BG70" s="26">
        <v>0</v>
      </c>
      <c r="BH70" s="26">
        <v>18</v>
      </c>
      <c r="BI70" s="27">
        <v>220</v>
      </c>
      <c r="BJ70" s="25">
        <v>192</v>
      </c>
      <c r="BK70" s="27">
        <v>15597</v>
      </c>
      <c r="BL70" s="25">
        <v>251</v>
      </c>
      <c r="BM70" s="26">
        <v>899</v>
      </c>
      <c r="BN70" s="26">
        <v>15</v>
      </c>
      <c r="BO70" s="26">
        <v>884</v>
      </c>
      <c r="BP70" s="27">
        <v>13692</v>
      </c>
      <c r="BQ70" s="25">
        <v>86</v>
      </c>
      <c r="BR70" s="27">
        <v>5964</v>
      </c>
      <c r="BS70" s="25">
        <v>9</v>
      </c>
      <c r="BT70" s="26">
        <v>26</v>
      </c>
      <c r="BU70" s="26">
        <v>0</v>
      </c>
      <c r="BV70" s="26">
        <v>26</v>
      </c>
      <c r="BW70" s="27">
        <v>477</v>
      </c>
      <c r="BX70" s="25">
        <v>3</v>
      </c>
      <c r="BY70" s="26">
        <v>9.5</v>
      </c>
      <c r="BZ70" s="26">
        <v>0</v>
      </c>
      <c r="CA70" s="26">
        <v>9.5</v>
      </c>
      <c r="CB70" s="27">
        <v>105</v>
      </c>
      <c r="CC70" s="25">
        <v>0</v>
      </c>
      <c r="CD70" s="26">
        <v>0</v>
      </c>
      <c r="CE70" s="26">
        <v>0</v>
      </c>
      <c r="CF70" s="26">
        <v>0</v>
      </c>
      <c r="CG70" s="27">
        <v>0</v>
      </c>
    </row>
    <row r="71" spans="1:85" ht="15.75" customHeight="1">
      <c r="A71" s="23"/>
      <c r="B71" s="24" t="s">
        <v>99</v>
      </c>
      <c r="C71" s="25">
        <v>0</v>
      </c>
      <c r="D71" s="26">
        <v>0</v>
      </c>
      <c r="E71" s="26">
        <v>0</v>
      </c>
      <c r="F71" s="26">
        <v>0</v>
      </c>
      <c r="G71" s="27">
        <v>0</v>
      </c>
      <c r="H71" s="26">
        <v>211</v>
      </c>
      <c r="I71" s="26">
        <v>1181</v>
      </c>
      <c r="J71" s="26">
        <v>85</v>
      </c>
      <c r="K71" s="26">
        <v>1096</v>
      </c>
      <c r="L71" s="27">
        <v>10537</v>
      </c>
      <c r="M71" s="26">
        <v>10</v>
      </c>
      <c r="N71" s="26">
        <v>19.5</v>
      </c>
      <c r="O71" s="26">
        <v>0</v>
      </c>
      <c r="P71" s="26">
        <v>19.5</v>
      </c>
      <c r="Q71" s="27">
        <v>129</v>
      </c>
      <c r="R71" s="25">
        <v>90</v>
      </c>
      <c r="S71" s="26">
        <v>420</v>
      </c>
      <c r="T71" s="26">
        <v>16</v>
      </c>
      <c r="U71" s="26">
        <v>404</v>
      </c>
      <c r="V71" s="27">
        <v>5306</v>
      </c>
      <c r="W71" s="25">
        <v>80</v>
      </c>
      <c r="X71" s="26">
        <v>191.6</v>
      </c>
      <c r="Y71" s="26">
        <v>0.5</v>
      </c>
      <c r="Z71" s="26">
        <v>191.10000002384186</v>
      </c>
      <c r="AA71" s="27">
        <v>1171</v>
      </c>
      <c r="AB71" s="25">
        <v>0</v>
      </c>
      <c r="AC71" s="26">
        <v>0</v>
      </c>
      <c r="AD71" s="26">
        <v>0</v>
      </c>
      <c r="AE71" s="26">
        <v>0</v>
      </c>
      <c r="AF71" s="27">
        <v>0</v>
      </c>
      <c r="AG71" s="25">
        <v>158</v>
      </c>
      <c r="AH71" s="26">
        <v>254</v>
      </c>
      <c r="AI71" s="26">
        <v>1</v>
      </c>
      <c r="AJ71" s="26">
        <v>253</v>
      </c>
      <c r="AK71" s="27">
        <v>3761</v>
      </c>
      <c r="AL71" s="25">
        <v>38</v>
      </c>
      <c r="AM71" s="26">
        <v>43</v>
      </c>
      <c r="AN71" s="26">
        <v>0</v>
      </c>
      <c r="AO71" s="26">
        <v>43</v>
      </c>
      <c r="AP71" s="27">
        <v>404</v>
      </c>
      <c r="AQ71" s="25">
        <v>119</v>
      </c>
      <c r="AR71" s="26">
        <v>173</v>
      </c>
      <c r="AS71" s="26">
        <v>2</v>
      </c>
      <c r="AT71" s="26">
        <v>171</v>
      </c>
      <c r="AU71" s="27">
        <v>2070</v>
      </c>
      <c r="AV71" s="25">
        <v>115</v>
      </c>
      <c r="AW71" s="26">
        <v>162</v>
      </c>
      <c r="AX71" s="26">
        <v>2</v>
      </c>
      <c r="AY71" s="26">
        <v>160</v>
      </c>
      <c r="AZ71" s="27">
        <v>2084</v>
      </c>
      <c r="BA71" s="25">
        <v>66</v>
      </c>
      <c r="BB71" s="27">
        <v>1100</v>
      </c>
      <c r="BC71" s="26">
        <v>298</v>
      </c>
      <c r="BD71" s="27">
        <v>6475</v>
      </c>
      <c r="BE71" s="25">
        <v>28</v>
      </c>
      <c r="BF71" s="26">
        <v>29</v>
      </c>
      <c r="BG71" s="26">
        <v>1</v>
      </c>
      <c r="BH71" s="26">
        <v>28</v>
      </c>
      <c r="BI71" s="27">
        <v>193</v>
      </c>
      <c r="BJ71" s="25">
        <v>57</v>
      </c>
      <c r="BK71" s="27">
        <v>1535</v>
      </c>
      <c r="BL71" s="25">
        <v>293</v>
      </c>
      <c r="BM71" s="26">
        <v>950</v>
      </c>
      <c r="BN71" s="26">
        <v>15</v>
      </c>
      <c r="BO71" s="26">
        <v>935</v>
      </c>
      <c r="BP71" s="27">
        <v>16442</v>
      </c>
      <c r="BQ71" s="25">
        <v>86</v>
      </c>
      <c r="BR71" s="27">
        <v>4646</v>
      </c>
      <c r="BS71" s="25">
        <v>8</v>
      </c>
      <c r="BT71" s="26">
        <v>8</v>
      </c>
      <c r="BU71" s="26">
        <v>0</v>
      </c>
      <c r="BV71" s="26">
        <v>8</v>
      </c>
      <c r="BW71" s="27">
        <v>76</v>
      </c>
      <c r="BX71" s="25">
        <v>8</v>
      </c>
      <c r="BY71" s="26">
        <v>9</v>
      </c>
      <c r="BZ71" s="26">
        <v>0</v>
      </c>
      <c r="CA71" s="26">
        <v>9</v>
      </c>
      <c r="CB71" s="27">
        <v>129</v>
      </c>
      <c r="CC71" s="25">
        <v>0</v>
      </c>
      <c r="CD71" s="26">
        <v>0</v>
      </c>
      <c r="CE71" s="26">
        <v>0</v>
      </c>
      <c r="CF71" s="26">
        <v>0</v>
      </c>
      <c r="CG71" s="27">
        <v>0</v>
      </c>
    </row>
    <row r="72" spans="1:85" ht="15.75" customHeight="1">
      <c r="A72" s="23"/>
      <c r="B72" s="24" t="s">
        <v>100</v>
      </c>
      <c r="C72" s="25">
        <v>3</v>
      </c>
      <c r="D72" s="26">
        <v>3</v>
      </c>
      <c r="E72" s="26">
        <v>0</v>
      </c>
      <c r="F72" s="26">
        <v>3</v>
      </c>
      <c r="G72" s="27">
        <v>12</v>
      </c>
      <c r="H72" s="26">
        <v>149</v>
      </c>
      <c r="I72" s="26">
        <v>658.87</v>
      </c>
      <c r="J72" s="26">
        <v>55.5</v>
      </c>
      <c r="K72" s="26">
        <v>603.37000000476837</v>
      </c>
      <c r="L72" s="27">
        <v>6930</v>
      </c>
      <c r="M72" s="26">
        <v>32</v>
      </c>
      <c r="N72" s="26">
        <v>62.1</v>
      </c>
      <c r="O72" s="26">
        <v>4</v>
      </c>
      <c r="P72" s="26">
        <v>58.100000001490116</v>
      </c>
      <c r="Q72" s="27">
        <v>883</v>
      </c>
      <c r="R72" s="25">
        <v>98</v>
      </c>
      <c r="S72" s="26">
        <v>395</v>
      </c>
      <c r="T72" s="26">
        <v>4</v>
      </c>
      <c r="U72" s="26">
        <v>391</v>
      </c>
      <c r="V72" s="27">
        <v>4695</v>
      </c>
      <c r="W72" s="25">
        <v>22</v>
      </c>
      <c r="X72" s="26">
        <v>81</v>
      </c>
      <c r="Y72" s="26">
        <v>1</v>
      </c>
      <c r="Z72" s="26">
        <v>80</v>
      </c>
      <c r="AA72" s="27">
        <v>576</v>
      </c>
      <c r="AB72" s="25">
        <v>115</v>
      </c>
      <c r="AC72" s="26">
        <v>359.6</v>
      </c>
      <c r="AD72" s="26">
        <v>2</v>
      </c>
      <c r="AE72" s="26">
        <v>357.60000002384186</v>
      </c>
      <c r="AF72" s="27">
        <v>2419</v>
      </c>
      <c r="AG72" s="25">
        <v>130</v>
      </c>
      <c r="AH72" s="26">
        <v>758.1</v>
      </c>
      <c r="AI72" s="26">
        <v>29</v>
      </c>
      <c r="AJ72" s="26">
        <v>729.10000002384186</v>
      </c>
      <c r="AK72" s="27">
        <v>11461</v>
      </c>
      <c r="AL72" s="25">
        <v>25</v>
      </c>
      <c r="AM72" s="26">
        <v>94.5</v>
      </c>
      <c r="AN72" s="26">
        <v>0</v>
      </c>
      <c r="AO72" s="26">
        <v>94.5</v>
      </c>
      <c r="AP72" s="27">
        <v>760</v>
      </c>
      <c r="AQ72" s="25">
        <v>56</v>
      </c>
      <c r="AR72" s="26">
        <v>238.5</v>
      </c>
      <c r="AS72" s="26">
        <v>2</v>
      </c>
      <c r="AT72" s="26">
        <v>236.5</v>
      </c>
      <c r="AU72" s="27">
        <v>2549</v>
      </c>
      <c r="AV72" s="25">
        <v>260</v>
      </c>
      <c r="AW72" s="26">
        <v>3921.5</v>
      </c>
      <c r="AX72" s="26">
        <v>594</v>
      </c>
      <c r="AY72" s="26">
        <v>3327.5</v>
      </c>
      <c r="AZ72" s="27">
        <v>39686</v>
      </c>
      <c r="BA72" s="25">
        <v>6</v>
      </c>
      <c r="BB72" s="27">
        <v>177</v>
      </c>
      <c r="BC72" s="26">
        <v>194</v>
      </c>
      <c r="BD72" s="27">
        <v>6403</v>
      </c>
      <c r="BE72" s="25">
        <v>4</v>
      </c>
      <c r="BF72" s="26">
        <v>7</v>
      </c>
      <c r="BG72" s="26">
        <v>0</v>
      </c>
      <c r="BH72" s="26">
        <v>7</v>
      </c>
      <c r="BI72" s="27">
        <v>79</v>
      </c>
      <c r="BJ72" s="25">
        <v>142</v>
      </c>
      <c r="BK72" s="27">
        <v>8105</v>
      </c>
      <c r="BL72" s="25">
        <v>218</v>
      </c>
      <c r="BM72" s="26">
        <v>725</v>
      </c>
      <c r="BN72" s="26">
        <v>0.5</v>
      </c>
      <c r="BO72" s="26">
        <v>724.5</v>
      </c>
      <c r="BP72" s="27">
        <v>6861</v>
      </c>
      <c r="BQ72" s="25">
        <v>11</v>
      </c>
      <c r="BR72" s="27">
        <v>902</v>
      </c>
      <c r="BS72" s="25">
        <v>10</v>
      </c>
      <c r="BT72" s="26">
        <v>22.5</v>
      </c>
      <c r="BU72" s="26">
        <v>2</v>
      </c>
      <c r="BV72" s="26">
        <v>20.5</v>
      </c>
      <c r="BW72" s="27">
        <v>225</v>
      </c>
      <c r="BX72" s="25">
        <v>0</v>
      </c>
      <c r="BY72" s="26">
        <v>0</v>
      </c>
      <c r="BZ72" s="26">
        <v>0</v>
      </c>
      <c r="CA72" s="26">
        <v>0</v>
      </c>
      <c r="CB72" s="27">
        <v>0</v>
      </c>
      <c r="CC72" s="25">
        <v>0</v>
      </c>
      <c r="CD72" s="26">
        <v>0</v>
      </c>
      <c r="CE72" s="26">
        <v>0</v>
      </c>
      <c r="CF72" s="26">
        <v>0</v>
      </c>
      <c r="CG72" s="27">
        <v>0</v>
      </c>
    </row>
    <row r="73" spans="1:85" ht="15.75" customHeight="1">
      <c r="A73" s="23"/>
      <c r="B73" s="24" t="s">
        <v>101</v>
      </c>
      <c r="C73" s="25">
        <v>0</v>
      </c>
      <c r="D73" s="26">
        <v>0</v>
      </c>
      <c r="E73" s="26">
        <v>0</v>
      </c>
      <c r="F73" s="26">
        <v>0</v>
      </c>
      <c r="G73" s="27">
        <v>0</v>
      </c>
      <c r="H73" s="26">
        <v>0</v>
      </c>
      <c r="I73" s="26">
        <v>0</v>
      </c>
      <c r="J73" s="26">
        <v>0</v>
      </c>
      <c r="K73" s="26">
        <v>0</v>
      </c>
      <c r="L73" s="27">
        <v>0</v>
      </c>
      <c r="M73" s="26">
        <v>0</v>
      </c>
      <c r="N73" s="26">
        <v>0</v>
      </c>
      <c r="O73" s="26">
        <v>0</v>
      </c>
      <c r="P73" s="26">
        <v>0</v>
      </c>
      <c r="Q73" s="27">
        <v>0</v>
      </c>
      <c r="R73" s="25">
        <v>0</v>
      </c>
      <c r="S73" s="26">
        <v>0</v>
      </c>
      <c r="T73" s="26">
        <v>0</v>
      </c>
      <c r="U73" s="26">
        <v>0</v>
      </c>
      <c r="V73" s="27">
        <v>0</v>
      </c>
      <c r="W73" s="25">
        <v>0</v>
      </c>
      <c r="X73" s="26">
        <v>0</v>
      </c>
      <c r="Y73" s="26">
        <v>0</v>
      </c>
      <c r="Z73" s="26">
        <v>0</v>
      </c>
      <c r="AA73" s="27">
        <v>0</v>
      </c>
      <c r="AB73" s="25">
        <v>107</v>
      </c>
      <c r="AC73" s="26">
        <v>454</v>
      </c>
      <c r="AD73" s="26">
        <v>3.5</v>
      </c>
      <c r="AE73" s="26">
        <v>450.5</v>
      </c>
      <c r="AF73" s="27">
        <v>5023</v>
      </c>
      <c r="AG73" s="25">
        <v>108</v>
      </c>
      <c r="AH73" s="26">
        <v>415</v>
      </c>
      <c r="AI73" s="26">
        <v>9</v>
      </c>
      <c r="AJ73" s="26">
        <v>406</v>
      </c>
      <c r="AK73" s="27">
        <v>6133</v>
      </c>
      <c r="AL73" s="25">
        <v>19</v>
      </c>
      <c r="AM73" s="26">
        <v>54</v>
      </c>
      <c r="AN73" s="26">
        <v>2.5</v>
      </c>
      <c r="AO73" s="26">
        <v>51.5</v>
      </c>
      <c r="AP73" s="27">
        <v>557</v>
      </c>
      <c r="AQ73" s="25">
        <v>80</v>
      </c>
      <c r="AR73" s="26">
        <v>330</v>
      </c>
      <c r="AS73" s="26">
        <v>6</v>
      </c>
      <c r="AT73" s="26">
        <v>324</v>
      </c>
      <c r="AU73" s="27">
        <v>4431</v>
      </c>
      <c r="AV73" s="25">
        <v>184</v>
      </c>
      <c r="AW73" s="26">
        <v>2056.5</v>
      </c>
      <c r="AX73" s="26">
        <v>648</v>
      </c>
      <c r="AY73" s="26">
        <v>1408.5</v>
      </c>
      <c r="AZ73" s="27">
        <v>25981</v>
      </c>
      <c r="BA73" s="25">
        <v>23</v>
      </c>
      <c r="BB73" s="27">
        <v>463</v>
      </c>
      <c r="BC73" s="26">
        <v>123</v>
      </c>
      <c r="BD73" s="27">
        <v>2748</v>
      </c>
      <c r="BE73" s="25">
        <v>25</v>
      </c>
      <c r="BF73" s="26">
        <v>47</v>
      </c>
      <c r="BG73" s="26">
        <v>3.5</v>
      </c>
      <c r="BH73" s="26">
        <v>43.5</v>
      </c>
      <c r="BI73" s="27">
        <v>502</v>
      </c>
      <c r="BJ73" s="25">
        <v>111</v>
      </c>
      <c r="BK73" s="27">
        <v>3047</v>
      </c>
      <c r="BL73" s="25">
        <v>157</v>
      </c>
      <c r="BM73" s="26">
        <v>345.85</v>
      </c>
      <c r="BN73" s="26">
        <v>11</v>
      </c>
      <c r="BO73" s="26">
        <v>334.85000002384186</v>
      </c>
      <c r="BP73" s="27">
        <v>6291</v>
      </c>
      <c r="BQ73" s="25">
        <v>38</v>
      </c>
      <c r="BR73" s="27">
        <v>1419</v>
      </c>
      <c r="BS73" s="25">
        <v>21</v>
      </c>
      <c r="BT73" s="26">
        <v>40.6</v>
      </c>
      <c r="BU73" s="26">
        <v>6</v>
      </c>
      <c r="BV73" s="26">
        <v>34.600000001490116</v>
      </c>
      <c r="BW73" s="27">
        <v>428</v>
      </c>
      <c r="BX73" s="25">
        <v>2</v>
      </c>
      <c r="BY73" s="26">
        <v>3</v>
      </c>
      <c r="BZ73" s="26">
        <v>0</v>
      </c>
      <c r="CA73" s="26">
        <v>3</v>
      </c>
      <c r="CB73" s="27">
        <v>40</v>
      </c>
      <c r="CC73" s="25">
        <v>0</v>
      </c>
      <c r="CD73" s="26">
        <v>0</v>
      </c>
      <c r="CE73" s="26">
        <v>0</v>
      </c>
      <c r="CF73" s="26">
        <v>0</v>
      </c>
      <c r="CG73" s="27">
        <v>0</v>
      </c>
    </row>
    <row r="74" spans="1:85" ht="15.75" customHeight="1">
      <c r="A74" s="15" t="s">
        <v>10</v>
      </c>
      <c r="B74" s="24" t="s">
        <v>42</v>
      </c>
      <c r="C74" s="18">
        <v>226</v>
      </c>
      <c r="D74" s="18">
        <v>7664.5</v>
      </c>
      <c r="E74" s="18">
        <v>4</v>
      </c>
      <c r="F74" s="18">
        <v>7660.5</v>
      </c>
      <c r="G74" s="19">
        <v>65958</v>
      </c>
      <c r="H74" s="18">
        <v>1040</v>
      </c>
      <c r="I74" s="18">
        <v>7977.7400000000007</v>
      </c>
      <c r="J74" s="18">
        <v>501.5</v>
      </c>
      <c r="K74" s="18">
        <v>7476.2400000244379</v>
      </c>
      <c r="L74" s="19">
        <v>103716</v>
      </c>
      <c r="M74" s="18">
        <v>252</v>
      </c>
      <c r="N74" s="18">
        <v>446.02</v>
      </c>
      <c r="O74" s="18">
        <v>4</v>
      </c>
      <c r="P74" s="18">
        <v>442.02000000327826</v>
      </c>
      <c r="Q74" s="19">
        <v>6064</v>
      </c>
      <c r="R74" s="17">
        <v>352</v>
      </c>
      <c r="S74" s="18">
        <v>1186.73</v>
      </c>
      <c r="T74" s="18">
        <v>47</v>
      </c>
      <c r="U74" s="18">
        <v>1139.7299999967217</v>
      </c>
      <c r="V74" s="19">
        <v>12249</v>
      </c>
      <c r="W74" s="17">
        <v>244</v>
      </c>
      <c r="X74" s="18">
        <v>265.45</v>
      </c>
      <c r="Y74" s="18">
        <v>2</v>
      </c>
      <c r="Z74" s="18">
        <v>263.45000000298023</v>
      </c>
      <c r="AA74" s="19">
        <v>3142</v>
      </c>
      <c r="AB74" s="17">
        <v>103</v>
      </c>
      <c r="AC74" s="18">
        <v>288.5</v>
      </c>
      <c r="AD74" s="18">
        <v>0.2</v>
      </c>
      <c r="AE74" s="18">
        <v>288.30000001192093</v>
      </c>
      <c r="AF74" s="19">
        <v>2898</v>
      </c>
      <c r="AG74" s="17">
        <v>1294</v>
      </c>
      <c r="AH74" s="18">
        <v>42364.100000000006</v>
      </c>
      <c r="AI74" s="18">
        <v>1544</v>
      </c>
      <c r="AJ74" s="18">
        <v>40820.100000046194</v>
      </c>
      <c r="AK74" s="19">
        <v>1057243.99</v>
      </c>
      <c r="AL74" s="17">
        <v>547</v>
      </c>
      <c r="AM74" s="18">
        <v>8208.5</v>
      </c>
      <c r="AN74" s="18">
        <v>265</v>
      </c>
      <c r="AO74" s="18">
        <v>7943.5000000149012</v>
      </c>
      <c r="AP74" s="19">
        <v>132746</v>
      </c>
      <c r="AQ74" s="17">
        <v>330</v>
      </c>
      <c r="AR74" s="18">
        <v>3295.25</v>
      </c>
      <c r="AS74" s="18">
        <v>210.5</v>
      </c>
      <c r="AT74" s="18">
        <v>3084.7500000037253</v>
      </c>
      <c r="AU74" s="19">
        <v>45382</v>
      </c>
      <c r="AV74" s="17">
        <v>2523</v>
      </c>
      <c r="AW74" s="18">
        <v>51108.600000000006</v>
      </c>
      <c r="AX74" s="18">
        <v>1940.1</v>
      </c>
      <c r="AY74" s="18">
        <v>49168.500000178814</v>
      </c>
      <c r="AZ74" s="19">
        <v>1005068</v>
      </c>
      <c r="BA74" s="17">
        <v>507</v>
      </c>
      <c r="BB74" s="19">
        <v>7861</v>
      </c>
      <c r="BC74" s="18">
        <v>904</v>
      </c>
      <c r="BD74" s="19">
        <v>58882</v>
      </c>
      <c r="BE74" s="17">
        <v>300</v>
      </c>
      <c r="BF74" s="18">
        <v>5331.5</v>
      </c>
      <c r="BG74" s="18">
        <v>179</v>
      </c>
      <c r="BH74" s="18">
        <v>5152.5</v>
      </c>
      <c r="BI74" s="19">
        <v>59942</v>
      </c>
      <c r="BJ74" s="17">
        <v>660</v>
      </c>
      <c r="BK74" s="19">
        <v>46153</v>
      </c>
      <c r="BL74" s="17">
        <v>577</v>
      </c>
      <c r="BM74" s="18">
        <v>5454.7999999999993</v>
      </c>
      <c r="BN74" s="18">
        <v>233</v>
      </c>
      <c r="BO74" s="18">
        <v>5221.8000000044703</v>
      </c>
      <c r="BP74" s="19">
        <v>108167</v>
      </c>
      <c r="BQ74" s="17">
        <v>37</v>
      </c>
      <c r="BR74" s="19">
        <v>1475</v>
      </c>
      <c r="BS74" s="17">
        <v>493</v>
      </c>
      <c r="BT74" s="18">
        <v>960.05000000000007</v>
      </c>
      <c r="BU74" s="18">
        <v>10</v>
      </c>
      <c r="BV74" s="18">
        <v>950.05000000447035</v>
      </c>
      <c r="BW74" s="19">
        <v>13716</v>
      </c>
      <c r="BX74" s="17">
        <v>339</v>
      </c>
      <c r="BY74" s="18">
        <v>6921.5</v>
      </c>
      <c r="BZ74" s="18">
        <v>186.5</v>
      </c>
      <c r="CA74" s="18">
        <v>6735</v>
      </c>
      <c r="CB74" s="19">
        <v>170106</v>
      </c>
      <c r="CC74" s="17">
        <v>69</v>
      </c>
      <c r="CD74" s="18">
        <v>1450</v>
      </c>
      <c r="CE74" s="18">
        <v>0.5</v>
      </c>
      <c r="CF74" s="18">
        <v>1449.5</v>
      </c>
      <c r="CG74" s="19">
        <v>32875</v>
      </c>
    </row>
    <row r="75" spans="1:85" ht="15.75" customHeight="1">
      <c r="A75" s="23"/>
      <c r="B75" s="24" t="s">
        <v>102</v>
      </c>
      <c r="C75" s="25">
        <v>23</v>
      </c>
      <c r="D75" s="26">
        <v>152.5</v>
      </c>
      <c r="E75" s="26">
        <v>0</v>
      </c>
      <c r="F75" s="26">
        <v>152.5</v>
      </c>
      <c r="G75" s="27">
        <v>1712</v>
      </c>
      <c r="H75" s="26">
        <v>81</v>
      </c>
      <c r="I75" s="26">
        <v>243.5</v>
      </c>
      <c r="J75" s="26">
        <v>11.5</v>
      </c>
      <c r="K75" s="26">
        <v>232</v>
      </c>
      <c r="L75" s="27">
        <v>3970</v>
      </c>
      <c r="M75" s="26">
        <v>36</v>
      </c>
      <c r="N75" s="26">
        <v>112</v>
      </c>
      <c r="O75" s="26">
        <v>1</v>
      </c>
      <c r="P75" s="26">
        <v>111</v>
      </c>
      <c r="Q75" s="27">
        <v>2085</v>
      </c>
      <c r="R75" s="25">
        <v>74</v>
      </c>
      <c r="S75" s="26">
        <v>218.5</v>
      </c>
      <c r="T75" s="26">
        <v>23</v>
      </c>
      <c r="U75" s="26">
        <v>195.5</v>
      </c>
      <c r="V75" s="27">
        <v>2376</v>
      </c>
      <c r="W75" s="25">
        <v>4</v>
      </c>
      <c r="X75" s="26">
        <v>6</v>
      </c>
      <c r="Y75" s="26">
        <v>0</v>
      </c>
      <c r="Z75" s="26">
        <v>6</v>
      </c>
      <c r="AA75" s="27">
        <v>100</v>
      </c>
      <c r="AB75" s="25">
        <v>8</v>
      </c>
      <c r="AC75" s="26">
        <v>140</v>
      </c>
      <c r="AD75" s="26">
        <v>0</v>
      </c>
      <c r="AE75" s="26">
        <v>140</v>
      </c>
      <c r="AF75" s="27">
        <v>1560</v>
      </c>
      <c r="AG75" s="25">
        <v>124</v>
      </c>
      <c r="AH75" s="26">
        <v>11480</v>
      </c>
      <c r="AI75" s="26">
        <v>58</v>
      </c>
      <c r="AJ75" s="26">
        <v>11422</v>
      </c>
      <c r="AK75" s="27">
        <v>261187</v>
      </c>
      <c r="AL75" s="25">
        <v>10</v>
      </c>
      <c r="AM75" s="26">
        <v>280</v>
      </c>
      <c r="AN75" s="26">
        <v>0</v>
      </c>
      <c r="AO75" s="26">
        <v>280</v>
      </c>
      <c r="AP75" s="27">
        <v>4570</v>
      </c>
      <c r="AQ75" s="25">
        <v>6</v>
      </c>
      <c r="AR75" s="26">
        <v>160</v>
      </c>
      <c r="AS75" s="26">
        <v>5</v>
      </c>
      <c r="AT75" s="26">
        <v>155</v>
      </c>
      <c r="AU75" s="27">
        <v>3300</v>
      </c>
      <c r="AV75" s="25">
        <v>250</v>
      </c>
      <c r="AW75" s="26">
        <v>17817</v>
      </c>
      <c r="AX75" s="26">
        <v>317</v>
      </c>
      <c r="AY75" s="26">
        <v>17500</v>
      </c>
      <c r="AZ75" s="27">
        <v>346665</v>
      </c>
      <c r="BA75" s="25">
        <v>2</v>
      </c>
      <c r="BB75" s="27">
        <v>70</v>
      </c>
      <c r="BC75" s="26">
        <v>55</v>
      </c>
      <c r="BD75" s="27">
        <v>41795</v>
      </c>
      <c r="BE75" s="25">
        <v>12</v>
      </c>
      <c r="BF75" s="26">
        <v>470</v>
      </c>
      <c r="BG75" s="26">
        <v>0</v>
      </c>
      <c r="BH75" s="26">
        <v>470</v>
      </c>
      <c r="BI75" s="27">
        <v>9050</v>
      </c>
      <c r="BJ75" s="25">
        <v>2</v>
      </c>
      <c r="BK75" s="27">
        <v>55</v>
      </c>
      <c r="BL75" s="25">
        <v>6</v>
      </c>
      <c r="BM75" s="26">
        <v>160</v>
      </c>
      <c r="BN75" s="26">
        <v>0</v>
      </c>
      <c r="BO75" s="26">
        <v>160</v>
      </c>
      <c r="BP75" s="27">
        <v>2500</v>
      </c>
      <c r="BQ75" s="25">
        <v>0</v>
      </c>
      <c r="BR75" s="27">
        <v>0</v>
      </c>
      <c r="BS75" s="25">
        <v>14</v>
      </c>
      <c r="BT75" s="26">
        <v>190</v>
      </c>
      <c r="BU75" s="26">
        <v>0</v>
      </c>
      <c r="BV75" s="26">
        <v>190</v>
      </c>
      <c r="BW75" s="27">
        <v>2283</v>
      </c>
      <c r="BX75" s="25">
        <v>2</v>
      </c>
      <c r="BY75" s="26">
        <v>25</v>
      </c>
      <c r="BZ75" s="26">
        <v>20</v>
      </c>
      <c r="CA75" s="26">
        <v>5</v>
      </c>
      <c r="CB75" s="27">
        <v>50</v>
      </c>
      <c r="CC75" s="25">
        <v>0</v>
      </c>
      <c r="CD75" s="26">
        <v>0</v>
      </c>
      <c r="CE75" s="26">
        <v>0</v>
      </c>
      <c r="CF75" s="26">
        <v>0</v>
      </c>
      <c r="CG75" s="27">
        <v>0</v>
      </c>
    </row>
    <row r="76" spans="1:85" ht="15.75" customHeight="1">
      <c r="A76" s="23"/>
      <c r="B76" s="24" t="s">
        <v>103</v>
      </c>
      <c r="C76" s="25">
        <v>10</v>
      </c>
      <c r="D76" s="26">
        <v>117.5</v>
      </c>
      <c r="E76" s="26">
        <v>0</v>
      </c>
      <c r="F76" s="26">
        <v>117.5</v>
      </c>
      <c r="G76" s="27">
        <v>739</v>
      </c>
      <c r="H76" s="26">
        <v>55</v>
      </c>
      <c r="I76" s="26">
        <v>136.94</v>
      </c>
      <c r="J76" s="26">
        <v>2</v>
      </c>
      <c r="K76" s="26">
        <v>134.93999999761581</v>
      </c>
      <c r="L76" s="27">
        <v>1570</v>
      </c>
      <c r="M76" s="26">
        <v>30</v>
      </c>
      <c r="N76" s="26">
        <v>48.12</v>
      </c>
      <c r="O76" s="26">
        <v>0</v>
      </c>
      <c r="P76" s="26">
        <v>48.119999997317791</v>
      </c>
      <c r="Q76" s="27">
        <v>734</v>
      </c>
      <c r="R76" s="25">
        <v>20</v>
      </c>
      <c r="S76" s="26">
        <v>23.13</v>
      </c>
      <c r="T76" s="26">
        <v>1</v>
      </c>
      <c r="U76" s="26">
        <v>22.129999995231628</v>
      </c>
      <c r="V76" s="27">
        <v>344</v>
      </c>
      <c r="W76" s="25">
        <v>9</v>
      </c>
      <c r="X76" s="26">
        <v>12.45</v>
      </c>
      <c r="Y76" s="26">
        <v>0</v>
      </c>
      <c r="Z76" s="26">
        <v>12.450000002980232</v>
      </c>
      <c r="AA76" s="27">
        <v>151</v>
      </c>
      <c r="AB76" s="25">
        <v>40</v>
      </c>
      <c r="AC76" s="26">
        <v>78</v>
      </c>
      <c r="AD76" s="26">
        <v>0</v>
      </c>
      <c r="AE76" s="26">
        <v>78</v>
      </c>
      <c r="AF76" s="27">
        <v>777</v>
      </c>
      <c r="AG76" s="25">
        <v>88</v>
      </c>
      <c r="AH76" s="26">
        <v>426</v>
      </c>
      <c r="AI76" s="26">
        <v>36.5</v>
      </c>
      <c r="AJ76" s="26">
        <v>389.5</v>
      </c>
      <c r="AK76" s="27">
        <v>5140</v>
      </c>
      <c r="AL76" s="25">
        <v>51</v>
      </c>
      <c r="AM76" s="26">
        <v>141</v>
      </c>
      <c r="AN76" s="26">
        <v>3.5</v>
      </c>
      <c r="AO76" s="26">
        <v>137.5</v>
      </c>
      <c r="AP76" s="27">
        <v>2225</v>
      </c>
      <c r="AQ76" s="25">
        <v>67</v>
      </c>
      <c r="AR76" s="26">
        <v>217</v>
      </c>
      <c r="AS76" s="26">
        <v>35.5</v>
      </c>
      <c r="AT76" s="26">
        <v>181.5</v>
      </c>
      <c r="AU76" s="27">
        <v>2633</v>
      </c>
      <c r="AV76" s="25">
        <v>274</v>
      </c>
      <c r="AW76" s="26">
        <v>5145.3</v>
      </c>
      <c r="AX76" s="26">
        <v>305</v>
      </c>
      <c r="AY76" s="26">
        <v>4840.3000001907349</v>
      </c>
      <c r="AZ76" s="27">
        <v>75626</v>
      </c>
      <c r="BA76" s="25">
        <v>83</v>
      </c>
      <c r="BB76" s="27">
        <v>2104</v>
      </c>
      <c r="BC76" s="26">
        <v>91</v>
      </c>
      <c r="BD76" s="27">
        <v>3637</v>
      </c>
      <c r="BE76" s="25">
        <v>59</v>
      </c>
      <c r="BF76" s="26">
        <v>361</v>
      </c>
      <c r="BG76" s="26">
        <v>28</v>
      </c>
      <c r="BH76" s="26">
        <v>333</v>
      </c>
      <c r="BI76" s="27">
        <v>3513</v>
      </c>
      <c r="BJ76" s="25">
        <v>85</v>
      </c>
      <c r="BK76" s="27">
        <v>25780</v>
      </c>
      <c r="BL76" s="25">
        <v>85</v>
      </c>
      <c r="BM76" s="26">
        <v>2067</v>
      </c>
      <c r="BN76" s="26">
        <v>89</v>
      </c>
      <c r="BO76" s="26">
        <v>1978</v>
      </c>
      <c r="BP76" s="27">
        <v>51315</v>
      </c>
      <c r="BQ76" s="25">
        <v>14</v>
      </c>
      <c r="BR76" s="27">
        <v>425</v>
      </c>
      <c r="BS76" s="25">
        <v>52</v>
      </c>
      <c r="BT76" s="26">
        <v>72.5</v>
      </c>
      <c r="BU76" s="26">
        <v>0</v>
      </c>
      <c r="BV76" s="26">
        <v>72.5</v>
      </c>
      <c r="BW76" s="27">
        <v>1276</v>
      </c>
      <c r="BX76" s="25">
        <v>37</v>
      </c>
      <c r="BY76" s="26">
        <v>1712</v>
      </c>
      <c r="BZ76" s="26">
        <v>134.5</v>
      </c>
      <c r="CA76" s="26">
        <v>1577.5</v>
      </c>
      <c r="CB76" s="27">
        <v>39200</v>
      </c>
      <c r="CC76" s="25">
        <v>2</v>
      </c>
      <c r="CD76" s="26">
        <v>3</v>
      </c>
      <c r="CE76" s="26">
        <v>0</v>
      </c>
      <c r="CF76" s="26">
        <v>3</v>
      </c>
      <c r="CG76" s="27">
        <v>45</v>
      </c>
    </row>
    <row r="77" spans="1:85" ht="15.75" customHeight="1">
      <c r="A77" s="23"/>
      <c r="B77" s="24" t="s">
        <v>104</v>
      </c>
      <c r="C77" s="25">
        <v>8</v>
      </c>
      <c r="D77" s="26">
        <v>92</v>
      </c>
      <c r="E77" s="26">
        <v>0</v>
      </c>
      <c r="F77" s="26">
        <v>92</v>
      </c>
      <c r="G77" s="27">
        <v>85</v>
      </c>
      <c r="H77" s="26">
        <v>37</v>
      </c>
      <c r="I77" s="26">
        <v>72</v>
      </c>
      <c r="J77" s="26">
        <v>0</v>
      </c>
      <c r="K77" s="26">
        <v>72</v>
      </c>
      <c r="L77" s="27">
        <v>1030</v>
      </c>
      <c r="M77" s="26">
        <v>8</v>
      </c>
      <c r="N77" s="26">
        <v>8</v>
      </c>
      <c r="O77" s="26">
        <v>1</v>
      </c>
      <c r="P77" s="26">
        <v>7</v>
      </c>
      <c r="Q77" s="27">
        <v>134</v>
      </c>
      <c r="R77" s="25">
        <v>24</v>
      </c>
      <c r="S77" s="26">
        <v>56</v>
      </c>
      <c r="T77" s="26">
        <v>0</v>
      </c>
      <c r="U77" s="26">
        <v>56</v>
      </c>
      <c r="V77" s="27">
        <v>606</v>
      </c>
      <c r="W77" s="25">
        <v>2</v>
      </c>
      <c r="X77" s="26">
        <v>3</v>
      </c>
      <c r="Y77" s="26">
        <v>0</v>
      </c>
      <c r="Z77" s="26">
        <v>3</v>
      </c>
      <c r="AA77" s="27">
        <v>30</v>
      </c>
      <c r="AB77" s="25">
        <v>5</v>
      </c>
      <c r="AC77" s="26">
        <v>12</v>
      </c>
      <c r="AD77" s="26">
        <v>0</v>
      </c>
      <c r="AE77" s="26">
        <v>12</v>
      </c>
      <c r="AF77" s="27">
        <v>69</v>
      </c>
      <c r="AG77" s="25">
        <v>81</v>
      </c>
      <c r="AH77" s="26">
        <v>145.30000000000001</v>
      </c>
      <c r="AI77" s="26">
        <v>1</v>
      </c>
      <c r="AJ77" s="26">
        <v>144.30000004172325</v>
      </c>
      <c r="AK77" s="27">
        <v>2545</v>
      </c>
      <c r="AL77" s="25">
        <v>32</v>
      </c>
      <c r="AM77" s="26">
        <v>44.5</v>
      </c>
      <c r="AN77" s="26">
        <v>0</v>
      </c>
      <c r="AO77" s="26">
        <v>44.500000014901161</v>
      </c>
      <c r="AP77" s="27">
        <v>746</v>
      </c>
      <c r="AQ77" s="25">
        <v>16</v>
      </c>
      <c r="AR77" s="26">
        <v>24.75</v>
      </c>
      <c r="AS77" s="26">
        <v>0</v>
      </c>
      <c r="AT77" s="26">
        <v>24.75000000372529</v>
      </c>
      <c r="AU77" s="27">
        <v>444</v>
      </c>
      <c r="AV77" s="25">
        <v>150</v>
      </c>
      <c r="AW77" s="26">
        <v>1705</v>
      </c>
      <c r="AX77" s="26">
        <v>26.1</v>
      </c>
      <c r="AY77" s="26">
        <v>1678.8999999761581</v>
      </c>
      <c r="AZ77" s="27">
        <v>31020</v>
      </c>
      <c r="BA77" s="25">
        <v>9</v>
      </c>
      <c r="BB77" s="27">
        <v>228</v>
      </c>
      <c r="BC77" s="26">
        <v>69</v>
      </c>
      <c r="BD77" s="27">
        <v>3354</v>
      </c>
      <c r="BE77" s="25">
        <v>16</v>
      </c>
      <c r="BF77" s="26">
        <v>40.5</v>
      </c>
      <c r="BG77" s="26">
        <v>0</v>
      </c>
      <c r="BH77" s="26">
        <v>40.5</v>
      </c>
      <c r="BI77" s="27">
        <v>483</v>
      </c>
      <c r="BJ77" s="25">
        <v>50</v>
      </c>
      <c r="BK77" s="27">
        <v>6262</v>
      </c>
      <c r="BL77" s="25">
        <v>47</v>
      </c>
      <c r="BM77" s="26">
        <v>161.69999999999999</v>
      </c>
      <c r="BN77" s="26">
        <v>1</v>
      </c>
      <c r="BO77" s="26">
        <v>160.70000000298023</v>
      </c>
      <c r="BP77" s="27">
        <v>2572</v>
      </c>
      <c r="BQ77" s="25">
        <v>2</v>
      </c>
      <c r="BR77" s="27">
        <v>520</v>
      </c>
      <c r="BS77" s="25">
        <v>16</v>
      </c>
      <c r="BT77" s="26">
        <v>58.95</v>
      </c>
      <c r="BU77" s="26">
        <v>0</v>
      </c>
      <c r="BV77" s="26">
        <v>58.950000002980232</v>
      </c>
      <c r="BW77" s="27">
        <v>630</v>
      </c>
      <c r="BX77" s="25">
        <v>39</v>
      </c>
      <c r="BY77" s="26">
        <v>273</v>
      </c>
      <c r="BZ77" s="26">
        <v>0</v>
      </c>
      <c r="CA77" s="26">
        <v>273</v>
      </c>
      <c r="CB77" s="27">
        <v>5273</v>
      </c>
      <c r="CC77" s="25">
        <v>1</v>
      </c>
      <c r="CD77" s="26">
        <v>1</v>
      </c>
      <c r="CE77" s="26">
        <v>0</v>
      </c>
      <c r="CF77" s="26">
        <v>1</v>
      </c>
      <c r="CG77" s="27">
        <v>15</v>
      </c>
    </row>
    <row r="78" spans="1:85" ht="15.75" customHeight="1">
      <c r="A78" s="23"/>
      <c r="B78" s="24" t="s">
        <v>105</v>
      </c>
      <c r="C78" s="25">
        <v>0</v>
      </c>
      <c r="D78" s="26">
        <v>0</v>
      </c>
      <c r="E78" s="26">
        <v>0</v>
      </c>
      <c r="F78" s="26">
        <v>0</v>
      </c>
      <c r="G78" s="27">
        <v>0</v>
      </c>
      <c r="H78" s="26">
        <v>2</v>
      </c>
      <c r="I78" s="26">
        <v>15</v>
      </c>
      <c r="J78" s="26">
        <v>0</v>
      </c>
      <c r="K78" s="26">
        <v>15</v>
      </c>
      <c r="L78" s="27">
        <v>102</v>
      </c>
      <c r="M78" s="26">
        <v>4</v>
      </c>
      <c r="N78" s="26">
        <v>35</v>
      </c>
      <c r="O78" s="26">
        <v>0</v>
      </c>
      <c r="P78" s="26">
        <v>35</v>
      </c>
      <c r="Q78" s="27">
        <v>556</v>
      </c>
      <c r="R78" s="25">
        <v>2</v>
      </c>
      <c r="S78" s="26">
        <v>10</v>
      </c>
      <c r="T78" s="26">
        <v>0</v>
      </c>
      <c r="U78" s="26">
        <v>10</v>
      </c>
      <c r="V78" s="27">
        <v>50</v>
      </c>
      <c r="W78" s="25">
        <v>0</v>
      </c>
      <c r="X78" s="26">
        <v>0</v>
      </c>
      <c r="Y78" s="26">
        <v>0</v>
      </c>
      <c r="Z78" s="26">
        <v>0</v>
      </c>
      <c r="AA78" s="27">
        <v>0</v>
      </c>
      <c r="AB78" s="25">
        <v>7</v>
      </c>
      <c r="AC78" s="26">
        <v>8</v>
      </c>
      <c r="AD78" s="26">
        <v>0</v>
      </c>
      <c r="AE78" s="26">
        <v>8</v>
      </c>
      <c r="AF78" s="27">
        <v>66</v>
      </c>
      <c r="AG78" s="25">
        <v>30</v>
      </c>
      <c r="AH78" s="26">
        <v>184</v>
      </c>
      <c r="AI78" s="26">
        <v>1</v>
      </c>
      <c r="AJ78" s="26">
        <v>183</v>
      </c>
      <c r="AK78" s="27">
        <v>7095</v>
      </c>
      <c r="AL78" s="25">
        <v>36</v>
      </c>
      <c r="AM78" s="26">
        <v>94</v>
      </c>
      <c r="AN78" s="26">
        <v>2</v>
      </c>
      <c r="AO78" s="26">
        <v>92</v>
      </c>
      <c r="AP78" s="27">
        <v>2747</v>
      </c>
      <c r="AQ78" s="25">
        <v>6</v>
      </c>
      <c r="AR78" s="26">
        <v>10</v>
      </c>
      <c r="AS78" s="26">
        <v>1</v>
      </c>
      <c r="AT78" s="26">
        <v>9</v>
      </c>
      <c r="AU78" s="27">
        <v>105</v>
      </c>
      <c r="AV78" s="25">
        <v>64</v>
      </c>
      <c r="AW78" s="26">
        <v>498</v>
      </c>
      <c r="AX78" s="26">
        <v>4</v>
      </c>
      <c r="AY78" s="26">
        <v>494</v>
      </c>
      <c r="AZ78" s="27">
        <v>13126</v>
      </c>
      <c r="BA78" s="25">
        <v>12</v>
      </c>
      <c r="BB78" s="27">
        <v>321</v>
      </c>
      <c r="BC78" s="26">
        <v>28</v>
      </c>
      <c r="BD78" s="27">
        <v>890</v>
      </c>
      <c r="BE78" s="25">
        <v>8</v>
      </c>
      <c r="BF78" s="26">
        <v>19</v>
      </c>
      <c r="BG78" s="26">
        <v>0</v>
      </c>
      <c r="BH78" s="26">
        <v>19</v>
      </c>
      <c r="BI78" s="27">
        <v>212</v>
      </c>
      <c r="BJ78" s="25">
        <v>26</v>
      </c>
      <c r="BK78" s="27">
        <v>2107</v>
      </c>
      <c r="BL78" s="25">
        <v>32</v>
      </c>
      <c r="BM78" s="26">
        <v>175</v>
      </c>
      <c r="BN78" s="26">
        <v>6</v>
      </c>
      <c r="BO78" s="26">
        <v>169</v>
      </c>
      <c r="BP78" s="27">
        <v>2766</v>
      </c>
      <c r="BQ78" s="25">
        <v>1</v>
      </c>
      <c r="BR78" s="27">
        <v>20</v>
      </c>
      <c r="BS78" s="25">
        <v>13</v>
      </c>
      <c r="BT78" s="26">
        <v>19</v>
      </c>
      <c r="BU78" s="26">
        <v>0</v>
      </c>
      <c r="BV78" s="26">
        <v>19</v>
      </c>
      <c r="BW78" s="27">
        <v>179</v>
      </c>
      <c r="BX78" s="25">
        <v>17</v>
      </c>
      <c r="BY78" s="26">
        <v>219</v>
      </c>
      <c r="BZ78" s="26">
        <v>5</v>
      </c>
      <c r="CA78" s="26">
        <v>214</v>
      </c>
      <c r="CB78" s="27">
        <v>7710</v>
      </c>
      <c r="CC78" s="25">
        <v>3</v>
      </c>
      <c r="CD78" s="26">
        <v>4</v>
      </c>
      <c r="CE78" s="26">
        <v>0</v>
      </c>
      <c r="CF78" s="26">
        <v>4</v>
      </c>
      <c r="CG78" s="27">
        <v>45</v>
      </c>
    </row>
    <row r="79" spans="1:85" ht="15.75" customHeight="1">
      <c r="A79" s="23"/>
      <c r="B79" s="24" t="s">
        <v>106</v>
      </c>
      <c r="C79" s="25">
        <v>69</v>
      </c>
      <c r="D79" s="26">
        <v>2954</v>
      </c>
      <c r="E79" s="26">
        <v>2</v>
      </c>
      <c r="F79" s="26">
        <v>2952</v>
      </c>
      <c r="G79" s="27">
        <v>28548</v>
      </c>
      <c r="H79" s="26">
        <v>91</v>
      </c>
      <c r="I79" s="26">
        <v>393</v>
      </c>
      <c r="J79" s="26">
        <v>0</v>
      </c>
      <c r="K79" s="26">
        <v>393</v>
      </c>
      <c r="L79" s="27">
        <v>4096</v>
      </c>
      <c r="M79" s="26">
        <v>35</v>
      </c>
      <c r="N79" s="26">
        <v>56</v>
      </c>
      <c r="O79" s="26">
        <v>0</v>
      </c>
      <c r="P79" s="26">
        <v>56</v>
      </c>
      <c r="Q79" s="27">
        <v>634</v>
      </c>
      <c r="R79" s="25">
        <v>40</v>
      </c>
      <c r="S79" s="26">
        <v>125</v>
      </c>
      <c r="T79" s="26">
        <v>0</v>
      </c>
      <c r="U79" s="26">
        <v>125</v>
      </c>
      <c r="V79" s="27">
        <v>1450</v>
      </c>
      <c r="W79" s="25">
        <v>18</v>
      </c>
      <c r="X79" s="26">
        <v>26</v>
      </c>
      <c r="Y79" s="26">
        <v>0</v>
      </c>
      <c r="Z79" s="26">
        <v>26</v>
      </c>
      <c r="AA79" s="27">
        <v>369</v>
      </c>
      <c r="AB79" s="25">
        <v>0</v>
      </c>
      <c r="AC79" s="26">
        <v>0</v>
      </c>
      <c r="AD79" s="26">
        <v>0</v>
      </c>
      <c r="AE79" s="26">
        <v>0</v>
      </c>
      <c r="AF79" s="27">
        <v>0</v>
      </c>
      <c r="AG79" s="25">
        <v>3</v>
      </c>
      <c r="AH79" s="26">
        <v>25</v>
      </c>
      <c r="AI79" s="26">
        <v>0</v>
      </c>
      <c r="AJ79" s="26">
        <v>25</v>
      </c>
      <c r="AK79" s="27">
        <v>190</v>
      </c>
      <c r="AL79" s="25">
        <v>1</v>
      </c>
      <c r="AM79" s="26">
        <v>5</v>
      </c>
      <c r="AN79" s="26">
        <v>0</v>
      </c>
      <c r="AO79" s="26">
        <v>5</v>
      </c>
      <c r="AP79" s="27">
        <v>70</v>
      </c>
      <c r="AQ79" s="25">
        <v>0</v>
      </c>
      <c r="AR79" s="26">
        <v>0</v>
      </c>
      <c r="AS79" s="26">
        <v>0</v>
      </c>
      <c r="AT79" s="26">
        <v>0</v>
      </c>
      <c r="AU79" s="27">
        <v>0</v>
      </c>
      <c r="AV79" s="25">
        <v>396</v>
      </c>
      <c r="AW79" s="26">
        <v>6733</v>
      </c>
      <c r="AX79" s="26">
        <v>69</v>
      </c>
      <c r="AY79" s="26">
        <v>6664</v>
      </c>
      <c r="AZ79" s="27">
        <v>169626</v>
      </c>
      <c r="BA79" s="25">
        <v>0</v>
      </c>
      <c r="BB79" s="27">
        <v>0</v>
      </c>
      <c r="BC79" s="26">
        <v>0</v>
      </c>
      <c r="BD79" s="27">
        <v>0</v>
      </c>
      <c r="BE79" s="25">
        <v>0</v>
      </c>
      <c r="BF79" s="26">
        <v>0</v>
      </c>
      <c r="BG79" s="26">
        <v>0</v>
      </c>
      <c r="BH79" s="26">
        <v>0</v>
      </c>
      <c r="BI79" s="27">
        <v>0</v>
      </c>
      <c r="BJ79" s="25">
        <v>0</v>
      </c>
      <c r="BK79" s="27">
        <v>0</v>
      </c>
      <c r="BL79" s="25">
        <v>0</v>
      </c>
      <c r="BM79" s="26">
        <v>0</v>
      </c>
      <c r="BN79" s="26">
        <v>0</v>
      </c>
      <c r="BO79" s="26">
        <v>0</v>
      </c>
      <c r="BP79" s="27">
        <v>0</v>
      </c>
      <c r="BQ79" s="25">
        <v>0</v>
      </c>
      <c r="BR79" s="27">
        <v>0</v>
      </c>
      <c r="BS79" s="25">
        <v>0</v>
      </c>
      <c r="BT79" s="26">
        <v>0</v>
      </c>
      <c r="BU79" s="26">
        <v>0</v>
      </c>
      <c r="BV79" s="26">
        <v>0</v>
      </c>
      <c r="BW79" s="27">
        <v>0</v>
      </c>
      <c r="BX79" s="25">
        <v>0</v>
      </c>
      <c r="BY79" s="26">
        <v>0</v>
      </c>
      <c r="BZ79" s="26">
        <v>0</v>
      </c>
      <c r="CA79" s="26">
        <v>0</v>
      </c>
      <c r="CB79" s="27">
        <v>0</v>
      </c>
      <c r="CC79" s="25">
        <v>0</v>
      </c>
      <c r="CD79" s="26">
        <v>0</v>
      </c>
      <c r="CE79" s="26">
        <v>0</v>
      </c>
      <c r="CF79" s="26">
        <v>0</v>
      </c>
      <c r="CG79" s="27">
        <v>0</v>
      </c>
    </row>
    <row r="80" spans="1:85" ht="15.75" customHeight="1">
      <c r="A80" s="23"/>
      <c r="B80" s="24" t="s">
        <v>107</v>
      </c>
      <c r="C80" s="25">
        <v>0</v>
      </c>
      <c r="D80" s="26">
        <v>0</v>
      </c>
      <c r="E80" s="26">
        <v>0</v>
      </c>
      <c r="F80" s="26">
        <v>0</v>
      </c>
      <c r="G80" s="27">
        <v>0</v>
      </c>
      <c r="H80" s="26">
        <v>182</v>
      </c>
      <c r="I80" s="26">
        <v>3973</v>
      </c>
      <c r="J80" s="26">
        <v>286</v>
      </c>
      <c r="K80" s="26">
        <v>3687</v>
      </c>
      <c r="L80" s="27">
        <v>54421</v>
      </c>
      <c r="M80" s="26">
        <v>0</v>
      </c>
      <c r="N80" s="26">
        <v>0</v>
      </c>
      <c r="O80" s="26">
        <v>0</v>
      </c>
      <c r="P80" s="26">
        <v>0</v>
      </c>
      <c r="Q80" s="27">
        <v>0</v>
      </c>
      <c r="R80" s="25">
        <v>28</v>
      </c>
      <c r="S80" s="26">
        <v>306</v>
      </c>
      <c r="T80" s="26">
        <v>22</v>
      </c>
      <c r="U80" s="26">
        <v>284</v>
      </c>
      <c r="V80" s="27">
        <v>3522</v>
      </c>
      <c r="W80" s="25">
        <v>0</v>
      </c>
      <c r="X80" s="26">
        <v>0</v>
      </c>
      <c r="Y80" s="26">
        <v>0</v>
      </c>
      <c r="Z80" s="26">
        <v>0</v>
      </c>
      <c r="AA80" s="27">
        <v>0</v>
      </c>
      <c r="AB80" s="25">
        <v>9</v>
      </c>
      <c r="AC80" s="26">
        <v>12</v>
      </c>
      <c r="AD80" s="26">
        <v>0</v>
      </c>
      <c r="AE80" s="26">
        <v>12</v>
      </c>
      <c r="AF80" s="27">
        <v>136</v>
      </c>
      <c r="AG80" s="25">
        <v>93</v>
      </c>
      <c r="AH80" s="26">
        <v>969</v>
      </c>
      <c r="AI80" s="26">
        <v>0</v>
      </c>
      <c r="AJ80" s="26">
        <v>969</v>
      </c>
      <c r="AK80" s="27">
        <v>13706</v>
      </c>
      <c r="AL80" s="25">
        <v>29</v>
      </c>
      <c r="AM80" s="26">
        <v>60</v>
      </c>
      <c r="AN80" s="26">
        <v>0</v>
      </c>
      <c r="AO80" s="26">
        <v>60</v>
      </c>
      <c r="AP80" s="27">
        <v>813</v>
      </c>
      <c r="AQ80" s="25">
        <v>40</v>
      </c>
      <c r="AR80" s="26">
        <v>152</v>
      </c>
      <c r="AS80" s="26">
        <v>0</v>
      </c>
      <c r="AT80" s="26">
        <v>152</v>
      </c>
      <c r="AU80" s="27">
        <v>2652</v>
      </c>
      <c r="AV80" s="25">
        <v>229</v>
      </c>
      <c r="AW80" s="26">
        <v>2166</v>
      </c>
      <c r="AX80" s="26">
        <v>23</v>
      </c>
      <c r="AY80" s="26">
        <v>2143</v>
      </c>
      <c r="AZ80" s="27">
        <v>51015</v>
      </c>
      <c r="BA80" s="25">
        <v>17</v>
      </c>
      <c r="BB80" s="27">
        <v>298</v>
      </c>
      <c r="BC80" s="26">
        <v>71</v>
      </c>
      <c r="BD80" s="27">
        <v>2142</v>
      </c>
      <c r="BE80" s="25">
        <v>36</v>
      </c>
      <c r="BF80" s="26">
        <v>1014</v>
      </c>
      <c r="BG80" s="26">
        <v>0</v>
      </c>
      <c r="BH80" s="26">
        <v>1014</v>
      </c>
      <c r="BI80" s="27">
        <v>16131</v>
      </c>
      <c r="BJ80" s="25">
        <v>36</v>
      </c>
      <c r="BK80" s="27">
        <v>885</v>
      </c>
      <c r="BL80" s="25">
        <v>57</v>
      </c>
      <c r="BM80" s="26">
        <v>183</v>
      </c>
      <c r="BN80" s="26">
        <v>0</v>
      </c>
      <c r="BO80" s="26">
        <v>183</v>
      </c>
      <c r="BP80" s="27">
        <v>3207</v>
      </c>
      <c r="BQ80" s="25">
        <v>3</v>
      </c>
      <c r="BR80" s="27">
        <v>42</v>
      </c>
      <c r="BS80" s="25">
        <v>50</v>
      </c>
      <c r="BT80" s="26">
        <v>77</v>
      </c>
      <c r="BU80" s="26">
        <v>2</v>
      </c>
      <c r="BV80" s="26">
        <v>75</v>
      </c>
      <c r="BW80" s="27">
        <v>935</v>
      </c>
      <c r="BX80" s="25">
        <v>32</v>
      </c>
      <c r="BY80" s="26">
        <v>341</v>
      </c>
      <c r="BZ80" s="26">
        <v>0</v>
      </c>
      <c r="CA80" s="26">
        <v>341</v>
      </c>
      <c r="CB80" s="27">
        <v>4781</v>
      </c>
      <c r="CC80" s="25">
        <v>0</v>
      </c>
      <c r="CD80" s="26">
        <v>0</v>
      </c>
      <c r="CE80" s="26">
        <v>0</v>
      </c>
      <c r="CF80" s="26">
        <v>0</v>
      </c>
      <c r="CG80" s="27">
        <v>0</v>
      </c>
    </row>
    <row r="81" spans="1:85" ht="15.75" customHeight="1">
      <c r="A81" s="23"/>
      <c r="B81" s="24" t="s">
        <v>108</v>
      </c>
      <c r="C81" s="25">
        <v>71</v>
      </c>
      <c r="D81" s="26">
        <v>3967.5</v>
      </c>
      <c r="E81" s="26">
        <v>0</v>
      </c>
      <c r="F81" s="26">
        <v>3967.5</v>
      </c>
      <c r="G81" s="27">
        <v>29888</v>
      </c>
      <c r="H81" s="26">
        <v>154</v>
      </c>
      <c r="I81" s="26">
        <v>2457</v>
      </c>
      <c r="J81" s="26">
        <v>191</v>
      </c>
      <c r="K81" s="26">
        <v>2266</v>
      </c>
      <c r="L81" s="27">
        <v>29411</v>
      </c>
      <c r="M81" s="26">
        <v>40</v>
      </c>
      <c r="N81" s="26">
        <v>58.5</v>
      </c>
      <c r="O81" s="26">
        <v>2</v>
      </c>
      <c r="P81" s="26">
        <v>56.5</v>
      </c>
      <c r="Q81" s="27">
        <v>463</v>
      </c>
      <c r="R81" s="25">
        <v>23</v>
      </c>
      <c r="S81" s="26">
        <v>233</v>
      </c>
      <c r="T81" s="26">
        <v>0</v>
      </c>
      <c r="U81" s="26">
        <v>233</v>
      </c>
      <c r="V81" s="27">
        <v>1302</v>
      </c>
      <c r="W81" s="25">
        <v>13</v>
      </c>
      <c r="X81" s="26">
        <v>12.5</v>
      </c>
      <c r="Y81" s="26">
        <v>2</v>
      </c>
      <c r="Z81" s="26">
        <v>10.5</v>
      </c>
      <c r="AA81" s="27">
        <v>59</v>
      </c>
      <c r="AB81" s="25">
        <v>0</v>
      </c>
      <c r="AC81" s="26">
        <v>0</v>
      </c>
      <c r="AD81" s="26">
        <v>0</v>
      </c>
      <c r="AE81" s="26">
        <v>0</v>
      </c>
      <c r="AF81" s="27">
        <v>0</v>
      </c>
      <c r="AG81" s="25">
        <v>482</v>
      </c>
      <c r="AH81" s="26">
        <v>27302.5</v>
      </c>
      <c r="AI81" s="26">
        <v>1433</v>
      </c>
      <c r="AJ81" s="26">
        <v>25869.5</v>
      </c>
      <c r="AK81" s="27">
        <v>722036</v>
      </c>
      <c r="AL81" s="25">
        <v>87</v>
      </c>
      <c r="AM81" s="26">
        <v>3176</v>
      </c>
      <c r="AN81" s="26">
        <v>223</v>
      </c>
      <c r="AO81" s="26">
        <v>2953</v>
      </c>
      <c r="AP81" s="27">
        <v>34892</v>
      </c>
      <c r="AQ81" s="25">
        <v>72</v>
      </c>
      <c r="AR81" s="26">
        <v>2057</v>
      </c>
      <c r="AS81" s="26">
        <v>169</v>
      </c>
      <c r="AT81" s="26">
        <v>1888</v>
      </c>
      <c r="AU81" s="27">
        <v>22785</v>
      </c>
      <c r="AV81" s="25">
        <v>253</v>
      </c>
      <c r="AW81" s="26">
        <v>7314</v>
      </c>
      <c r="AX81" s="26">
        <v>437</v>
      </c>
      <c r="AY81" s="26">
        <v>6877</v>
      </c>
      <c r="AZ81" s="27">
        <v>177335</v>
      </c>
      <c r="BA81" s="25">
        <v>122</v>
      </c>
      <c r="BB81" s="27">
        <v>2233</v>
      </c>
      <c r="BC81" s="26">
        <v>119</v>
      </c>
      <c r="BD81" s="27">
        <v>1078</v>
      </c>
      <c r="BE81" s="25">
        <v>47</v>
      </c>
      <c r="BF81" s="26">
        <v>1234</v>
      </c>
      <c r="BG81" s="26">
        <v>128</v>
      </c>
      <c r="BH81" s="26">
        <v>1106</v>
      </c>
      <c r="BI81" s="27">
        <v>12706</v>
      </c>
      <c r="BJ81" s="25">
        <v>166</v>
      </c>
      <c r="BK81" s="27">
        <v>3729</v>
      </c>
      <c r="BL81" s="25">
        <v>105</v>
      </c>
      <c r="BM81" s="26">
        <v>1250</v>
      </c>
      <c r="BN81" s="26">
        <v>137</v>
      </c>
      <c r="BO81" s="26">
        <v>1113</v>
      </c>
      <c r="BP81" s="27">
        <v>18695</v>
      </c>
      <c r="BQ81" s="25">
        <v>13</v>
      </c>
      <c r="BR81" s="27">
        <v>398</v>
      </c>
      <c r="BS81" s="25">
        <v>2</v>
      </c>
      <c r="BT81" s="26">
        <v>2</v>
      </c>
      <c r="BU81" s="26">
        <v>0</v>
      </c>
      <c r="BV81" s="26">
        <v>2</v>
      </c>
      <c r="BW81" s="27">
        <v>10</v>
      </c>
      <c r="BX81" s="25">
        <v>0</v>
      </c>
      <c r="BY81" s="26">
        <v>0</v>
      </c>
      <c r="BZ81" s="26">
        <v>0</v>
      </c>
      <c r="CA81" s="26">
        <v>0</v>
      </c>
      <c r="CB81" s="27">
        <v>0</v>
      </c>
      <c r="CC81" s="25">
        <v>0</v>
      </c>
      <c r="CD81" s="26">
        <v>0</v>
      </c>
      <c r="CE81" s="26">
        <v>0</v>
      </c>
      <c r="CF81" s="26">
        <v>0</v>
      </c>
      <c r="CG81" s="27">
        <v>0</v>
      </c>
    </row>
    <row r="82" spans="1:85" ht="15.75" customHeight="1">
      <c r="A82" s="23"/>
      <c r="B82" s="24" t="s">
        <v>109</v>
      </c>
      <c r="C82" s="25">
        <v>11</v>
      </c>
      <c r="D82" s="26">
        <v>90</v>
      </c>
      <c r="E82" s="26">
        <v>0</v>
      </c>
      <c r="F82" s="26">
        <v>90</v>
      </c>
      <c r="G82" s="27">
        <v>1275</v>
      </c>
      <c r="H82" s="26">
        <v>276</v>
      </c>
      <c r="I82" s="26">
        <v>260.3</v>
      </c>
      <c r="J82" s="26">
        <v>0</v>
      </c>
      <c r="K82" s="26">
        <v>260.30000002682209</v>
      </c>
      <c r="L82" s="27">
        <v>3514</v>
      </c>
      <c r="M82" s="26">
        <v>78</v>
      </c>
      <c r="N82" s="26">
        <v>84.4</v>
      </c>
      <c r="O82" s="26">
        <v>0</v>
      </c>
      <c r="P82" s="26">
        <v>84.400000005960464</v>
      </c>
      <c r="Q82" s="27">
        <v>817</v>
      </c>
      <c r="R82" s="25">
        <v>47</v>
      </c>
      <c r="S82" s="26">
        <v>47.1</v>
      </c>
      <c r="T82" s="26">
        <v>0</v>
      </c>
      <c r="U82" s="26">
        <v>47.100000001490116</v>
      </c>
      <c r="V82" s="27">
        <v>445</v>
      </c>
      <c r="W82" s="25">
        <v>159</v>
      </c>
      <c r="X82" s="26">
        <v>106.5</v>
      </c>
      <c r="Y82" s="26">
        <v>0</v>
      </c>
      <c r="Z82" s="26">
        <v>106.5</v>
      </c>
      <c r="AA82" s="27">
        <v>1264</v>
      </c>
      <c r="AB82" s="25">
        <v>20</v>
      </c>
      <c r="AC82" s="26">
        <v>18</v>
      </c>
      <c r="AD82" s="26">
        <v>0.2</v>
      </c>
      <c r="AE82" s="26">
        <v>17.800000011920929</v>
      </c>
      <c r="AF82" s="27">
        <v>79</v>
      </c>
      <c r="AG82" s="25">
        <v>45</v>
      </c>
      <c r="AH82" s="26">
        <v>888</v>
      </c>
      <c r="AI82" s="26">
        <v>2</v>
      </c>
      <c r="AJ82" s="26">
        <v>886</v>
      </c>
      <c r="AK82" s="27">
        <v>28519.99</v>
      </c>
      <c r="AL82" s="25">
        <v>81</v>
      </c>
      <c r="AM82" s="26">
        <v>2894</v>
      </c>
      <c r="AN82" s="26">
        <v>4.5</v>
      </c>
      <c r="AO82" s="26">
        <v>2889.5</v>
      </c>
      <c r="AP82" s="27">
        <v>67248</v>
      </c>
      <c r="AQ82" s="25">
        <v>25</v>
      </c>
      <c r="AR82" s="26">
        <v>415</v>
      </c>
      <c r="AS82" s="26">
        <v>0</v>
      </c>
      <c r="AT82" s="26">
        <v>415</v>
      </c>
      <c r="AU82" s="27">
        <v>8695</v>
      </c>
      <c r="AV82" s="25">
        <v>294</v>
      </c>
      <c r="AW82" s="26">
        <v>4218.5</v>
      </c>
      <c r="AX82" s="26">
        <v>635</v>
      </c>
      <c r="AY82" s="26">
        <v>3583.5</v>
      </c>
      <c r="AZ82" s="27">
        <v>33306</v>
      </c>
      <c r="BA82" s="25">
        <v>71</v>
      </c>
      <c r="BB82" s="27">
        <v>651</v>
      </c>
      <c r="BC82" s="26">
        <v>109</v>
      </c>
      <c r="BD82" s="27">
        <v>937</v>
      </c>
      <c r="BE82" s="25">
        <v>68</v>
      </c>
      <c r="BF82" s="26">
        <v>1969</v>
      </c>
      <c r="BG82" s="26">
        <v>23</v>
      </c>
      <c r="BH82" s="26">
        <v>1946</v>
      </c>
      <c r="BI82" s="27">
        <v>15824</v>
      </c>
      <c r="BJ82" s="25">
        <v>91</v>
      </c>
      <c r="BK82" s="27">
        <v>3051</v>
      </c>
      <c r="BL82" s="25">
        <v>24</v>
      </c>
      <c r="BM82" s="26">
        <v>133</v>
      </c>
      <c r="BN82" s="26">
        <v>0</v>
      </c>
      <c r="BO82" s="26">
        <v>133</v>
      </c>
      <c r="BP82" s="27">
        <v>2123</v>
      </c>
      <c r="BQ82" s="25">
        <v>0</v>
      </c>
      <c r="BR82" s="27">
        <v>0</v>
      </c>
      <c r="BS82" s="25">
        <v>128</v>
      </c>
      <c r="BT82" s="26">
        <v>328</v>
      </c>
      <c r="BU82" s="26">
        <v>5</v>
      </c>
      <c r="BV82" s="26">
        <v>323</v>
      </c>
      <c r="BW82" s="27">
        <v>5211</v>
      </c>
      <c r="BX82" s="25">
        <v>43</v>
      </c>
      <c r="BY82" s="26">
        <v>1132</v>
      </c>
      <c r="BZ82" s="26">
        <v>13</v>
      </c>
      <c r="CA82" s="26">
        <v>1119</v>
      </c>
      <c r="CB82" s="27">
        <v>48935</v>
      </c>
      <c r="CC82" s="25">
        <v>2</v>
      </c>
      <c r="CD82" s="26">
        <v>8</v>
      </c>
      <c r="CE82" s="26">
        <v>0</v>
      </c>
      <c r="CF82" s="26">
        <v>8</v>
      </c>
      <c r="CG82" s="27">
        <v>45</v>
      </c>
    </row>
    <row r="83" spans="1:85" ht="15.75" customHeight="1">
      <c r="A83" s="23"/>
      <c r="B83" s="24" t="s">
        <v>110</v>
      </c>
      <c r="C83" s="25">
        <v>34</v>
      </c>
      <c r="D83" s="26">
        <v>291</v>
      </c>
      <c r="E83" s="26">
        <v>2</v>
      </c>
      <c r="F83" s="26">
        <v>289</v>
      </c>
      <c r="G83" s="27">
        <v>3711</v>
      </c>
      <c r="H83" s="26">
        <v>162</v>
      </c>
      <c r="I83" s="26">
        <v>427</v>
      </c>
      <c r="J83" s="26">
        <v>11</v>
      </c>
      <c r="K83" s="26">
        <v>416</v>
      </c>
      <c r="L83" s="27">
        <v>5602</v>
      </c>
      <c r="M83" s="26">
        <v>21</v>
      </c>
      <c r="N83" s="26">
        <v>44</v>
      </c>
      <c r="O83" s="26">
        <v>0</v>
      </c>
      <c r="P83" s="26">
        <v>44</v>
      </c>
      <c r="Q83" s="27">
        <v>641</v>
      </c>
      <c r="R83" s="25">
        <v>94</v>
      </c>
      <c r="S83" s="26">
        <v>168</v>
      </c>
      <c r="T83" s="26">
        <v>1</v>
      </c>
      <c r="U83" s="26">
        <v>167</v>
      </c>
      <c r="V83" s="27">
        <v>2154</v>
      </c>
      <c r="W83" s="25">
        <v>39</v>
      </c>
      <c r="X83" s="26">
        <v>99</v>
      </c>
      <c r="Y83" s="26">
        <v>0</v>
      </c>
      <c r="Z83" s="26">
        <v>99</v>
      </c>
      <c r="AA83" s="27">
        <v>1169</v>
      </c>
      <c r="AB83" s="25">
        <v>10</v>
      </c>
      <c r="AC83" s="26">
        <v>8.5</v>
      </c>
      <c r="AD83" s="26">
        <v>0</v>
      </c>
      <c r="AE83" s="26">
        <v>8.5</v>
      </c>
      <c r="AF83" s="27">
        <v>93</v>
      </c>
      <c r="AG83" s="25">
        <v>167</v>
      </c>
      <c r="AH83" s="26">
        <v>275.3</v>
      </c>
      <c r="AI83" s="26">
        <v>2.5</v>
      </c>
      <c r="AJ83" s="26">
        <v>272.80000000447035</v>
      </c>
      <c r="AK83" s="27">
        <v>3036</v>
      </c>
      <c r="AL83" s="25">
        <v>124</v>
      </c>
      <c r="AM83" s="26">
        <v>1337</v>
      </c>
      <c r="AN83" s="26">
        <v>30</v>
      </c>
      <c r="AO83" s="26">
        <v>1307</v>
      </c>
      <c r="AP83" s="27">
        <v>16606</v>
      </c>
      <c r="AQ83" s="25">
        <v>41</v>
      </c>
      <c r="AR83" s="26">
        <v>51.5</v>
      </c>
      <c r="AS83" s="26">
        <v>0</v>
      </c>
      <c r="AT83" s="26">
        <v>51.5</v>
      </c>
      <c r="AU83" s="27">
        <v>664</v>
      </c>
      <c r="AV83" s="25">
        <v>277</v>
      </c>
      <c r="AW83" s="26">
        <v>3081.8</v>
      </c>
      <c r="AX83" s="26">
        <v>38</v>
      </c>
      <c r="AY83" s="26">
        <v>3043.8000000119209</v>
      </c>
      <c r="AZ83" s="27">
        <v>37306</v>
      </c>
      <c r="BA83" s="25">
        <v>182</v>
      </c>
      <c r="BB83" s="27">
        <v>1744</v>
      </c>
      <c r="BC83" s="26">
        <v>240</v>
      </c>
      <c r="BD83" s="27">
        <v>1843</v>
      </c>
      <c r="BE83" s="25">
        <v>45</v>
      </c>
      <c r="BF83" s="26">
        <v>191</v>
      </c>
      <c r="BG83" s="26">
        <v>0</v>
      </c>
      <c r="BH83" s="26">
        <v>191</v>
      </c>
      <c r="BI83" s="27">
        <v>1511</v>
      </c>
      <c r="BJ83" s="25">
        <v>190</v>
      </c>
      <c r="BK83" s="27">
        <v>3342</v>
      </c>
      <c r="BL83" s="25">
        <v>161</v>
      </c>
      <c r="BM83" s="26">
        <v>1211.0999999999999</v>
      </c>
      <c r="BN83" s="26">
        <v>0</v>
      </c>
      <c r="BO83" s="26">
        <v>1211.1000000014901</v>
      </c>
      <c r="BP83" s="27">
        <v>22744</v>
      </c>
      <c r="BQ83" s="25">
        <v>3</v>
      </c>
      <c r="BR83" s="27">
        <v>15</v>
      </c>
      <c r="BS83" s="25">
        <v>148</v>
      </c>
      <c r="BT83" s="26">
        <v>104.6</v>
      </c>
      <c r="BU83" s="26">
        <v>0</v>
      </c>
      <c r="BV83" s="26">
        <v>104.60000000149012</v>
      </c>
      <c r="BW83" s="27">
        <v>1323</v>
      </c>
      <c r="BX83" s="25">
        <v>164</v>
      </c>
      <c r="BY83" s="26">
        <v>3181.5</v>
      </c>
      <c r="BZ83" s="26">
        <v>12</v>
      </c>
      <c r="CA83" s="26">
        <v>3169.5</v>
      </c>
      <c r="CB83" s="27">
        <v>62957</v>
      </c>
      <c r="CC83" s="25">
        <v>61</v>
      </c>
      <c r="CD83" s="26">
        <v>1434</v>
      </c>
      <c r="CE83" s="26">
        <v>0.5</v>
      </c>
      <c r="CF83" s="26">
        <v>1433.5</v>
      </c>
      <c r="CG83" s="27">
        <v>32725</v>
      </c>
    </row>
    <row r="84" spans="1:85" ht="15.75" customHeight="1">
      <c r="A84" s="23"/>
      <c r="B84" s="24" t="s">
        <v>111</v>
      </c>
      <c r="C84" s="25">
        <v>0</v>
      </c>
      <c r="D84" s="26">
        <v>0</v>
      </c>
      <c r="E84" s="26">
        <v>0</v>
      </c>
      <c r="F84" s="26">
        <v>0</v>
      </c>
      <c r="G84" s="27">
        <v>0</v>
      </c>
      <c r="H84" s="26">
        <v>0</v>
      </c>
      <c r="I84" s="26">
        <v>0</v>
      </c>
      <c r="J84" s="26">
        <v>0</v>
      </c>
      <c r="K84" s="26">
        <v>0</v>
      </c>
      <c r="L84" s="27">
        <v>0</v>
      </c>
      <c r="M84" s="26">
        <v>0</v>
      </c>
      <c r="N84" s="26">
        <v>0</v>
      </c>
      <c r="O84" s="26">
        <v>0</v>
      </c>
      <c r="P84" s="26">
        <v>0</v>
      </c>
      <c r="Q84" s="27">
        <v>0</v>
      </c>
      <c r="R84" s="25">
        <v>0</v>
      </c>
      <c r="S84" s="26">
        <v>0</v>
      </c>
      <c r="T84" s="26">
        <v>0</v>
      </c>
      <c r="U84" s="26">
        <v>0</v>
      </c>
      <c r="V84" s="27">
        <v>0</v>
      </c>
      <c r="W84" s="25">
        <v>0</v>
      </c>
      <c r="X84" s="26">
        <v>0</v>
      </c>
      <c r="Y84" s="26">
        <v>0</v>
      </c>
      <c r="Z84" s="26">
        <v>0</v>
      </c>
      <c r="AA84" s="27">
        <v>0</v>
      </c>
      <c r="AB84" s="25">
        <v>4</v>
      </c>
      <c r="AC84" s="26">
        <v>12</v>
      </c>
      <c r="AD84" s="26">
        <v>0</v>
      </c>
      <c r="AE84" s="26">
        <v>12</v>
      </c>
      <c r="AF84" s="27">
        <v>118</v>
      </c>
      <c r="AG84" s="25">
        <v>181</v>
      </c>
      <c r="AH84" s="26">
        <v>669</v>
      </c>
      <c r="AI84" s="26">
        <v>10</v>
      </c>
      <c r="AJ84" s="26">
        <v>659</v>
      </c>
      <c r="AK84" s="27">
        <v>13789</v>
      </c>
      <c r="AL84" s="25">
        <v>96</v>
      </c>
      <c r="AM84" s="26">
        <v>177</v>
      </c>
      <c r="AN84" s="26">
        <v>2</v>
      </c>
      <c r="AO84" s="26">
        <v>175</v>
      </c>
      <c r="AP84" s="27">
        <v>2829</v>
      </c>
      <c r="AQ84" s="25">
        <v>57</v>
      </c>
      <c r="AR84" s="26">
        <v>208</v>
      </c>
      <c r="AS84" s="26">
        <v>0</v>
      </c>
      <c r="AT84" s="26">
        <v>208</v>
      </c>
      <c r="AU84" s="27">
        <v>4104</v>
      </c>
      <c r="AV84" s="25">
        <v>336</v>
      </c>
      <c r="AW84" s="26">
        <v>2430</v>
      </c>
      <c r="AX84" s="26">
        <v>86</v>
      </c>
      <c r="AY84" s="26">
        <v>2344</v>
      </c>
      <c r="AZ84" s="27">
        <v>70043</v>
      </c>
      <c r="BA84" s="25">
        <v>9</v>
      </c>
      <c r="BB84" s="27">
        <v>212</v>
      </c>
      <c r="BC84" s="26">
        <v>122</v>
      </c>
      <c r="BD84" s="27">
        <v>3206</v>
      </c>
      <c r="BE84" s="25">
        <v>9</v>
      </c>
      <c r="BF84" s="26">
        <v>33</v>
      </c>
      <c r="BG84" s="26">
        <v>0</v>
      </c>
      <c r="BH84" s="26">
        <v>33</v>
      </c>
      <c r="BI84" s="27">
        <v>512</v>
      </c>
      <c r="BJ84" s="25">
        <v>14</v>
      </c>
      <c r="BK84" s="27">
        <v>942</v>
      </c>
      <c r="BL84" s="25">
        <v>60</v>
      </c>
      <c r="BM84" s="26">
        <v>114</v>
      </c>
      <c r="BN84" s="26">
        <v>0</v>
      </c>
      <c r="BO84" s="26">
        <v>114</v>
      </c>
      <c r="BP84" s="27">
        <v>2245</v>
      </c>
      <c r="BQ84" s="25">
        <v>1</v>
      </c>
      <c r="BR84" s="27">
        <v>55</v>
      </c>
      <c r="BS84" s="25">
        <v>70</v>
      </c>
      <c r="BT84" s="26">
        <v>108</v>
      </c>
      <c r="BU84" s="26">
        <v>3</v>
      </c>
      <c r="BV84" s="26">
        <v>105</v>
      </c>
      <c r="BW84" s="27">
        <v>1869</v>
      </c>
      <c r="BX84" s="25">
        <v>5</v>
      </c>
      <c r="BY84" s="26">
        <v>38</v>
      </c>
      <c r="BZ84" s="26">
        <v>2</v>
      </c>
      <c r="CA84" s="26">
        <v>36</v>
      </c>
      <c r="CB84" s="27">
        <v>1200</v>
      </c>
      <c r="CC84" s="25">
        <v>0</v>
      </c>
      <c r="CD84" s="26">
        <v>0</v>
      </c>
      <c r="CE84" s="26">
        <v>0</v>
      </c>
      <c r="CF84" s="26">
        <v>0</v>
      </c>
      <c r="CG84" s="27">
        <v>0</v>
      </c>
    </row>
    <row r="85" spans="1:85" ht="15.75" customHeight="1">
      <c r="A85" s="15" t="s">
        <v>11</v>
      </c>
      <c r="B85" s="24" t="s">
        <v>42</v>
      </c>
      <c r="C85" s="18">
        <v>119</v>
      </c>
      <c r="D85" s="18">
        <v>136.4</v>
      </c>
      <c r="E85" s="18">
        <v>12.3</v>
      </c>
      <c r="F85" s="18">
        <v>124.09999999403954</v>
      </c>
      <c r="G85" s="19">
        <v>613</v>
      </c>
      <c r="H85" s="18">
        <v>2307</v>
      </c>
      <c r="I85" s="18">
        <v>8512.4000000000015</v>
      </c>
      <c r="J85" s="18">
        <v>920.6</v>
      </c>
      <c r="K85" s="18">
        <v>7591.8000020757318</v>
      </c>
      <c r="L85" s="19">
        <v>68837</v>
      </c>
      <c r="M85" s="18">
        <v>582</v>
      </c>
      <c r="N85" s="18">
        <v>589.65</v>
      </c>
      <c r="O85" s="18">
        <v>18.399999999999999</v>
      </c>
      <c r="P85" s="18">
        <v>571.24999988079071</v>
      </c>
      <c r="Q85" s="19">
        <v>6093</v>
      </c>
      <c r="R85" s="17">
        <v>1212</v>
      </c>
      <c r="S85" s="18">
        <v>2224.58</v>
      </c>
      <c r="T85" s="18">
        <v>187.9</v>
      </c>
      <c r="U85" s="18">
        <v>2036.6799997091293</v>
      </c>
      <c r="V85" s="19">
        <v>22942</v>
      </c>
      <c r="W85" s="17">
        <v>348</v>
      </c>
      <c r="X85" s="18">
        <v>609.29999999999995</v>
      </c>
      <c r="Y85" s="18">
        <v>33.1</v>
      </c>
      <c r="Z85" s="18">
        <v>576.19999998807907</v>
      </c>
      <c r="AA85" s="19">
        <v>5383</v>
      </c>
      <c r="AB85" s="17">
        <v>171</v>
      </c>
      <c r="AC85" s="18">
        <v>263.89999999999998</v>
      </c>
      <c r="AD85" s="18">
        <v>8.6000000000000014</v>
      </c>
      <c r="AE85" s="18">
        <v>255.2999999076128</v>
      </c>
      <c r="AF85" s="19">
        <v>2298</v>
      </c>
      <c r="AG85" s="17">
        <v>1586</v>
      </c>
      <c r="AH85" s="18">
        <v>3560.5</v>
      </c>
      <c r="AI85" s="18">
        <v>241.39999999999998</v>
      </c>
      <c r="AJ85" s="18">
        <v>3319.1000000536442</v>
      </c>
      <c r="AK85" s="19">
        <v>58371.994999999995</v>
      </c>
      <c r="AL85" s="17">
        <v>240</v>
      </c>
      <c r="AM85" s="18">
        <v>337.3</v>
      </c>
      <c r="AN85" s="18">
        <v>18.8</v>
      </c>
      <c r="AO85" s="18">
        <v>318.49999994039536</v>
      </c>
      <c r="AP85" s="19">
        <v>3284</v>
      </c>
      <c r="AQ85" s="17">
        <v>1172</v>
      </c>
      <c r="AR85" s="18">
        <v>2082.5</v>
      </c>
      <c r="AS85" s="18">
        <v>160</v>
      </c>
      <c r="AT85" s="18">
        <v>1922.4999997317791</v>
      </c>
      <c r="AU85" s="19">
        <v>24636</v>
      </c>
      <c r="AV85" s="17">
        <v>2393</v>
      </c>
      <c r="AW85" s="18">
        <v>8071.1</v>
      </c>
      <c r="AX85" s="18">
        <v>579.56999999999994</v>
      </c>
      <c r="AY85" s="18">
        <v>7491.5299999043345</v>
      </c>
      <c r="AZ85" s="19">
        <v>89377</v>
      </c>
      <c r="BA85" s="17">
        <v>563</v>
      </c>
      <c r="BB85" s="19">
        <v>12529</v>
      </c>
      <c r="BC85" s="18">
        <v>2250</v>
      </c>
      <c r="BD85" s="19">
        <v>45258</v>
      </c>
      <c r="BE85" s="17">
        <v>727</v>
      </c>
      <c r="BF85" s="18">
        <v>1538.8</v>
      </c>
      <c r="BG85" s="18">
        <v>227.2</v>
      </c>
      <c r="BH85" s="18">
        <v>1311.5999996364117</v>
      </c>
      <c r="BI85" s="19">
        <v>12973</v>
      </c>
      <c r="BJ85" s="17">
        <v>2143</v>
      </c>
      <c r="BK85" s="19">
        <v>211073</v>
      </c>
      <c r="BL85" s="17">
        <v>2243</v>
      </c>
      <c r="BM85" s="18">
        <v>5432.1900000000005</v>
      </c>
      <c r="BN85" s="18">
        <v>205.1</v>
      </c>
      <c r="BO85" s="18">
        <v>5227.0900009050965</v>
      </c>
      <c r="BP85" s="19">
        <v>86925.5</v>
      </c>
      <c r="BQ85" s="17">
        <v>1019</v>
      </c>
      <c r="BR85" s="19">
        <v>107255</v>
      </c>
      <c r="BS85" s="17">
        <v>554</v>
      </c>
      <c r="BT85" s="18">
        <v>608.65</v>
      </c>
      <c r="BU85" s="18">
        <v>38.700000000000003</v>
      </c>
      <c r="BV85" s="18">
        <v>569.95000025629997</v>
      </c>
      <c r="BW85" s="19">
        <v>6125</v>
      </c>
      <c r="BX85" s="17">
        <v>180</v>
      </c>
      <c r="BY85" s="18">
        <v>247</v>
      </c>
      <c r="BZ85" s="18">
        <v>11.7</v>
      </c>
      <c r="CA85" s="18">
        <v>235.30000001192093</v>
      </c>
      <c r="CB85" s="19">
        <v>3905</v>
      </c>
      <c r="CC85" s="17">
        <v>16</v>
      </c>
      <c r="CD85" s="18">
        <v>12.5</v>
      </c>
      <c r="CE85" s="18">
        <v>0</v>
      </c>
      <c r="CF85" s="18">
        <v>12.5</v>
      </c>
      <c r="CG85" s="19">
        <v>126</v>
      </c>
    </row>
    <row r="86" spans="1:85" ht="15.75" customHeight="1">
      <c r="A86" s="23"/>
      <c r="B86" s="24" t="s">
        <v>112</v>
      </c>
      <c r="C86" s="25">
        <v>0</v>
      </c>
      <c r="D86" s="26">
        <v>0</v>
      </c>
      <c r="E86" s="26">
        <v>0</v>
      </c>
      <c r="F86" s="26">
        <v>0</v>
      </c>
      <c r="G86" s="27">
        <v>0</v>
      </c>
      <c r="H86" s="26">
        <v>170</v>
      </c>
      <c r="I86" s="26">
        <v>331.2</v>
      </c>
      <c r="J86" s="26">
        <v>6.5</v>
      </c>
      <c r="K86" s="26">
        <v>324.70000004768372</v>
      </c>
      <c r="L86" s="27">
        <v>3006</v>
      </c>
      <c r="M86" s="26">
        <v>66</v>
      </c>
      <c r="N86" s="26">
        <v>51.5</v>
      </c>
      <c r="O86" s="26">
        <v>0</v>
      </c>
      <c r="P86" s="26">
        <v>51.5</v>
      </c>
      <c r="Q86" s="27">
        <v>672</v>
      </c>
      <c r="R86" s="25">
        <v>54</v>
      </c>
      <c r="S86" s="26">
        <v>106</v>
      </c>
      <c r="T86" s="26">
        <v>5.5</v>
      </c>
      <c r="U86" s="26">
        <v>100.5</v>
      </c>
      <c r="V86" s="27">
        <v>782</v>
      </c>
      <c r="W86" s="25">
        <v>38</v>
      </c>
      <c r="X86" s="26">
        <v>47.5</v>
      </c>
      <c r="Y86" s="26">
        <v>0</v>
      </c>
      <c r="Z86" s="26">
        <v>47.5</v>
      </c>
      <c r="AA86" s="27">
        <v>434</v>
      </c>
      <c r="AB86" s="25">
        <v>4</v>
      </c>
      <c r="AC86" s="26">
        <v>3.7</v>
      </c>
      <c r="AD86" s="26">
        <v>1</v>
      </c>
      <c r="AE86" s="26">
        <v>2.7000000029802322</v>
      </c>
      <c r="AF86" s="27">
        <v>22</v>
      </c>
      <c r="AG86" s="25">
        <v>66</v>
      </c>
      <c r="AH86" s="26">
        <v>87.7</v>
      </c>
      <c r="AI86" s="26">
        <v>6.5</v>
      </c>
      <c r="AJ86" s="26">
        <v>81.200000002980232</v>
      </c>
      <c r="AK86" s="27">
        <v>901.995</v>
      </c>
      <c r="AL86" s="25">
        <v>7</v>
      </c>
      <c r="AM86" s="26">
        <v>7.5</v>
      </c>
      <c r="AN86" s="26">
        <v>0</v>
      </c>
      <c r="AO86" s="26">
        <v>7.5</v>
      </c>
      <c r="AP86" s="27">
        <v>66</v>
      </c>
      <c r="AQ86" s="25">
        <v>62</v>
      </c>
      <c r="AR86" s="26">
        <v>88</v>
      </c>
      <c r="AS86" s="26">
        <v>5.2</v>
      </c>
      <c r="AT86" s="26">
        <v>82.800000011920929</v>
      </c>
      <c r="AU86" s="27">
        <v>767</v>
      </c>
      <c r="AV86" s="25">
        <v>112</v>
      </c>
      <c r="AW86" s="26">
        <v>308.2</v>
      </c>
      <c r="AX86" s="26">
        <v>5.5</v>
      </c>
      <c r="AY86" s="26">
        <v>302.70000000298023</v>
      </c>
      <c r="AZ86" s="27">
        <v>2816</v>
      </c>
      <c r="BA86" s="25">
        <v>27</v>
      </c>
      <c r="BB86" s="27">
        <v>341</v>
      </c>
      <c r="BC86" s="26">
        <v>79</v>
      </c>
      <c r="BD86" s="27">
        <v>1184</v>
      </c>
      <c r="BE86" s="25">
        <v>26</v>
      </c>
      <c r="BF86" s="26">
        <v>26.8</v>
      </c>
      <c r="BG86" s="26">
        <v>2</v>
      </c>
      <c r="BH86" s="26">
        <v>24.800000011920929</v>
      </c>
      <c r="BI86" s="27">
        <v>216</v>
      </c>
      <c r="BJ86" s="25">
        <v>115</v>
      </c>
      <c r="BK86" s="27">
        <v>20782</v>
      </c>
      <c r="BL86" s="25">
        <v>98</v>
      </c>
      <c r="BM86" s="26">
        <v>364.1</v>
      </c>
      <c r="BN86" s="26">
        <v>4.5</v>
      </c>
      <c r="BO86" s="26">
        <v>359.60000000149012</v>
      </c>
      <c r="BP86" s="27">
        <v>6677</v>
      </c>
      <c r="BQ86" s="25">
        <v>54</v>
      </c>
      <c r="BR86" s="27">
        <v>9556</v>
      </c>
      <c r="BS86" s="25">
        <v>40</v>
      </c>
      <c r="BT86" s="26">
        <v>47.4</v>
      </c>
      <c r="BU86" s="26">
        <v>1</v>
      </c>
      <c r="BV86" s="26">
        <v>46.400000005960464</v>
      </c>
      <c r="BW86" s="27">
        <v>359</v>
      </c>
      <c r="BX86" s="25">
        <v>24</v>
      </c>
      <c r="BY86" s="26">
        <v>36.5</v>
      </c>
      <c r="BZ86" s="26">
        <v>0</v>
      </c>
      <c r="CA86" s="26">
        <v>36.5</v>
      </c>
      <c r="CB86" s="27">
        <v>589</v>
      </c>
      <c r="CC86" s="25">
        <v>0</v>
      </c>
      <c r="CD86" s="26">
        <v>0</v>
      </c>
      <c r="CE86" s="26">
        <v>0</v>
      </c>
      <c r="CF86" s="26">
        <v>0</v>
      </c>
      <c r="CG86" s="27">
        <v>0</v>
      </c>
    </row>
    <row r="87" spans="1:85" ht="15.75" customHeight="1">
      <c r="A87" s="23"/>
      <c r="B87" s="24" t="s">
        <v>113</v>
      </c>
      <c r="C87" s="25">
        <v>6</v>
      </c>
      <c r="D87" s="26">
        <v>9</v>
      </c>
      <c r="E87" s="26">
        <v>0</v>
      </c>
      <c r="F87" s="26">
        <v>9</v>
      </c>
      <c r="G87" s="27">
        <v>11</v>
      </c>
      <c r="H87" s="26">
        <v>82</v>
      </c>
      <c r="I87" s="26">
        <v>310</v>
      </c>
      <c r="J87" s="26">
        <v>67</v>
      </c>
      <c r="K87" s="26">
        <v>243</v>
      </c>
      <c r="L87" s="27">
        <v>1895</v>
      </c>
      <c r="M87" s="26">
        <v>2</v>
      </c>
      <c r="N87" s="26">
        <v>5</v>
      </c>
      <c r="O87" s="26">
        <v>0</v>
      </c>
      <c r="P87" s="26">
        <v>5</v>
      </c>
      <c r="Q87" s="27">
        <v>70</v>
      </c>
      <c r="R87" s="25">
        <v>37</v>
      </c>
      <c r="S87" s="26">
        <v>72.5</v>
      </c>
      <c r="T87" s="26">
        <v>12</v>
      </c>
      <c r="U87" s="26">
        <v>60.5</v>
      </c>
      <c r="V87" s="27">
        <v>484</v>
      </c>
      <c r="W87" s="25">
        <v>9</v>
      </c>
      <c r="X87" s="26">
        <v>17</v>
      </c>
      <c r="Y87" s="26">
        <v>0</v>
      </c>
      <c r="Z87" s="26">
        <v>17</v>
      </c>
      <c r="AA87" s="27">
        <v>103</v>
      </c>
      <c r="AB87" s="25">
        <v>48</v>
      </c>
      <c r="AC87" s="26">
        <v>49</v>
      </c>
      <c r="AD87" s="26">
        <v>0</v>
      </c>
      <c r="AE87" s="26">
        <v>49</v>
      </c>
      <c r="AF87" s="27">
        <v>549</v>
      </c>
      <c r="AG87" s="25">
        <v>87</v>
      </c>
      <c r="AH87" s="26">
        <v>159.5</v>
      </c>
      <c r="AI87" s="26">
        <v>1</v>
      </c>
      <c r="AJ87" s="26">
        <v>158.5</v>
      </c>
      <c r="AK87" s="27">
        <v>2431</v>
      </c>
      <c r="AL87" s="25">
        <v>2</v>
      </c>
      <c r="AM87" s="26">
        <v>3</v>
      </c>
      <c r="AN87" s="26">
        <v>0</v>
      </c>
      <c r="AO87" s="26">
        <v>3</v>
      </c>
      <c r="AP87" s="27">
        <v>70</v>
      </c>
      <c r="AQ87" s="25">
        <v>56</v>
      </c>
      <c r="AR87" s="26">
        <v>87</v>
      </c>
      <c r="AS87" s="26">
        <v>2</v>
      </c>
      <c r="AT87" s="26">
        <v>85</v>
      </c>
      <c r="AU87" s="27">
        <v>723</v>
      </c>
      <c r="AV87" s="25">
        <v>145</v>
      </c>
      <c r="AW87" s="26">
        <v>624.6</v>
      </c>
      <c r="AX87" s="26">
        <v>67</v>
      </c>
      <c r="AY87" s="26">
        <v>557.60000000149012</v>
      </c>
      <c r="AZ87" s="27">
        <v>5278</v>
      </c>
      <c r="BA87" s="25">
        <v>20</v>
      </c>
      <c r="BB87" s="27">
        <v>295</v>
      </c>
      <c r="BC87" s="26">
        <v>157</v>
      </c>
      <c r="BD87" s="27">
        <v>1137</v>
      </c>
      <c r="BE87" s="25">
        <v>37</v>
      </c>
      <c r="BF87" s="26">
        <v>109</v>
      </c>
      <c r="BG87" s="26">
        <v>9</v>
      </c>
      <c r="BH87" s="26">
        <v>100</v>
      </c>
      <c r="BI87" s="27">
        <v>637</v>
      </c>
      <c r="BJ87" s="25">
        <v>163</v>
      </c>
      <c r="BK87" s="27">
        <v>22580</v>
      </c>
      <c r="BL87" s="25">
        <v>149</v>
      </c>
      <c r="BM87" s="26">
        <v>322.5</v>
      </c>
      <c r="BN87" s="26">
        <v>4.5</v>
      </c>
      <c r="BO87" s="26">
        <v>318</v>
      </c>
      <c r="BP87" s="27">
        <v>4918</v>
      </c>
      <c r="BQ87" s="25">
        <v>48</v>
      </c>
      <c r="BR87" s="27">
        <v>14327</v>
      </c>
      <c r="BS87" s="25">
        <v>71</v>
      </c>
      <c r="BT87" s="26">
        <v>66.2</v>
      </c>
      <c r="BU87" s="26">
        <v>2</v>
      </c>
      <c r="BV87" s="26">
        <v>64.200000047683716</v>
      </c>
      <c r="BW87" s="27">
        <v>1075</v>
      </c>
      <c r="BX87" s="25">
        <v>24</v>
      </c>
      <c r="BY87" s="26">
        <v>34.5</v>
      </c>
      <c r="BZ87" s="26">
        <v>0</v>
      </c>
      <c r="CA87" s="26">
        <v>34.5</v>
      </c>
      <c r="CB87" s="27">
        <v>318</v>
      </c>
      <c r="CC87" s="25">
        <v>0</v>
      </c>
      <c r="CD87" s="26">
        <v>0</v>
      </c>
      <c r="CE87" s="26">
        <v>0</v>
      </c>
      <c r="CF87" s="26">
        <v>0</v>
      </c>
      <c r="CG87" s="27">
        <v>0</v>
      </c>
    </row>
    <row r="88" spans="1:85" ht="15.75" customHeight="1">
      <c r="A88" s="23"/>
      <c r="B88" s="24" t="s">
        <v>114</v>
      </c>
      <c r="C88" s="25">
        <v>0</v>
      </c>
      <c r="D88" s="26">
        <v>0</v>
      </c>
      <c r="E88" s="26">
        <v>0</v>
      </c>
      <c r="F88" s="26">
        <v>0</v>
      </c>
      <c r="G88" s="27">
        <v>0</v>
      </c>
      <c r="H88" s="26">
        <v>321</v>
      </c>
      <c r="I88" s="26">
        <v>217</v>
      </c>
      <c r="J88" s="26">
        <v>1</v>
      </c>
      <c r="K88" s="26">
        <v>216</v>
      </c>
      <c r="L88" s="27">
        <v>3512</v>
      </c>
      <c r="M88" s="26">
        <v>137</v>
      </c>
      <c r="N88" s="26">
        <v>75</v>
      </c>
      <c r="O88" s="26">
        <v>0</v>
      </c>
      <c r="P88" s="26">
        <v>75</v>
      </c>
      <c r="Q88" s="27">
        <v>924</v>
      </c>
      <c r="R88" s="25">
        <v>93</v>
      </c>
      <c r="S88" s="26">
        <v>73</v>
      </c>
      <c r="T88" s="26">
        <v>0</v>
      </c>
      <c r="U88" s="26">
        <v>73</v>
      </c>
      <c r="V88" s="27">
        <v>1077</v>
      </c>
      <c r="W88" s="25">
        <v>34</v>
      </c>
      <c r="X88" s="26">
        <v>17.5</v>
      </c>
      <c r="Y88" s="26">
        <v>0</v>
      </c>
      <c r="Z88" s="26">
        <v>17.5</v>
      </c>
      <c r="AA88" s="27">
        <v>137</v>
      </c>
      <c r="AB88" s="25">
        <v>1</v>
      </c>
      <c r="AC88" s="26">
        <v>1</v>
      </c>
      <c r="AD88" s="26">
        <v>0</v>
      </c>
      <c r="AE88" s="26">
        <v>1</v>
      </c>
      <c r="AF88" s="27">
        <v>5</v>
      </c>
      <c r="AG88" s="25">
        <v>42</v>
      </c>
      <c r="AH88" s="26">
        <v>83</v>
      </c>
      <c r="AI88" s="26">
        <v>8.3000000000000007</v>
      </c>
      <c r="AJ88" s="26">
        <v>74.699999809265137</v>
      </c>
      <c r="AK88" s="27">
        <v>730</v>
      </c>
      <c r="AL88" s="25">
        <v>5</v>
      </c>
      <c r="AM88" s="26">
        <v>8</v>
      </c>
      <c r="AN88" s="26">
        <v>0</v>
      </c>
      <c r="AO88" s="26">
        <v>8</v>
      </c>
      <c r="AP88" s="27">
        <v>85</v>
      </c>
      <c r="AQ88" s="25">
        <v>34</v>
      </c>
      <c r="AR88" s="26">
        <v>52</v>
      </c>
      <c r="AS88" s="26">
        <v>0</v>
      </c>
      <c r="AT88" s="26">
        <v>52</v>
      </c>
      <c r="AU88" s="27">
        <v>460</v>
      </c>
      <c r="AV88" s="25">
        <v>129</v>
      </c>
      <c r="AW88" s="26">
        <v>925</v>
      </c>
      <c r="AX88" s="26">
        <v>112.37</v>
      </c>
      <c r="AY88" s="26">
        <v>812.62999987602234</v>
      </c>
      <c r="AZ88" s="27">
        <v>6864</v>
      </c>
      <c r="BA88" s="25">
        <v>14</v>
      </c>
      <c r="BB88" s="27">
        <v>117</v>
      </c>
      <c r="BC88" s="26">
        <v>94</v>
      </c>
      <c r="BD88" s="27">
        <v>777</v>
      </c>
      <c r="BE88" s="25">
        <v>22</v>
      </c>
      <c r="BF88" s="26">
        <v>40</v>
      </c>
      <c r="BG88" s="26">
        <v>10</v>
      </c>
      <c r="BH88" s="26">
        <v>30</v>
      </c>
      <c r="BI88" s="27">
        <v>202</v>
      </c>
      <c r="BJ88" s="25">
        <v>112</v>
      </c>
      <c r="BK88" s="27">
        <v>7002</v>
      </c>
      <c r="BL88" s="25">
        <v>98</v>
      </c>
      <c r="BM88" s="26">
        <v>298</v>
      </c>
      <c r="BN88" s="26">
        <v>10.199999999999999</v>
      </c>
      <c r="BO88" s="26">
        <v>287.79999995231628</v>
      </c>
      <c r="BP88" s="27">
        <v>4430</v>
      </c>
      <c r="BQ88" s="25">
        <v>50</v>
      </c>
      <c r="BR88" s="27">
        <v>6563</v>
      </c>
      <c r="BS88" s="25">
        <v>6</v>
      </c>
      <c r="BT88" s="26">
        <v>6</v>
      </c>
      <c r="BU88" s="26">
        <v>0</v>
      </c>
      <c r="BV88" s="26">
        <v>6</v>
      </c>
      <c r="BW88" s="27">
        <v>75</v>
      </c>
      <c r="BX88" s="25">
        <v>5</v>
      </c>
      <c r="BY88" s="26">
        <v>13</v>
      </c>
      <c r="BZ88" s="26">
        <v>0</v>
      </c>
      <c r="CA88" s="26">
        <v>13</v>
      </c>
      <c r="CB88" s="27">
        <v>102</v>
      </c>
      <c r="CC88" s="25">
        <v>0</v>
      </c>
      <c r="CD88" s="26">
        <v>0</v>
      </c>
      <c r="CE88" s="26">
        <v>0</v>
      </c>
      <c r="CF88" s="26">
        <v>0</v>
      </c>
      <c r="CG88" s="27">
        <v>0</v>
      </c>
    </row>
    <row r="89" spans="1:85" ht="15.75" customHeight="1">
      <c r="A89" s="23"/>
      <c r="B89" s="24" t="s">
        <v>115</v>
      </c>
      <c r="C89" s="25">
        <v>13</v>
      </c>
      <c r="D89" s="26">
        <v>25.9</v>
      </c>
      <c r="E89" s="26">
        <v>0</v>
      </c>
      <c r="F89" s="26">
        <v>25.899999856948853</v>
      </c>
      <c r="G89" s="27">
        <v>81</v>
      </c>
      <c r="H89" s="26">
        <v>188</v>
      </c>
      <c r="I89" s="26">
        <v>409.05</v>
      </c>
      <c r="J89" s="26">
        <v>13.2</v>
      </c>
      <c r="K89" s="26">
        <v>395.85000014305115</v>
      </c>
      <c r="L89" s="27">
        <v>3337</v>
      </c>
      <c r="M89" s="26">
        <v>73</v>
      </c>
      <c r="N89" s="26">
        <v>119.35</v>
      </c>
      <c r="O89" s="26">
        <v>0</v>
      </c>
      <c r="P89" s="26">
        <v>119.34999990463257</v>
      </c>
      <c r="Q89" s="27">
        <v>1031</v>
      </c>
      <c r="R89" s="25">
        <v>112</v>
      </c>
      <c r="S89" s="26">
        <v>213.08</v>
      </c>
      <c r="T89" s="26">
        <v>7</v>
      </c>
      <c r="U89" s="26">
        <v>206.08000016212463</v>
      </c>
      <c r="V89" s="27">
        <v>1604</v>
      </c>
      <c r="W89" s="25">
        <v>17</v>
      </c>
      <c r="X89" s="26">
        <v>37.299999999999997</v>
      </c>
      <c r="Y89" s="26">
        <v>0</v>
      </c>
      <c r="Z89" s="26">
        <v>37.299999952316284</v>
      </c>
      <c r="AA89" s="27">
        <v>262</v>
      </c>
      <c r="AB89" s="25">
        <v>12</v>
      </c>
      <c r="AC89" s="26">
        <v>10.5</v>
      </c>
      <c r="AD89" s="26">
        <v>1</v>
      </c>
      <c r="AE89" s="26">
        <v>9.5</v>
      </c>
      <c r="AF89" s="27">
        <v>82</v>
      </c>
      <c r="AG89" s="25">
        <v>137</v>
      </c>
      <c r="AH89" s="26">
        <v>142</v>
      </c>
      <c r="AI89" s="26">
        <v>1.5</v>
      </c>
      <c r="AJ89" s="26">
        <v>140.5</v>
      </c>
      <c r="AK89" s="27">
        <v>3242</v>
      </c>
      <c r="AL89" s="25">
        <v>31</v>
      </c>
      <c r="AM89" s="26">
        <v>19.5</v>
      </c>
      <c r="AN89" s="26">
        <v>3</v>
      </c>
      <c r="AO89" s="26">
        <v>16.5</v>
      </c>
      <c r="AP89" s="27">
        <v>182</v>
      </c>
      <c r="AQ89" s="25">
        <v>45</v>
      </c>
      <c r="AR89" s="26">
        <v>36</v>
      </c>
      <c r="AS89" s="26">
        <v>0.5</v>
      </c>
      <c r="AT89" s="26">
        <v>35.5</v>
      </c>
      <c r="AU89" s="27">
        <v>588</v>
      </c>
      <c r="AV89" s="25">
        <v>332</v>
      </c>
      <c r="AW89" s="26">
        <v>233</v>
      </c>
      <c r="AX89" s="26">
        <v>0</v>
      </c>
      <c r="AY89" s="26">
        <v>233</v>
      </c>
      <c r="AZ89" s="27">
        <v>3626</v>
      </c>
      <c r="BA89" s="25">
        <v>88</v>
      </c>
      <c r="BB89" s="27">
        <v>1145</v>
      </c>
      <c r="BC89" s="26">
        <v>294</v>
      </c>
      <c r="BD89" s="27">
        <v>8879</v>
      </c>
      <c r="BE89" s="25">
        <v>38</v>
      </c>
      <c r="BF89" s="26">
        <v>21</v>
      </c>
      <c r="BG89" s="26">
        <v>0.5</v>
      </c>
      <c r="BH89" s="26">
        <v>20.5</v>
      </c>
      <c r="BI89" s="27">
        <v>189</v>
      </c>
      <c r="BJ89" s="25">
        <v>330</v>
      </c>
      <c r="BK89" s="27">
        <v>29452</v>
      </c>
      <c r="BL89" s="25">
        <v>326</v>
      </c>
      <c r="BM89" s="26">
        <v>355.3</v>
      </c>
      <c r="BN89" s="26">
        <v>5</v>
      </c>
      <c r="BO89" s="26">
        <v>350.30000001192093</v>
      </c>
      <c r="BP89" s="27">
        <v>6330.5</v>
      </c>
      <c r="BQ89" s="25">
        <v>117</v>
      </c>
      <c r="BR89" s="27">
        <v>8075</v>
      </c>
      <c r="BS89" s="25">
        <v>55</v>
      </c>
      <c r="BT89" s="26">
        <v>30.5</v>
      </c>
      <c r="BU89" s="26">
        <v>0</v>
      </c>
      <c r="BV89" s="26">
        <v>30.5</v>
      </c>
      <c r="BW89" s="27">
        <v>401</v>
      </c>
      <c r="BX89" s="25">
        <v>55</v>
      </c>
      <c r="BY89" s="26">
        <v>44.5</v>
      </c>
      <c r="BZ89" s="26">
        <v>1</v>
      </c>
      <c r="CA89" s="26">
        <v>43.5</v>
      </c>
      <c r="CB89" s="27">
        <v>1075</v>
      </c>
      <c r="CC89" s="25">
        <v>4</v>
      </c>
      <c r="CD89" s="26">
        <v>2</v>
      </c>
      <c r="CE89" s="26">
        <v>0</v>
      </c>
      <c r="CF89" s="26">
        <v>2</v>
      </c>
      <c r="CG89" s="27">
        <v>8</v>
      </c>
    </row>
    <row r="90" spans="1:85" ht="15.75" customHeight="1">
      <c r="A90" s="23"/>
      <c r="B90" s="24" t="s">
        <v>116</v>
      </c>
      <c r="C90" s="25">
        <v>19</v>
      </c>
      <c r="D90" s="26">
        <v>11</v>
      </c>
      <c r="E90" s="26">
        <v>0.5</v>
      </c>
      <c r="F90" s="26">
        <v>10.5</v>
      </c>
      <c r="G90" s="27">
        <v>6</v>
      </c>
      <c r="H90" s="26">
        <v>171</v>
      </c>
      <c r="I90" s="26">
        <v>350.55</v>
      </c>
      <c r="J90" s="26">
        <v>12.8</v>
      </c>
      <c r="K90" s="26">
        <v>337.74999976158142</v>
      </c>
      <c r="L90" s="27">
        <v>3163</v>
      </c>
      <c r="M90" s="26">
        <v>16</v>
      </c>
      <c r="N90" s="26">
        <v>10.3</v>
      </c>
      <c r="O90" s="26">
        <v>0</v>
      </c>
      <c r="P90" s="26">
        <v>10.300000011920929</v>
      </c>
      <c r="Q90" s="27">
        <v>101</v>
      </c>
      <c r="R90" s="25">
        <v>79</v>
      </c>
      <c r="S90" s="26">
        <v>58</v>
      </c>
      <c r="T90" s="26">
        <v>3.4</v>
      </c>
      <c r="U90" s="26">
        <v>54.600000023841858</v>
      </c>
      <c r="V90" s="27">
        <v>561</v>
      </c>
      <c r="W90" s="25">
        <v>22</v>
      </c>
      <c r="X90" s="26">
        <v>41</v>
      </c>
      <c r="Y90" s="26">
        <v>2</v>
      </c>
      <c r="Z90" s="26">
        <v>39</v>
      </c>
      <c r="AA90" s="27">
        <v>428</v>
      </c>
      <c r="AB90" s="25">
        <v>13</v>
      </c>
      <c r="AC90" s="26">
        <v>57.2</v>
      </c>
      <c r="AD90" s="26">
        <v>0</v>
      </c>
      <c r="AE90" s="26">
        <v>57.200000047683716</v>
      </c>
      <c r="AF90" s="27">
        <v>325</v>
      </c>
      <c r="AG90" s="25">
        <v>123</v>
      </c>
      <c r="AH90" s="26">
        <v>244.3</v>
      </c>
      <c r="AI90" s="26">
        <v>6</v>
      </c>
      <c r="AJ90" s="26">
        <v>238.29999995231628</v>
      </c>
      <c r="AK90" s="27">
        <v>2207</v>
      </c>
      <c r="AL90" s="25">
        <v>21</v>
      </c>
      <c r="AM90" s="26">
        <v>35.799999999999997</v>
      </c>
      <c r="AN90" s="26">
        <v>0</v>
      </c>
      <c r="AO90" s="26">
        <v>35.799999952316284</v>
      </c>
      <c r="AP90" s="27">
        <v>245</v>
      </c>
      <c r="AQ90" s="25">
        <v>82</v>
      </c>
      <c r="AR90" s="26">
        <v>157.5</v>
      </c>
      <c r="AS90" s="26">
        <v>4</v>
      </c>
      <c r="AT90" s="26">
        <v>153.5</v>
      </c>
      <c r="AU90" s="27">
        <v>1206</v>
      </c>
      <c r="AV90" s="25">
        <v>188</v>
      </c>
      <c r="AW90" s="26">
        <v>1589.8000000000002</v>
      </c>
      <c r="AX90" s="26">
        <v>127.5</v>
      </c>
      <c r="AY90" s="26">
        <v>1462.2999999523163</v>
      </c>
      <c r="AZ90" s="27">
        <v>16933</v>
      </c>
      <c r="BA90" s="25">
        <v>55</v>
      </c>
      <c r="BB90" s="27">
        <v>980</v>
      </c>
      <c r="BC90" s="26">
        <v>172</v>
      </c>
      <c r="BD90" s="27">
        <v>3746</v>
      </c>
      <c r="BE90" s="25">
        <v>38</v>
      </c>
      <c r="BF90" s="26">
        <v>79</v>
      </c>
      <c r="BG90" s="26">
        <v>3</v>
      </c>
      <c r="BH90" s="26">
        <v>76</v>
      </c>
      <c r="BI90" s="27">
        <v>425</v>
      </c>
      <c r="BJ90" s="25">
        <v>184</v>
      </c>
      <c r="BK90" s="27">
        <v>12651</v>
      </c>
      <c r="BL90" s="25">
        <v>165</v>
      </c>
      <c r="BM90" s="26">
        <v>490.73</v>
      </c>
      <c r="BN90" s="26">
        <v>14</v>
      </c>
      <c r="BO90" s="26">
        <v>476.73000013828278</v>
      </c>
      <c r="BP90" s="27">
        <v>5988</v>
      </c>
      <c r="BQ90" s="25">
        <v>106</v>
      </c>
      <c r="BR90" s="27">
        <v>11786</v>
      </c>
      <c r="BS90" s="25">
        <v>51</v>
      </c>
      <c r="BT90" s="26">
        <v>86</v>
      </c>
      <c r="BU90" s="26">
        <v>1</v>
      </c>
      <c r="BV90" s="26">
        <v>85</v>
      </c>
      <c r="BW90" s="27">
        <v>700</v>
      </c>
      <c r="BX90" s="25">
        <v>5</v>
      </c>
      <c r="BY90" s="26">
        <v>7</v>
      </c>
      <c r="BZ90" s="26">
        <v>0</v>
      </c>
      <c r="CA90" s="26">
        <v>7</v>
      </c>
      <c r="CB90" s="27">
        <v>68</v>
      </c>
      <c r="CC90" s="25">
        <v>1</v>
      </c>
      <c r="CD90" s="26">
        <v>1</v>
      </c>
      <c r="CE90" s="26">
        <v>0</v>
      </c>
      <c r="CF90" s="26">
        <v>1</v>
      </c>
      <c r="CG90" s="27">
        <v>5</v>
      </c>
    </row>
    <row r="91" spans="1:85" ht="15.75" customHeight="1">
      <c r="A91" s="23"/>
      <c r="B91" s="24" t="s">
        <v>117</v>
      </c>
      <c r="C91" s="25">
        <v>0</v>
      </c>
      <c r="D91" s="26">
        <v>0</v>
      </c>
      <c r="E91" s="26">
        <v>0</v>
      </c>
      <c r="F91" s="26">
        <v>0</v>
      </c>
      <c r="G91" s="27">
        <v>0</v>
      </c>
      <c r="H91" s="26">
        <v>289</v>
      </c>
      <c r="I91" s="26">
        <v>3917</v>
      </c>
      <c r="J91" s="26">
        <v>597.5</v>
      </c>
      <c r="K91" s="26">
        <v>3319.5</v>
      </c>
      <c r="L91" s="27">
        <v>27747</v>
      </c>
      <c r="M91" s="26">
        <v>21</v>
      </c>
      <c r="N91" s="26">
        <v>44</v>
      </c>
      <c r="O91" s="26">
        <v>3.5</v>
      </c>
      <c r="P91" s="26">
        <v>40.5</v>
      </c>
      <c r="Q91" s="27">
        <v>292</v>
      </c>
      <c r="R91" s="25">
        <v>175</v>
      </c>
      <c r="S91" s="26">
        <v>757</v>
      </c>
      <c r="T91" s="26">
        <v>78.5</v>
      </c>
      <c r="U91" s="26">
        <v>678.5</v>
      </c>
      <c r="V91" s="27">
        <v>7424</v>
      </c>
      <c r="W91" s="25">
        <v>49</v>
      </c>
      <c r="X91" s="26">
        <v>182</v>
      </c>
      <c r="Y91" s="26">
        <v>16</v>
      </c>
      <c r="Z91" s="26">
        <v>166</v>
      </c>
      <c r="AA91" s="27">
        <v>1309</v>
      </c>
      <c r="AB91" s="25">
        <v>0</v>
      </c>
      <c r="AC91" s="26">
        <v>0</v>
      </c>
      <c r="AD91" s="26">
        <v>0</v>
      </c>
      <c r="AE91" s="26">
        <v>0</v>
      </c>
      <c r="AF91" s="27">
        <v>0</v>
      </c>
      <c r="AG91" s="25">
        <v>104</v>
      </c>
      <c r="AH91" s="26">
        <v>98.5</v>
      </c>
      <c r="AI91" s="26">
        <v>4.3</v>
      </c>
      <c r="AJ91" s="26">
        <v>94.200000002980232</v>
      </c>
      <c r="AK91" s="27">
        <v>1194</v>
      </c>
      <c r="AL91" s="25">
        <v>14</v>
      </c>
      <c r="AM91" s="26">
        <v>10.5</v>
      </c>
      <c r="AN91" s="26">
        <v>0</v>
      </c>
      <c r="AO91" s="26">
        <v>10.5</v>
      </c>
      <c r="AP91" s="27">
        <v>67</v>
      </c>
      <c r="AQ91" s="25">
        <v>83</v>
      </c>
      <c r="AR91" s="26">
        <v>68.5</v>
      </c>
      <c r="AS91" s="26">
        <v>6.1</v>
      </c>
      <c r="AT91" s="26">
        <v>62.400000005960464</v>
      </c>
      <c r="AU91" s="27">
        <v>648</v>
      </c>
      <c r="AV91" s="25">
        <v>174</v>
      </c>
      <c r="AW91" s="26">
        <v>424.5</v>
      </c>
      <c r="AX91" s="26">
        <v>14.7</v>
      </c>
      <c r="AY91" s="26">
        <v>409.79999995231628</v>
      </c>
      <c r="AZ91" s="27">
        <v>5468</v>
      </c>
      <c r="BA91" s="25">
        <v>21</v>
      </c>
      <c r="BB91" s="27">
        <v>224</v>
      </c>
      <c r="BC91" s="26">
        <v>162</v>
      </c>
      <c r="BD91" s="27">
        <v>960</v>
      </c>
      <c r="BE91" s="25">
        <v>66</v>
      </c>
      <c r="BF91" s="26">
        <v>58.5</v>
      </c>
      <c r="BG91" s="26">
        <v>3.6</v>
      </c>
      <c r="BH91" s="26">
        <v>54.900000005960464</v>
      </c>
      <c r="BI91" s="27">
        <v>938</v>
      </c>
      <c r="BJ91" s="25">
        <v>148</v>
      </c>
      <c r="BK91" s="27">
        <v>19658</v>
      </c>
      <c r="BL91" s="25">
        <v>179</v>
      </c>
      <c r="BM91" s="26">
        <v>204.55</v>
      </c>
      <c r="BN91" s="26">
        <v>2.5</v>
      </c>
      <c r="BO91" s="26">
        <v>202.05000001192093</v>
      </c>
      <c r="BP91" s="27">
        <v>3680</v>
      </c>
      <c r="BQ91" s="25">
        <v>81</v>
      </c>
      <c r="BR91" s="27">
        <v>11231</v>
      </c>
      <c r="BS91" s="25">
        <v>16</v>
      </c>
      <c r="BT91" s="26">
        <v>12.05</v>
      </c>
      <c r="BU91" s="26">
        <v>0</v>
      </c>
      <c r="BV91" s="26">
        <v>12.050000011920929</v>
      </c>
      <c r="BW91" s="27">
        <v>110</v>
      </c>
      <c r="BX91" s="25">
        <v>1</v>
      </c>
      <c r="BY91" s="26">
        <v>0.5</v>
      </c>
      <c r="BZ91" s="26">
        <v>0</v>
      </c>
      <c r="CA91" s="26">
        <v>0.5</v>
      </c>
      <c r="CB91" s="27">
        <v>3</v>
      </c>
      <c r="CC91" s="25">
        <v>0</v>
      </c>
      <c r="CD91" s="26">
        <v>0</v>
      </c>
      <c r="CE91" s="26">
        <v>0</v>
      </c>
      <c r="CF91" s="26">
        <v>0</v>
      </c>
      <c r="CG91" s="27">
        <v>0</v>
      </c>
    </row>
    <row r="92" spans="1:85" ht="15.75" customHeight="1">
      <c r="A92" s="23"/>
      <c r="B92" s="24" t="s">
        <v>118</v>
      </c>
      <c r="C92" s="25">
        <v>1</v>
      </c>
      <c r="D92" s="26">
        <v>1</v>
      </c>
      <c r="E92" s="26">
        <v>0</v>
      </c>
      <c r="F92" s="26">
        <v>1</v>
      </c>
      <c r="G92" s="27">
        <v>2</v>
      </c>
      <c r="H92" s="26">
        <v>390</v>
      </c>
      <c r="I92" s="26">
        <v>527.6</v>
      </c>
      <c r="J92" s="26">
        <v>1</v>
      </c>
      <c r="K92" s="26">
        <v>526.60000000149012</v>
      </c>
      <c r="L92" s="27">
        <v>9239</v>
      </c>
      <c r="M92" s="26">
        <v>139</v>
      </c>
      <c r="N92" s="26">
        <v>145</v>
      </c>
      <c r="O92" s="26">
        <v>1</v>
      </c>
      <c r="P92" s="26">
        <v>144</v>
      </c>
      <c r="Q92" s="27">
        <v>1689</v>
      </c>
      <c r="R92" s="25">
        <v>160</v>
      </c>
      <c r="S92" s="26">
        <v>206</v>
      </c>
      <c r="T92" s="26">
        <v>0</v>
      </c>
      <c r="U92" s="26">
        <v>206</v>
      </c>
      <c r="V92" s="27">
        <v>3357</v>
      </c>
      <c r="W92" s="25">
        <v>51</v>
      </c>
      <c r="X92" s="26">
        <v>44.5</v>
      </c>
      <c r="Y92" s="26">
        <v>0</v>
      </c>
      <c r="Z92" s="26">
        <v>44.5</v>
      </c>
      <c r="AA92" s="27">
        <v>391</v>
      </c>
      <c r="AB92" s="25">
        <v>10</v>
      </c>
      <c r="AC92" s="26">
        <v>40</v>
      </c>
      <c r="AD92" s="26">
        <v>0</v>
      </c>
      <c r="AE92" s="26">
        <v>40</v>
      </c>
      <c r="AF92" s="27">
        <v>284</v>
      </c>
      <c r="AG92" s="25">
        <v>227</v>
      </c>
      <c r="AH92" s="26">
        <v>1403</v>
      </c>
      <c r="AI92" s="26">
        <v>123.5</v>
      </c>
      <c r="AJ92" s="26">
        <v>1279.5</v>
      </c>
      <c r="AK92" s="27">
        <v>26389</v>
      </c>
      <c r="AL92" s="25">
        <v>36</v>
      </c>
      <c r="AM92" s="26">
        <v>130</v>
      </c>
      <c r="AN92" s="26">
        <v>3</v>
      </c>
      <c r="AO92" s="26">
        <v>127</v>
      </c>
      <c r="AP92" s="27">
        <v>1393</v>
      </c>
      <c r="AQ92" s="25">
        <v>171</v>
      </c>
      <c r="AR92" s="26">
        <v>748</v>
      </c>
      <c r="AS92" s="26">
        <v>66</v>
      </c>
      <c r="AT92" s="26">
        <v>682</v>
      </c>
      <c r="AU92" s="27">
        <v>9481</v>
      </c>
      <c r="AV92" s="25">
        <v>308</v>
      </c>
      <c r="AW92" s="26">
        <v>1648</v>
      </c>
      <c r="AX92" s="26">
        <v>92.5</v>
      </c>
      <c r="AY92" s="26">
        <v>1555.5</v>
      </c>
      <c r="AZ92" s="27">
        <v>15994</v>
      </c>
      <c r="BA92" s="25">
        <v>79</v>
      </c>
      <c r="BB92" s="27">
        <v>2222</v>
      </c>
      <c r="BC92" s="26">
        <v>270</v>
      </c>
      <c r="BD92" s="27">
        <v>6472</v>
      </c>
      <c r="BE92" s="25">
        <v>93</v>
      </c>
      <c r="BF92" s="26">
        <v>639</v>
      </c>
      <c r="BG92" s="26">
        <v>104</v>
      </c>
      <c r="BH92" s="26">
        <v>535</v>
      </c>
      <c r="BI92" s="27">
        <v>4863</v>
      </c>
      <c r="BJ92" s="25">
        <v>182</v>
      </c>
      <c r="BK92" s="27">
        <v>13866</v>
      </c>
      <c r="BL92" s="25">
        <v>285</v>
      </c>
      <c r="BM92" s="26">
        <v>1629</v>
      </c>
      <c r="BN92" s="26">
        <v>88</v>
      </c>
      <c r="BO92" s="26">
        <v>1541</v>
      </c>
      <c r="BP92" s="27">
        <v>22198</v>
      </c>
      <c r="BQ92" s="25">
        <v>111</v>
      </c>
      <c r="BR92" s="27">
        <v>12493</v>
      </c>
      <c r="BS92" s="25">
        <v>15</v>
      </c>
      <c r="BT92" s="26">
        <v>44</v>
      </c>
      <c r="BU92" s="26">
        <v>10</v>
      </c>
      <c r="BV92" s="26">
        <v>34</v>
      </c>
      <c r="BW92" s="27">
        <v>311</v>
      </c>
      <c r="BX92" s="25">
        <v>1</v>
      </c>
      <c r="BY92" s="26">
        <v>10</v>
      </c>
      <c r="BZ92" s="26">
        <v>10</v>
      </c>
      <c r="CA92" s="26">
        <v>0</v>
      </c>
      <c r="CB92" s="27">
        <v>0</v>
      </c>
      <c r="CC92" s="25">
        <v>0</v>
      </c>
      <c r="CD92" s="26">
        <v>0</v>
      </c>
      <c r="CE92" s="26">
        <v>0</v>
      </c>
      <c r="CF92" s="26">
        <v>0</v>
      </c>
      <c r="CG92" s="27">
        <v>0</v>
      </c>
    </row>
    <row r="93" spans="1:85" ht="15.75" customHeight="1">
      <c r="A93" s="23"/>
      <c r="B93" s="24" t="s">
        <v>119</v>
      </c>
      <c r="C93" s="25">
        <v>65</v>
      </c>
      <c r="D93" s="26">
        <v>75</v>
      </c>
      <c r="E93" s="26">
        <v>11.8</v>
      </c>
      <c r="F93" s="26">
        <v>63.200000137090683</v>
      </c>
      <c r="G93" s="27">
        <v>441</v>
      </c>
      <c r="H93" s="26">
        <v>410</v>
      </c>
      <c r="I93" s="26">
        <v>1245</v>
      </c>
      <c r="J93" s="26">
        <v>172.6</v>
      </c>
      <c r="K93" s="26">
        <v>1072.4000021219254</v>
      </c>
      <c r="L93" s="27">
        <v>7560</v>
      </c>
      <c r="M93" s="26">
        <v>96</v>
      </c>
      <c r="N93" s="26">
        <v>92</v>
      </c>
      <c r="O93" s="26">
        <v>11.9</v>
      </c>
      <c r="P93" s="26">
        <v>80.099999964237213</v>
      </c>
      <c r="Q93" s="27">
        <v>912</v>
      </c>
      <c r="R93" s="25">
        <v>395</v>
      </c>
      <c r="S93" s="26">
        <v>515</v>
      </c>
      <c r="T93" s="26">
        <v>76</v>
      </c>
      <c r="U93" s="26">
        <v>438.99999952316284</v>
      </c>
      <c r="V93" s="27">
        <v>5563</v>
      </c>
      <c r="W93" s="25">
        <v>96</v>
      </c>
      <c r="X93" s="26">
        <v>113.5</v>
      </c>
      <c r="Y93" s="26">
        <v>8.6</v>
      </c>
      <c r="Z93" s="26">
        <v>104.90000003576279</v>
      </c>
      <c r="AA93" s="27">
        <v>1266</v>
      </c>
      <c r="AB93" s="25">
        <v>4</v>
      </c>
      <c r="AC93" s="26">
        <v>4</v>
      </c>
      <c r="AD93" s="26">
        <v>0</v>
      </c>
      <c r="AE93" s="26">
        <v>4</v>
      </c>
      <c r="AF93" s="27">
        <v>38</v>
      </c>
      <c r="AG93" s="25">
        <v>203</v>
      </c>
      <c r="AH93" s="26">
        <v>335.5</v>
      </c>
      <c r="AI93" s="26">
        <v>0</v>
      </c>
      <c r="AJ93" s="26">
        <v>335.5</v>
      </c>
      <c r="AK93" s="27">
        <v>7626</v>
      </c>
      <c r="AL93" s="25">
        <v>31</v>
      </c>
      <c r="AM93" s="26">
        <v>23.5</v>
      </c>
      <c r="AN93" s="26">
        <v>0</v>
      </c>
      <c r="AO93" s="26">
        <v>23.5</v>
      </c>
      <c r="AP93" s="27">
        <v>350</v>
      </c>
      <c r="AQ93" s="25">
        <v>154</v>
      </c>
      <c r="AR93" s="26">
        <v>174.5</v>
      </c>
      <c r="AS93" s="26">
        <v>0</v>
      </c>
      <c r="AT93" s="26">
        <v>174.5</v>
      </c>
      <c r="AU93" s="27">
        <v>3064</v>
      </c>
      <c r="AV93" s="25">
        <v>275</v>
      </c>
      <c r="AW93" s="26">
        <v>459.5</v>
      </c>
      <c r="AX93" s="26">
        <v>12</v>
      </c>
      <c r="AY93" s="26">
        <v>447.5</v>
      </c>
      <c r="AZ93" s="27">
        <v>5137</v>
      </c>
      <c r="BA93" s="25">
        <v>70</v>
      </c>
      <c r="BB93" s="27">
        <v>846</v>
      </c>
      <c r="BC93" s="26">
        <v>410</v>
      </c>
      <c r="BD93" s="27">
        <v>7616</v>
      </c>
      <c r="BE93" s="25">
        <v>16</v>
      </c>
      <c r="BF93" s="26">
        <v>20.5</v>
      </c>
      <c r="BG93" s="26">
        <v>10</v>
      </c>
      <c r="BH93" s="26">
        <v>10.5</v>
      </c>
      <c r="BI93" s="27">
        <v>90</v>
      </c>
      <c r="BJ93" s="25">
        <v>368</v>
      </c>
      <c r="BK93" s="27">
        <v>41265</v>
      </c>
      <c r="BL93" s="25">
        <v>307</v>
      </c>
      <c r="BM93" s="26">
        <v>387.5</v>
      </c>
      <c r="BN93" s="26">
        <v>0</v>
      </c>
      <c r="BO93" s="26">
        <v>387.5</v>
      </c>
      <c r="BP93" s="27">
        <v>7668</v>
      </c>
      <c r="BQ93" s="25">
        <v>173</v>
      </c>
      <c r="BR93" s="27">
        <v>14933</v>
      </c>
      <c r="BS93" s="25">
        <v>64</v>
      </c>
      <c r="BT93" s="26">
        <v>51.5</v>
      </c>
      <c r="BU93" s="26">
        <v>0</v>
      </c>
      <c r="BV93" s="26">
        <v>51.5</v>
      </c>
      <c r="BW93" s="27">
        <v>723</v>
      </c>
      <c r="BX93" s="25">
        <v>15</v>
      </c>
      <c r="BY93" s="26">
        <v>11</v>
      </c>
      <c r="BZ93" s="26">
        <v>0</v>
      </c>
      <c r="CA93" s="26">
        <v>11</v>
      </c>
      <c r="CB93" s="27">
        <v>194</v>
      </c>
      <c r="CC93" s="25">
        <v>10</v>
      </c>
      <c r="CD93" s="26">
        <v>8.5</v>
      </c>
      <c r="CE93" s="26">
        <v>0</v>
      </c>
      <c r="CF93" s="26">
        <v>8.5</v>
      </c>
      <c r="CG93" s="27">
        <v>109</v>
      </c>
    </row>
    <row r="94" spans="1:85" ht="15.75" customHeight="1">
      <c r="A94" s="23"/>
      <c r="B94" s="24" t="s">
        <v>120</v>
      </c>
      <c r="C94" s="25">
        <v>1</v>
      </c>
      <c r="D94" s="26">
        <v>0.5</v>
      </c>
      <c r="E94" s="26">
        <v>0</v>
      </c>
      <c r="F94" s="26">
        <v>0.5</v>
      </c>
      <c r="G94" s="27">
        <v>5</v>
      </c>
      <c r="H94" s="26">
        <v>72</v>
      </c>
      <c r="I94" s="26">
        <v>471</v>
      </c>
      <c r="J94" s="26">
        <v>43</v>
      </c>
      <c r="K94" s="26">
        <v>428</v>
      </c>
      <c r="L94" s="27">
        <v>2145</v>
      </c>
      <c r="M94" s="26">
        <v>8</v>
      </c>
      <c r="N94" s="26">
        <v>7.5</v>
      </c>
      <c r="O94" s="26">
        <v>0</v>
      </c>
      <c r="P94" s="26">
        <v>7.5</v>
      </c>
      <c r="Q94" s="27">
        <v>90</v>
      </c>
      <c r="R94" s="25">
        <v>28</v>
      </c>
      <c r="S94" s="26">
        <v>55</v>
      </c>
      <c r="T94" s="26">
        <v>2.5</v>
      </c>
      <c r="U94" s="26">
        <v>52.5</v>
      </c>
      <c r="V94" s="27">
        <v>570</v>
      </c>
      <c r="W94" s="25">
        <v>21</v>
      </c>
      <c r="X94" s="26">
        <v>96</v>
      </c>
      <c r="Y94" s="26">
        <v>3.5</v>
      </c>
      <c r="Z94" s="26">
        <v>92.5</v>
      </c>
      <c r="AA94" s="27">
        <v>991</v>
      </c>
      <c r="AB94" s="25">
        <v>63</v>
      </c>
      <c r="AC94" s="26">
        <v>58.5</v>
      </c>
      <c r="AD94" s="26">
        <v>5.6000000000000005</v>
      </c>
      <c r="AE94" s="26">
        <v>52.899999856948853</v>
      </c>
      <c r="AF94" s="27">
        <v>588</v>
      </c>
      <c r="AG94" s="25">
        <v>414</v>
      </c>
      <c r="AH94" s="26">
        <v>501.5</v>
      </c>
      <c r="AI94" s="26">
        <v>82.8</v>
      </c>
      <c r="AJ94" s="26">
        <v>418.70000028610229</v>
      </c>
      <c r="AK94" s="27">
        <v>6374</v>
      </c>
      <c r="AL94" s="25">
        <v>71</v>
      </c>
      <c r="AM94" s="26">
        <v>72</v>
      </c>
      <c r="AN94" s="26">
        <v>12.8</v>
      </c>
      <c r="AO94" s="26">
        <v>59.199999988079071</v>
      </c>
      <c r="AP94" s="27">
        <v>559</v>
      </c>
      <c r="AQ94" s="25">
        <v>389</v>
      </c>
      <c r="AR94" s="26">
        <v>503</v>
      </c>
      <c r="AS94" s="26">
        <v>71.2</v>
      </c>
      <c r="AT94" s="26">
        <v>431.79999971389771</v>
      </c>
      <c r="AU94" s="27">
        <v>6040</v>
      </c>
      <c r="AV94" s="25">
        <v>394</v>
      </c>
      <c r="AW94" s="26">
        <v>550.5</v>
      </c>
      <c r="AX94" s="26">
        <v>85</v>
      </c>
      <c r="AY94" s="26">
        <v>465.50000011920929</v>
      </c>
      <c r="AZ94" s="27">
        <v>6892</v>
      </c>
      <c r="BA94" s="25">
        <v>105</v>
      </c>
      <c r="BB94" s="27">
        <v>4731</v>
      </c>
      <c r="BC94" s="26">
        <v>377</v>
      </c>
      <c r="BD94" s="27">
        <v>8296</v>
      </c>
      <c r="BE94" s="25">
        <v>281</v>
      </c>
      <c r="BF94" s="26">
        <v>377.5</v>
      </c>
      <c r="BG94" s="26">
        <v>69.599999999999994</v>
      </c>
      <c r="BH94" s="26">
        <v>307.89999961853027</v>
      </c>
      <c r="BI94" s="27">
        <v>3987</v>
      </c>
      <c r="BJ94" s="25">
        <v>353</v>
      </c>
      <c r="BK94" s="27">
        <v>30625</v>
      </c>
      <c r="BL94" s="25">
        <v>345</v>
      </c>
      <c r="BM94" s="26">
        <v>379</v>
      </c>
      <c r="BN94" s="26">
        <v>61.9</v>
      </c>
      <c r="BO94" s="26">
        <v>317.10000079870224</v>
      </c>
      <c r="BP94" s="27">
        <v>5279</v>
      </c>
      <c r="BQ94" s="25">
        <v>174</v>
      </c>
      <c r="BR94" s="27">
        <v>8578</v>
      </c>
      <c r="BS94" s="25">
        <v>155</v>
      </c>
      <c r="BT94" s="26">
        <v>169</v>
      </c>
      <c r="BU94" s="26">
        <v>21.2</v>
      </c>
      <c r="BV94" s="26">
        <v>147.80000019073486</v>
      </c>
      <c r="BW94" s="27">
        <v>1510</v>
      </c>
      <c r="BX94" s="25">
        <v>7</v>
      </c>
      <c r="BY94" s="26">
        <v>8</v>
      </c>
      <c r="BZ94" s="26">
        <v>0.7</v>
      </c>
      <c r="CA94" s="26">
        <v>7.300000011920929</v>
      </c>
      <c r="CB94" s="27">
        <v>118</v>
      </c>
      <c r="CC94" s="25">
        <v>1</v>
      </c>
      <c r="CD94" s="26">
        <v>1</v>
      </c>
      <c r="CE94" s="26">
        <v>0</v>
      </c>
      <c r="CF94" s="26">
        <v>1</v>
      </c>
      <c r="CG94" s="27">
        <v>4</v>
      </c>
    </row>
    <row r="95" spans="1:85" ht="15.75" customHeight="1">
      <c r="A95" s="23"/>
      <c r="B95" s="24" t="s">
        <v>121</v>
      </c>
      <c r="C95" s="25">
        <v>14</v>
      </c>
      <c r="D95" s="26">
        <v>14</v>
      </c>
      <c r="E95" s="26">
        <v>0</v>
      </c>
      <c r="F95" s="26">
        <v>14</v>
      </c>
      <c r="G95" s="27">
        <v>67</v>
      </c>
      <c r="H95" s="26">
        <v>214</v>
      </c>
      <c r="I95" s="26">
        <v>734</v>
      </c>
      <c r="J95" s="26">
        <v>6</v>
      </c>
      <c r="K95" s="26">
        <v>728</v>
      </c>
      <c r="L95" s="27">
        <v>7233</v>
      </c>
      <c r="M95" s="26">
        <v>24</v>
      </c>
      <c r="N95" s="26">
        <v>40</v>
      </c>
      <c r="O95" s="26">
        <v>2</v>
      </c>
      <c r="P95" s="26">
        <v>38</v>
      </c>
      <c r="Q95" s="27">
        <v>312</v>
      </c>
      <c r="R95" s="25">
        <v>79</v>
      </c>
      <c r="S95" s="26">
        <v>169</v>
      </c>
      <c r="T95" s="26">
        <v>3</v>
      </c>
      <c r="U95" s="26">
        <v>166</v>
      </c>
      <c r="V95" s="27">
        <v>1520</v>
      </c>
      <c r="W95" s="25">
        <v>11</v>
      </c>
      <c r="X95" s="26">
        <v>13</v>
      </c>
      <c r="Y95" s="26">
        <v>3</v>
      </c>
      <c r="Z95" s="26">
        <v>10</v>
      </c>
      <c r="AA95" s="27">
        <v>62</v>
      </c>
      <c r="AB95" s="25">
        <v>16</v>
      </c>
      <c r="AC95" s="26">
        <v>40</v>
      </c>
      <c r="AD95" s="26">
        <v>1</v>
      </c>
      <c r="AE95" s="26">
        <v>39</v>
      </c>
      <c r="AF95" s="27">
        <v>405</v>
      </c>
      <c r="AG95" s="25">
        <v>48</v>
      </c>
      <c r="AH95" s="26">
        <v>121</v>
      </c>
      <c r="AI95" s="26">
        <v>4.5</v>
      </c>
      <c r="AJ95" s="26">
        <v>116.5</v>
      </c>
      <c r="AK95" s="27">
        <v>1491</v>
      </c>
      <c r="AL95" s="25">
        <v>11</v>
      </c>
      <c r="AM95" s="26">
        <v>13.5</v>
      </c>
      <c r="AN95" s="26">
        <v>0</v>
      </c>
      <c r="AO95" s="26">
        <v>13.5</v>
      </c>
      <c r="AP95" s="27">
        <v>140</v>
      </c>
      <c r="AQ95" s="25">
        <v>17</v>
      </c>
      <c r="AR95" s="26">
        <v>26</v>
      </c>
      <c r="AS95" s="26">
        <v>0</v>
      </c>
      <c r="AT95" s="26">
        <v>26</v>
      </c>
      <c r="AU95" s="27">
        <v>345</v>
      </c>
      <c r="AV95" s="25">
        <v>109</v>
      </c>
      <c r="AW95" s="26">
        <v>742.5</v>
      </c>
      <c r="AX95" s="26">
        <v>51</v>
      </c>
      <c r="AY95" s="26">
        <v>691.5</v>
      </c>
      <c r="AZ95" s="27">
        <v>9216</v>
      </c>
      <c r="BA95" s="25">
        <v>13</v>
      </c>
      <c r="BB95" s="27">
        <v>325</v>
      </c>
      <c r="BC95" s="26">
        <v>26</v>
      </c>
      <c r="BD95" s="27">
        <v>758</v>
      </c>
      <c r="BE95" s="25">
        <v>12</v>
      </c>
      <c r="BF95" s="26">
        <v>26.5</v>
      </c>
      <c r="BG95" s="26">
        <v>3.5</v>
      </c>
      <c r="BH95" s="26">
        <v>23</v>
      </c>
      <c r="BI95" s="27">
        <v>206</v>
      </c>
      <c r="BJ95" s="25">
        <v>57</v>
      </c>
      <c r="BK95" s="27">
        <v>8314</v>
      </c>
      <c r="BL95" s="25">
        <v>75</v>
      </c>
      <c r="BM95" s="26">
        <v>249.51</v>
      </c>
      <c r="BN95" s="26">
        <v>10.5</v>
      </c>
      <c r="BO95" s="26">
        <v>239.00999999046326</v>
      </c>
      <c r="BP95" s="27">
        <v>4455</v>
      </c>
      <c r="BQ95" s="25">
        <v>23</v>
      </c>
      <c r="BR95" s="27">
        <v>4050</v>
      </c>
      <c r="BS95" s="25">
        <v>17</v>
      </c>
      <c r="BT95" s="26">
        <v>23</v>
      </c>
      <c r="BU95" s="26">
        <v>1.5</v>
      </c>
      <c r="BV95" s="26">
        <v>21.5</v>
      </c>
      <c r="BW95" s="27">
        <v>252</v>
      </c>
      <c r="BX95" s="25">
        <v>7</v>
      </c>
      <c r="BY95" s="26">
        <v>22</v>
      </c>
      <c r="BZ95" s="26">
        <v>0</v>
      </c>
      <c r="CA95" s="26">
        <v>22</v>
      </c>
      <c r="CB95" s="27">
        <v>440</v>
      </c>
      <c r="CC95" s="25">
        <v>0</v>
      </c>
      <c r="CD95" s="26">
        <v>0</v>
      </c>
      <c r="CE95" s="26">
        <v>0</v>
      </c>
      <c r="CF95" s="26">
        <v>0</v>
      </c>
      <c r="CG95" s="27">
        <v>0</v>
      </c>
    </row>
    <row r="96" spans="1:85" ht="15.75" customHeight="1">
      <c r="A96" s="23"/>
      <c r="B96" s="24" t="s">
        <v>122</v>
      </c>
      <c r="C96" s="25">
        <v>0</v>
      </c>
      <c r="D96" s="26">
        <v>0</v>
      </c>
      <c r="E96" s="26">
        <v>0</v>
      </c>
      <c r="F96" s="26">
        <v>0</v>
      </c>
      <c r="G96" s="27">
        <v>0</v>
      </c>
      <c r="H96" s="26">
        <v>0</v>
      </c>
      <c r="I96" s="26">
        <v>0</v>
      </c>
      <c r="J96" s="26">
        <v>0</v>
      </c>
      <c r="K96" s="26">
        <v>0</v>
      </c>
      <c r="L96" s="27">
        <v>0</v>
      </c>
      <c r="M96" s="26">
        <v>0</v>
      </c>
      <c r="N96" s="26">
        <v>0</v>
      </c>
      <c r="O96" s="26">
        <v>0</v>
      </c>
      <c r="P96" s="26">
        <v>0</v>
      </c>
      <c r="Q96" s="27">
        <v>0</v>
      </c>
      <c r="R96" s="25">
        <v>0</v>
      </c>
      <c r="S96" s="26">
        <v>0</v>
      </c>
      <c r="T96" s="26">
        <v>0</v>
      </c>
      <c r="U96" s="26">
        <v>0</v>
      </c>
      <c r="V96" s="27">
        <v>0</v>
      </c>
      <c r="W96" s="25">
        <v>0</v>
      </c>
      <c r="X96" s="26">
        <v>0</v>
      </c>
      <c r="Y96" s="26">
        <v>0</v>
      </c>
      <c r="Z96" s="26">
        <v>0</v>
      </c>
      <c r="AA96" s="27">
        <v>0</v>
      </c>
      <c r="AB96" s="25">
        <v>0</v>
      </c>
      <c r="AC96" s="26">
        <v>0</v>
      </c>
      <c r="AD96" s="26">
        <v>0</v>
      </c>
      <c r="AE96" s="26">
        <v>0</v>
      </c>
      <c r="AF96" s="27">
        <v>0</v>
      </c>
      <c r="AG96" s="25">
        <v>135</v>
      </c>
      <c r="AH96" s="26">
        <v>384.5</v>
      </c>
      <c r="AI96" s="26">
        <v>3</v>
      </c>
      <c r="AJ96" s="26">
        <v>381.5</v>
      </c>
      <c r="AK96" s="27">
        <v>5786</v>
      </c>
      <c r="AL96" s="25">
        <v>11</v>
      </c>
      <c r="AM96" s="26">
        <v>14</v>
      </c>
      <c r="AN96" s="26">
        <v>0</v>
      </c>
      <c r="AO96" s="26">
        <v>14</v>
      </c>
      <c r="AP96" s="27">
        <v>127</v>
      </c>
      <c r="AQ96" s="25">
        <v>79</v>
      </c>
      <c r="AR96" s="26">
        <v>142</v>
      </c>
      <c r="AS96" s="26">
        <v>5</v>
      </c>
      <c r="AT96" s="26">
        <v>137</v>
      </c>
      <c r="AU96" s="27">
        <v>1314</v>
      </c>
      <c r="AV96" s="25">
        <v>227</v>
      </c>
      <c r="AW96" s="26">
        <v>565.5</v>
      </c>
      <c r="AX96" s="26">
        <v>12</v>
      </c>
      <c r="AY96" s="26">
        <v>553.5</v>
      </c>
      <c r="AZ96" s="27">
        <v>11153</v>
      </c>
      <c r="BA96" s="25">
        <v>71</v>
      </c>
      <c r="BB96" s="27">
        <v>1303</v>
      </c>
      <c r="BC96" s="26">
        <v>209</v>
      </c>
      <c r="BD96" s="27">
        <v>5433</v>
      </c>
      <c r="BE96" s="25">
        <v>98</v>
      </c>
      <c r="BF96" s="26">
        <v>141</v>
      </c>
      <c r="BG96" s="26">
        <v>12</v>
      </c>
      <c r="BH96" s="26">
        <v>129</v>
      </c>
      <c r="BI96" s="27">
        <v>1220</v>
      </c>
      <c r="BJ96" s="25">
        <v>131</v>
      </c>
      <c r="BK96" s="27">
        <v>4878</v>
      </c>
      <c r="BL96" s="25">
        <v>216</v>
      </c>
      <c r="BM96" s="26">
        <v>752</v>
      </c>
      <c r="BN96" s="26">
        <v>4</v>
      </c>
      <c r="BO96" s="26">
        <v>748</v>
      </c>
      <c r="BP96" s="27">
        <v>15302</v>
      </c>
      <c r="BQ96" s="25">
        <v>82</v>
      </c>
      <c r="BR96" s="27">
        <v>5663</v>
      </c>
      <c r="BS96" s="25">
        <v>64</v>
      </c>
      <c r="BT96" s="26">
        <v>73</v>
      </c>
      <c r="BU96" s="26">
        <v>2</v>
      </c>
      <c r="BV96" s="26">
        <v>71</v>
      </c>
      <c r="BW96" s="27">
        <v>609</v>
      </c>
      <c r="BX96" s="25">
        <v>36</v>
      </c>
      <c r="BY96" s="26">
        <v>60</v>
      </c>
      <c r="BZ96" s="26">
        <v>0</v>
      </c>
      <c r="CA96" s="26">
        <v>60</v>
      </c>
      <c r="CB96" s="27">
        <v>998</v>
      </c>
      <c r="CC96" s="25">
        <v>0</v>
      </c>
      <c r="CD96" s="26">
        <v>0</v>
      </c>
      <c r="CE96" s="26">
        <v>0</v>
      </c>
      <c r="CF96" s="26">
        <v>0</v>
      </c>
      <c r="CG96" s="27">
        <v>0</v>
      </c>
    </row>
    <row r="97" spans="1:85" ht="15.75" customHeight="1">
      <c r="A97" s="15" t="s">
        <v>12</v>
      </c>
      <c r="B97" s="24" t="s">
        <v>42</v>
      </c>
      <c r="C97" s="18">
        <v>13</v>
      </c>
      <c r="D97" s="18">
        <v>86</v>
      </c>
      <c r="E97" s="18">
        <v>0</v>
      </c>
      <c r="F97" s="18">
        <v>86</v>
      </c>
      <c r="G97" s="19">
        <v>907</v>
      </c>
      <c r="H97" s="18">
        <v>931</v>
      </c>
      <c r="I97" s="18">
        <v>9610.4</v>
      </c>
      <c r="J97" s="18">
        <v>723</v>
      </c>
      <c r="K97" s="18">
        <v>8887.4000000953674</v>
      </c>
      <c r="L97" s="19">
        <v>122137</v>
      </c>
      <c r="M97" s="18">
        <v>149</v>
      </c>
      <c r="N97" s="18">
        <v>747.1</v>
      </c>
      <c r="O97" s="18">
        <v>13.9</v>
      </c>
      <c r="P97" s="18">
        <v>733.19999998807907</v>
      </c>
      <c r="Q97" s="19">
        <v>15936</v>
      </c>
      <c r="R97" s="17">
        <v>492</v>
      </c>
      <c r="S97" s="18">
        <v>3319.4</v>
      </c>
      <c r="T97" s="18">
        <v>202.9</v>
      </c>
      <c r="U97" s="18">
        <v>3116.4999991953373</v>
      </c>
      <c r="V97" s="19">
        <v>36448</v>
      </c>
      <c r="W97" s="17">
        <v>114</v>
      </c>
      <c r="X97" s="18">
        <v>305.7</v>
      </c>
      <c r="Y97" s="18">
        <v>0.1</v>
      </c>
      <c r="Z97" s="18">
        <v>305.60000011324883</v>
      </c>
      <c r="AA97" s="19">
        <v>3647</v>
      </c>
      <c r="AB97" s="17">
        <v>910</v>
      </c>
      <c r="AC97" s="18">
        <v>2095.1</v>
      </c>
      <c r="AD97" s="18">
        <v>33.700000000000003</v>
      </c>
      <c r="AE97" s="18">
        <v>2061.4000004380941</v>
      </c>
      <c r="AF97" s="19">
        <v>20718</v>
      </c>
      <c r="AG97" s="17">
        <v>330</v>
      </c>
      <c r="AH97" s="18">
        <v>1247</v>
      </c>
      <c r="AI97" s="18">
        <v>87.9</v>
      </c>
      <c r="AJ97" s="18">
        <v>1159.1000000238419</v>
      </c>
      <c r="AK97" s="19">
        <v>17877</v>
      </c>
      <c r="AL97" s="17">
        <v>60</v>
      </c>
      <c r="AM97" s="18">
        <v>152.5</v>
      </c>
      <c r="AN97" s="18">
        <v>3.1</v>
      </c>
      <c r="AO97" s="18">
        <v>149.39999997615814</v>
      </c>
      <c r="AP97" s="19">
        <v>1456</v>
      </c>
      <c r="AQ97" s="17">
        <v>363</v>
      </c>
      <c r="AR97" s="18">
        <v>1949.9</v>
      </c>
      <c r="AS97" s="18">
        <v>123</v>
      </c>
      <c r="AT97" s="18">
        <v>1826.9000000357628</v>
      </c>
      <c r="AU97" s="19">
        <v>24602</v>
      </c>
      <c r="AV97" s="17">
        <v>1557</v>
      </c>
      <c r="AW97" s="18">
        <v>19320.3</v>
      </c>
      <c r="AX97" s="18">
        <v>1013.4</v>
      </c>
      <c r="AY97" s="18">
        <v>18306.9000005126</v>
      </c>
      <c r="AZ97" s="19">
        <v>434950</v>
      </c>
      <c r="BA97" s="17">
        <v>336</v>
      </c>
      <c r="BB97" s="19">
        <v>28739</v>
      </c>
      <c r="BC97" s="18">
        <v>982</v>
      </c>
      <c r="BD97" s="19">
        <v>57296</v>
      </c>
      <c r="BE97" s="17">
        <v>170</v>
      </c>
      <c r="BF97" s="18">
        <v>2109.8000000000002</v>
      </c>
      <c r="BG97" s="18">
        <v>376.5</v>
      </c>
      <c r="BH97" s="18">
        <v>1733.2999998927116</v>
      </c>
      <c r="BI97" s="19">
        <v>16584</v>
      </c>
      <c r="BJ97" s="17">
        <v>464</v>
      </c>
      <c r="BK97" s="19">
        <v>39840</v>
      </c>
      <c r="BL97" s="17">
        <v>541</v>
      </c>
      <c r="BM97" s="18">
        <v>2300.8000000000002</v>
      </c>
      <c r="BN97" s="18">
        <v>17.7</v>
      </c>
      <c r="BO97" s="18">
        <v>2283.1000003367662</v>
      </c>
      <c r="BP97" s="19">
        <v>61930.5</v>
      </c>
      <c r="BQ97" s="17">
        <v>375</v>
      </c>
      <c r="BR97" s="19">
        <v>53823</v>
      </c>
      <c r="BS97" s="17">
        <v>55</v>
      </c>
      <c r="BT97" s="18">
        <v>448</v>
      </c>
      <c r="BU97" s="18">
        <v>0.5</v>
      </c>
      <c r="BV97" s="18">
        <v>447.5</v>
      </c>
      <c r="BW97" s="19">
        <v>13032</v>
      </c>
      <c r="BX97" s="17">
        <v>206</v>
      </c>
      <c r="BY97" s="18">
        <v>697.8</v>
      </c>
      <c r="BZ97" s="18">
        <v>0.1</v>
      </c>
      <c r="CA97" s="18">
        <v>697.70000034570694</v>
      </c>
      <c r="CB97" s="19">
        <v>16532</v>
      </c>
      <c r="CC97" s="17">
        <v>0</v>
      </c>
      <c r="CD97" s="18">
        <v>0</v>
      </c>
      <c r="CE97" s="18">
        <v>0</v>
      </c>
      <c r="CF97" s="18">
        <v>0</v>
      </c>
      <c r="CG97" s="19">
        <v>0</v>
      </c>
    </row>
    <row r="98" spans="1:85" ht="15.75" customHeight="1">
      <c r="A98" s="23"/>
      <c r="B98" s="24" t="s">
        <v>123</v>
      </c>
      <c r="C98" s="25">
        <v>0</v>
      </c>
      <c r="D98" s="26">
        <v>0</v>
      </c>
      <c r="E98" s="26">
        <v>0</v>
      </c>
      <c r="F98" s="26">
        <v>0</v>
      </c>
      <c r="G98" s="27">
        <v>0</v>
      </c>
      <c r="H98" s="26">
        <v>142</v>
      </c>
      <c r="I98" s="26">
        <v>4063</v>
      </c>
      <c r="J98" s="26">
        <v>266</v>
      </c>
      <c r="K98" s="26">
        <v>3797</v>
      </c>
      <c r="L98" s="27">
        <v>59605</v>
      </c>
      <c r="M98" s="26">
        <v>0</v>
      </c>
      <c r="N98" s="26">
        <v>0</v>
      </c>
      <c r="O98" s="26">
        <v>0</v>
      </c>
      <c r="P98" s="26">
        <v>0</v>
      </c>
      <c r="Q98" s="27">
        <v>0</v>
      </c>
      <c r="R98" s="25">
        <v>13</v>
      </c>
      <c r="S98" s="26">
        <v>142</v>
      </c>
      <c r="T98" s="26">
        <v>0</v>
      </c>
      <c r="U98" s="26">
        <v>142</v>
      </c>
      <c r="V98" s="27">
        <v>1828</v>
      </c>
      <c r="W98" s="25">
        <v>0</v>
      </c>
      <c r="X98" s="26">
        <v>0</v>
      </c>
      <c r="Y98" s="26">
        <v>0</v>
      </c>
      <c r="Z98" s="26">
        <v>0</v>
      </c>
      <c r="AA98" s="27">
        <v>0</v>
      </c>
      <c r="AB98" s="25">
        <v>49</v>
      </c>
      <c r="AC98" s="26">
        <v>239</v>
      </c>
      <c r="AD98" s="26">
        <v>5.5</v>
      </c>
      <c r="AE98" s="26">
        <v>233.5</v>
      </c>
      <c r="AF98" s="27">
        <v>2376</v>
      </c>
      <c r="AG98" s="25">
        <v>11</v>
      </c>
      <c r="AH98" s="26">
        <v>36</v>
      </c>
      <c r="AI98" s="26">
        <v>0</v>
      </c>
      <c r="AJ98" s="26">
        <v>36</v>
      </c>
      <c r="AK98" s="27">
        <v>585</v>
      </c>
      <c r="AL98" s="25">
        <v>2</v>
      </c>
      <c r="AM98" s="26">
        <v>10.5</v>
      </c>
      <c r="AN98" s="26">
        <v>0</v>
      </c>
      <c r="AO98" s="26">
        <v>10.5</v>
      </c>
      <c r="AP98" s="27">
        <v>59</v>
      </c>
      <c r="AQ98" s="25">
        <v>26</v>
      </c>
      <c r="AR98" s="26">
        <v>138.5</v>
      </c>
      <c r="AS98" s="26">
        <v>0</v>
      </c>
      <c r="AT98" s="26">
        <v>138.5</v>
      </c>
      <c r="AU98" s="27">
        <v>2294</v>
      </c>
      <c r="AV98" s="25">
        <v>29</v>
      </c>
      <c r="AW98" s="26">
        <v>185</v>
      </c>
      <c r="AX98" s="26">
        <v>5</v>
      </c>
      <c r="AY98" s="26">
        <v>180</v>
      </c>
      <c r="AZ98" s="27">
        <v>1983</v>
      </c>
      <c r="BA98" s="25">
        <v>3</v>
      </c>
      <c r="BB98" s="27">
        <v>240</v>
      </c>
      <c r="BC98" s="26">
        <v>33</v>
      </c>
      <c r="BD98" s="27">
        <v>3354</v>
      </c>
      <c r="BE98" s="25">
        <v>2</v>
      </c>
      <c r="BF98" s="26">
        <v>2.5</v>
      </c>
      <c r="BG98" s="26">
        <v>0</v>
      </c>
      <c r="BH98" s="26">
        <v>2.5</v>
      </c>
      <c r="BI98" s="27">
        <v>35</v>
      </c>
      <c r="BJ98" s="25">
        <v>6</v>
      </c>
      <c r="BK98" s="27">
        <v>1078</v>
      </c>
      <c r="BL98" s="25">
        <v>8</v>
      </c>
      <c r="BM98" s="26">
        <v>23.5</v>
      </c>
      <c r="BN98" s="26">
        <v>0</v>
      </c>
      <c r="BO98" s="26">
        <v>23.5</v>
      </c>
      <c r="BP98" s="27">
        <v>467</v>
      </c>
      <c r="BQ98" s="25">
        <v>3</v>
      </c>
      <c r="BR98" s="27">
        <v>390</v>
      </c>
      <c r="BS98" s="25">
        <v>4</v>
      </c>
      <c r="BT98" s="26">
        <v>22</v>
      </c>
      <c r="BU98" s="26">
        <v>0</v>
      </c>
      <c r="BV98" s="26">
        <v>22</v>
      </c>
      <c r="BW98" s="27">
        <v>430</v>
      </c>
      <c r="BX98" s="25">
        <v>0</v>
      </c>
      <c r="BY98" s="26">
        <v>0</v>
      </c>
      <c r="BZ98" s="26">
        <v>0</v>
      </c>
      <c r="CA98" s="26">
        <v>0</v>
      </c>
      <c r="CB98" s="27">
        <v>0</v>
      </c>
      <c r="CC98" s="25">
        <v>0</v>
      </c>
      <c r="CD98" s="26">
        <v>0</v>
      </c>
      <c r="CE98" s="26">
        <v>0</v>
      </c>
      <c r="CF98" s="26">
        <v>0</v>
      </c>
      <c r="CG98" s="27">
        <v>0</v>
      </c>
    </row>
    <row r="99" spans="1:85" ht="15.75" customHeight="1">
      <c r="A99" s="23"/>
      <c r="B99" s="24" t="s">
        <v>124</v>
      </c>
      <c r="C99" s="25">
        <v>1</v>
      </c>
      <c r="D99" s="26">
        <v>1</v>
      </c>
      <c r="E99" s="26">
        <v>0</v>
      </c>
      <c r="F99" s="26">
        <v>1</v>
      </c>
      <c r="G99" s="27">
        <v>20</v>
      </c>
      <c r="H99" s="26">
        <v>75</v>
      </c>
      <c r="I99" s="26">
        <v>701</v>
      </c>
      <c r="J99" s="26">
        <v>10</v>
      </c>
      <c r="K99" s="26">
        <v>691</v>
      </c>
      <c r="L99" s="27">
        <v>3311</v>
      </c>
      <c r="M99" s="26">
        <v>3</v>
      </c>
      <c r="N99" s="26">
        <v>5</v>
      </c>
      <c r="O99" s="26">
        <v>0</v>
      </c>
      <c r="P99" s="26">
        <v>5</v>
      </c>
      <c r="Q99" s="27">
        <v>110</v>
      </c>
      <c r="R99" s="25">
        <v>23</v>
      </c>
      <c r="S99" s="26">
        <v>31</v>
      </c>
      <c r="T99" s="26">
        <v>0</v>
      </c>
      <c r="U99" s="26">
        <v>31</v>
      </c>
      <c r="V99" s="27">
        <v>360</v>
      </c>
      <c r="W99" s="25">
        <v>4</v>
      </c>
      <c r="X99" s="26">
        <v>17</v>
      </c>
      <c r="Y99" s="26">
        <v>0</v>
      </c>
      <c r="Z99" s="26">
        <v>17</v>
      </c>
      <c r="AA99" s="27">
        <v>111</v>
      </c>
      <c r="AB99" s="25">
        <v>0</v>
      </c>
      <c r="AC99" s="26">
        <v>0</v>
      </c>
      <c r="AD99" s="26">
        <v>0</v>
      </c>
      <c r="AE99" s="26">
        <v>0</v>
      </c>
      <c r="AF99" s="27">
        <v>0</v>
      </c>
      <c r="AG99" s="25">
        <v>6</v>
      </c>
      <c r="AH99" s="26">
        <v>33</v>
      </c>
      <c r="AI99" s="26">
        <v>0</v>
      </c>
      <c r="AJ99" s="26">
        <v>33</v>
      </c>
      <c r="AK99" s="27">
        <v>610</v>
      </c>
      <c r="AL99" s="25">
        <v>0</v>
      </c>
      <c r="AM99" s="26">
        <v>0</v>
      </c>
      <c r="AN99" s="26">
        <v>0</v>
      </c>
      <c r="AO99" s="26">
        <v>0</v>
      </c>
      <c r="AP99" s="27">
        <v>0</v>
      </c>
      <c r="AQ99" s="25">
        <v>6</v>
      </c>
      <c r="AR99" s="26">
        <v>33</v>
      </c>
      <c r="AS99" s="26">
        <v>3</v>
      </c>
      <c r="AT99" s="26">
        <v>30</v>
      </c>
      <c r="AU99" s="27">
        <v>495</v>
      </c>
      <c r="AV99" s="25">
        <v>161</v>
      </c>
      <c r="AW99" s="26">
        <v>4186</v>
      </c>
      <c r="AX99" s="26">
        <v>212</v>
      </c>
      <c r="AY99" s="26">
        <v>3974</v>
      </c>
      <c r="AZ99" s="27">
        <v>121121</v>
      </c>
      <c r="BA99" s="25">
        <v>37</v>
      </c>
      <c r="BB99" s="27">
        <v>9368</v>
      </c>
      <c r="BC99" s="26">
        <v>12</v>
      </c>
      <c r="BD99" s="27">
        <v>2273</v>
      </c>
      <c r="BE99" s="25">
        <v>1</v>
      </c>
      <c r="BF99" s="26">
        <v>75</v>
      </c>
      <c r="BG99" s="26">
        <v>0</v>
      </c>
      <c r="BH99" s="26">
        <v>75</v>
      </c>
      <c r="BI99" s="27">
        <v>1250</v>
      </c>
      <c r="BJ99" s="25">
        <v>0</v>
      </c>
      <c r="BK99" s="27">
        <v>0</v>
      </c>
      <c r="BL99" s="25">
        <v>1</v>
      </c>
      <c r="BM99" s="26">
        <v>3</v>
      </c>
      <c r="BN99" s="26">
        <v>0</v>
      </c>
      <c r="BO99" s="26">
        <v>3</v>
      </c>
      <c r="BP99" s="27">
        <v>75</v>
      </c>
      <c r="BQ99" s="25">
        <v>0</v>
      </c>
      <c r="BR99" s="27">
        <v>0</v>
      </c>
      <c r="BS99" s="25">
        <v>0</v>
      </c>
      <c r="BT99" s="26">
        <v>0</v>
      </c>
      <c r="BU99" s="26">
        <v>0</v>
      </c>
      <c r="BV99" s="26">
        <v>0</v>
      </c>
      <c r="BW99" s="27">
        <v>0</v>
      </c>
      <c r="BX99" s="25">
        <v>0</v>
      </c>
      <c r="BY99" s="26">
        <v>0</v>
      </c>
      <c r="BZ99" s="26">
        <v>0</v>
      </c>
      <c r="CA99" s="26">
        <v>0</v>
      </c>
      <c r="CB99" s="27">
        <v>0</v>
      </c>
      <c r="CC99" s="25">
        <v>0</v>
      </c>
      <c r="CD99" s="26">
        <v>0</v>
      </c>
      <c r="CE99" s="26">
        <v>0</v>
      </c>
      <c r="CF99" s="26">
        <v>0</v>
      </c>
      <c r="CG99" s="27">
        <v>0</v>
      </c>
    </row>
    <row r="100" spans="1:85" ht="15.75" customHeight="1">
      <c r="A100" s="23"/>
      <c r="B100" s="24" t="s">
        <v>125</v>
      </c>
      <c r="C100" s="25">
        <v>2</v>
      </c>
      <c r="D100" s="26">
        <v>7</v>
      </c>
      <c r="E100" s="26">
        <v>0</v>
      </c>
      <c r="F100" s="26">
        <v>7</v>
      </c>
      <c r="G100" s="27">
        <v>65</v>
      </c>
      <c r="H100" s="26">
        <v>33</v>
      </c>
      <c r="I100" s="26">
        <v>140</v>
      </c>
      <c r="J100" s="26">
        <v>4</v>
      </c>
      <c r="K100" s="26">
        <v>136</v>
      </c>
      <c r="L100" s="27">
        <v>1326</v>
      </c>
      <c r="M100" s="26">
        <v>4</v>
      </c>
      <c r="N100" s="26">
        <v>29</v>
      </c>
      <c r="O100" s="26">
        <v>1</v>
      </c>
      <c r="P100" s="26">
        <v>28</v>
      </c>
      <c r="Q100" s="27">
        <v>1535</v>
      </c>
      <c r="R100" s="25">
        <v>61</v>
      </c>
      <c r="S100" s="26">
        <v>640</v>
      </c>
      <c r="T100" s="26">
        <v>28</v>
      </c>
      <c r="U100" s="26">
        <v>612</v>
      </c>
      <c r="V100" s="27">
        <v>9163</v>
      </c>
      <c r="W100" s="25">
        <v>14</v>
      </c>
      <c r="X100" s="26">
        <v>37</v>
      </c>
      <c r="Y100" s="26">
        <v>0</v>
      </c>
      <c r="Z100" s="26">
        <v>37</v>
      </c>
      <c r="AA100" s="27">
        <v>224</v>
      </c>
      <c r="AB100" s="25">
        <v>71</v>
      </c>
      <c r="AC100" s="26">
        <v>89.5</v>
      </c>
      <c r="AD100" s="26">
        <v>0</v>
      </c>
      <c r="AE100" s="26">
        <v>89.5</v>
      </c>
      <c r="AF100" s="27">
        <v>1221</v>
      </c>
      <c r="AG100" s="25">
        <v>23</v>
      </c>
      <c r="AH100" s="26">
        <v>58</v>
      </c>
      <c r="AI100" s="26">
        <v>0</v>
      </c>
      <c r="AJ100" s="26">
        <v>58</v>
      </c>
      <c r="AK100" s="27">
        <v>804</v>
      </c>
      <c r="AL100" s="25">
        <v>5</v>
      </c>
      <c r="AM100" s="26">
        <v>10</v>
      </c>
      <c r="AN100" s="26">
        <v>0</v>
      </c>
      <c r="AO100" s="26">
        <v>10</v>
      </c>
      <c r="AP100" s="27">
        <v>95</v>
      </c>
      <c r="AQ100" s="25">
        <v>15</v>
      </c>
      <c r="AR100" s="26">
        <v>25</v>
      </c>
      <c r="AS100" s="26">
        <v>0</v>
      </c>
      <c r="AT100" s="26">
        <v>25</v>
      </c>
      <c r="AU100" s="27">
        <v>319</v>
      </c>
      <c r="AV100" s="25">
        <v>99</v>
      </c>
      <c r="AW100" s="26">
        <v>630.5</v>
      </c>
      <c r="AX100" s="26">
        <v>0</v>
      </c>
      <c r="AY100" s="26">
        <v>630.5</v>
      </c>
      <c r="AZ100" s="27">
        <v>6452</v>
      </c>
      <c r="BA100" s="25">
        <v>5</v>
      </c>
      <c r="BB100" s="27">
        <v>83</v>
      </c>
      <c r="BC100" s="26">
        <v>66</v>
      </c>
      <c r="BD100" s="27">
        <v>1366</v>
      </c>
      <c r="BE100" s="25">
        <v>0</v>
      </c>
      <c r="BF100" s="26">
        <v>0</v>
      </c>
      <c r="BG100" s="26">
        <v>0</v>
      </c>
      <c r="BH100" s="26">
        <v>0</v>
      </c>
      <c r="BI100" s="27">
        <v>0</v>
      </c>
      <c r="BJ100" s="25">
        <v>10</v>
      </c>
      <c r="BK100" s="27">
        <v>291</v>
      </c>
      <c r="BL100" s="25">
        <v>22</v>
      </c>
      <c r="BM100" s="26">
        <v>29</v>
      </c>
      <c r="BN100" s="26">
        <v>0</v>
      </c>
      <c r="BO100" s="26">
        <v>29</v>
      </c>
      <c r="BP100" s="27">
        <v>583</v>
      </c>
      <c r="BQ100" s="25">
        <v>5</v>
      </c>
      <c r="BR100" s="27">
        <v>300</v>
      </c>
      <c r="BS100" s="25">
        <v>14</v>
      </c>
      <c r="BT100" s="26">
        <v>149</v>
      </c>
      <c r="BU100" s="26">
        <v>0</v>
      </c>
      <c r="BV100" s="26">
        <v>149</v>
      </c>
      <c r="BW100" s="27">
        <v>912</v>
      </c>
      <c r="BX100" s="25">
        <v>2</v>
      </c>
      <c r="BY100" s="26">
        <v>2</v>
      </c>
      <c r="BZ100" s="26">
        <v>0</v>
      </c>
      <c r="CA100" s="26">
        <v>2</v>
      </c>
      <c r="CB100" s="27">
        <v>30</v>
      </c>
      <c r="CC100" s="25">
        <v>0</v>
      </c>
      <c r="CD100" s="26">
        <v>0</v>
      </c>
      <c r="CE100" s="26">
        <v>0</v>
      </c>
      <c r="CF100" s="26">
        <v>0</v>
      </c>
      <c r="CG100" s="27">
        <v>0</v>
      </c>
    </row>
    <row r="101" spans="1:85" ht="15.75" customHeight="1">
      <c r="A101" s="23"/>
      <c r="B101" s="24" t="s">
        <v>126</v>
      </c>
      <c r="C101" s="25">
        <v>3</v>
      </c>
      <c r="D101" s="26">
        <v>51</v>
      </c>
      <c r="E101" s="26">
        <v>0</v>
      </c>
      <c r="F101" s="26">
        <v>51</v>
      </c>
      <c r="G101" s="27">
        <v>732</v>
      </c>
      <c r="H101" s="26">
        <v>75</v>
      </c>
      <c r="I101" s="26">
        <v>503</v>
      </c>
      <c r="J101" s="26">
        <v>1</v>
      </c>
      <c r="K101" s="26">
        <v>502</v>
      </c>
      <c r="L101" s="27">
        <v>5502</v>
      </c>
      <c r="M101" s="26">
        <v>24</v>
      </c>
      <c r="N101" s="26">
        <v>185.5</v>
      </c>
      <c r="O101" s="26">
        <v>0</v>
      </c>
      <c r="P101" s="26">
        <v>185.5</v>
      </c>
      <c r="Q101" s="27">
        <v>3952</v>
      </c>
      <c r="R101" s="25">
        <v>22</v>
      </c>
      <c r="S101" s="26">
        <v>41.5</v>
      </c>
      <c r="T101" s="26">
        <v>7</v>
      </c>
      <c r="U101" s="26">
        <v>34.5</v>
      </c>
      <c r="V101" s="27">
        <v>411</v>
      </c>
      <c r="W101" s="25">
        <v>8</v>
      </c>
      <c r="X101" s="26">
        <v>12</v>
      </c>
      <c r="Y101" s="26">
        <v>0</v>
      </c>
      <c r="Z101" s="26">
        <v>12</v>
      </c>
      <c r="AA101" s="27">
        <v>106</v>
      </c>
      <c r="AB101" s="25">
        <v>31</v>
      </c>
      <c r="AC101" s="26">
        <v>98</v>
      </c>
      <c r="AD101" s="26">
        <v>5</v>
      </c>
      <c r="AE101" s="26">
        <v>93</v>
      </c>
      <c r="AF101" s="27">
        <v>516</v>
      </c>
      <c r="AG101" s="25">
        <v>23</v>
      </c>
      <c r="AH101" s="26">
        <v>159</v>
      </c>
      <c r="AI101" s="26">
        <v>12</v>
      </c>
      <c r="AJ101" s="26">
        <v>147</v>
      </c>
      <c r="AK101" s="27">
        <v>1818</v>
      </c>
      <c r="AL101" s="25">
        <v>6</v>
      </c>
      <c r="AM101" s="26">
        <v>24</v>
      </c>
      <c r="AN101" s="26">
        <v>3</v>
      </c>
      <c r="AO101" s="26">
        <v>21</v>
      </c>
      <c r="AP101" s="27">
        <v>195</v>
      </c>
      <c r="AQ101" s="25">
        <v>43</v>
      </c>
      <c r="AR101" s="26">
        <v>515</v>
      </c>
      <c r="AS101" s="26">
        <v>12</v>
      </c>
      <c r="AT101" s="26">
        <v>503</v>
      </c>
      <c r="AU101" s="27">
        <v>6218</v>
      </c>
      <c r="AV101" s="25">
        <v>40</v>
      </c>
      <c r="AW101" s="26">
        <v>217</v>
      </c>
      <c r="AX101" s="26">
        <v>14</v>
      </c>
      <c r="AY101" s="26">
        <v>203</v>
      </c>
      <c r="AZ101" s="27">
        <v>3869</v>
      </c>
      <c r="BA101" s="25">
        <v>2</v>
      </c>
      <c r="BB101" s="27">
        <v>25</v>
      </c>
      <c r="BC101" s="26">
        <v>26</v>
      </c>
      <c r="BD101" s="27">
        <v>260</v>
      </c>
      <c r="BE101" s="25">
        <v>7</v>
      </c>
      <c r="BF101" s="26">
        <v>127</v>
      </c>
      <c r="BG101" s="26">
        <v>0</v>
      </c>
      <c r="BH101" s="26">
        <v>127</v>
      </c>
      <c r="BI101" s="27">
        <v>3700</v>
      </c>
      <c r="BJ101" s="25">
        <v>9</v>
      </c>
      <c r="BK101" s="27">
        <v>287</v>
      </c>
      <c r="BL101" s="25">
        <v>32</v>
      </c>
      <c r="BM101" s="26">
        <v>91</v>
      </c>
      <c r="BN101" s="26">
        <v>1</v>
      </c>
      <c r="BO101" s="26">
        <v>90</v>
      </c>
      <c r="BP101" s="27">
        <v>1373</v>
      </c>
      <c r="BQ101" s="25">
        <v>12</v>
      </c>
      <c r="BR101" s="27">
        <v>253</v>
      </c>
      <c r="BS101" s="25">
        <v>0</v>
      </c>
      <c r="BT101" s="26">
        <v>0</v>
      </c>
      <c r="BU101" s="26">
        <v>0</v>
      </c>
      <c r="BV101" s="26">
        <v>0</v>
      </c>
      <c r="BW101" s="27">
        <v>0</v>
      </c>
      <c r="BX101" s="25">
        <v>2</v>
      </c>
      <c r="BY101" s="26">
        <v>4</v>
      </c>
      <c r="BZ101" s="26">
        <v>0</v>
      </c>
      <c r="CA101" s="26">
        <v>4</v>
      </c>
      <c r="CB101" s="27">
        <v>70</v>
      </c>
      <c r="CC101" s="25">
        <v>0</v>
      </c>
      <c r="CD101" s="26">
        <v>0</v>
      </c>
      <c r="CE101" s="26">
        <v>0</v>
      </c>
      <c r="CF101" s="26">
        <v>0</v>
      </c>
      <c r="CG101" s="27">
        <v>0</v>
      </c>
    </row>
    <row r="102" spans="1:85" ht="15.75" customHeight="1">
      <c r="A102" s="23"/>
      <c r="B102" s="24" t="s">
        <v>127</v>
      </c>
      <c r="C102" s="25">
        <v>1</v>
      </c>
      <c r="D102" s="26">
        <v>3</v>
      </c>
      <c r="E102" s="26">
        <v>0</v>
      </c>
      <c r="F102" s="26">
        <v>3</v>
      </c>
      <c r="G102" s="27">
        <v>20</v>
      </c>
      <c r="H102" s="26">
        <v>71</v>
      </c>
      <c r="I102" s="26">
        <v>480</v>
      </c>
      <c r="J102" s="26">
        <v>2</v>
      </c>
      <c r="K102" s="26">
        <v>478</v>
      </c>
      <c r="L102" s="27">
        <v>7669</v>
      </c>
      <c r="M102" s="26">
        <v>28</v>
      </c>
      <c r="N102" s="26">
        <v>243</v>
      </c>
      <c r="O102" s="26">
        <v>0</v>
      </c>
      <c r="P102" s="26">
        <v>243</v>
      </c>
      <c r="Q102" s="27">
        <v>7015</v>
      </c>
      <c r="R102" s="25">
        <v>67</v>
      </c>
      <c r="S102" s="26">
        <v>853.5</v>
      </c>
      <c r="T102" s="26">
        <v>41</v>
      </c>
      <c r="U102" s="26">
        <v>812.5</v>
      </c>
      <c r="V102" s="27">
        <v>7938</v>
      </c>
      <c r="W102" s="25">
        <v>4</v>
      </c>
      <c r="X102" s="26">
        <v>9.5</v>
      </c>
      <c r="Y102" s="26">
        <v>0</v>
      </c>
      <c r="Z102" s="26">
        <v>9.5</v>
      </c>
      <c r="AA102" s="27">
        <v>37</v>
      </c>
      <c r="AB102" s="25">
        <v>55</v>
      </c>
      <c r="AC102" s="26">
        <v>68.5</v>
      </c>
      <c r="AD102" s="26">
        <v>0</v>
      </c>
      <c r="AE102" s="26">
        <v>68.5</v>
      </c>
      <c r="AF102" s="27">
        <v>773</v>
      </c>
      <c r="AG102" s="25">
        <v>10</v>
      </c>
      <c r="AH102" s="26">
        <v>17.5</v>
      </c>
      <c r="AI102" s="26">
        <v>3</v>
      </c>
      <c r="AJ102" s="26">
        <v>14.5</v>
      </c>
      <c r="AK102" s="27">
        <v>155</v>
      </c>
      <c r="AL102" s="25">
        <v>1</v>
      </c>
      <c r="AM102" s="26">
        <v>0.5</v>
      </c>
      <c r="AN102" s="26">
        <v>0</v>
      </c>
      <c r="AO102" s="26">
        <v>0.5</v>
      </c>
      <c r="AP102" s="27">
        <v>15</v>
      </c>
      <c r="AQ102" s="25">
        <v>4</v>
      </c>
      <c r="AR102" s="26">
        <v>25</v>
      </c>
      <c r="AS102" s="26">
        <v>0</v>
      </c>
      <c r="AT102" s="26">
        <v>25</v>
      </c>
      <c r="AU102" s="27">
        <v>210</v>
      </c>
      <c r="AV102" s="25">
        <v>184</v>
      </c>
      <c r="AW102" s="26">
        <v>3516.5</v>
      </c>
      <c r="AX102" s="26">
        <v>33</v>
      </c>
      <c r="AY102" s="26">
        <v>3483.5</v>
      </c>
      <c r="AZ102" s="27">
        <v>96197</v>
      </c>
      <c r="BA102" s="25">
        <v>1</v>
      </c>
      <c r="BB102" s="27">
        <v>5</v>
      </c>
      <c r="BC102" s="26">
        <v>70</v>
      </c>
      <c r="BD102" s="27">
        <v>2444</v>
      </c>
      <c r="BE102" s="25">
        <v>3</v>
      </c>
      <c r="BF102" s="26">
        <v>13.5</v>
      </c>
      <c r="BG102" s="26">
        <v>0</v>
      </c>
      <c r="BH102" s="26">
        <v>13.5</v>
      </c>
      <c r="BI102" s="27">
        <v>345</v>
      </c>
      <c r="BJ102" s="25">
        <v>28</v>
      </c>
      <c r="BK102" s="27">
        <v>1825</v>
      </c>
      <c r="BL102" s="25">
        <v>27</v>
      </c>
      <c r="BM102" s="26">
        <v>38</v>
      </c>
      <c r="BN102" s="26">
        <v>2</v>
      </c>
      <c r="BO102" s="26">
        <v>36</v>
      </c>
      <c r="BP102" s="27">
        <v>727</v>
      </c>
      <c r="BQ102" s="25">
        <v>4</v>
      </c>
      <c r="BR102" s="27">
        <v>220</v>
      </c>
      <c r="BS102" s="25">
        <v>2</v>
      </c>
      <c r="BT102" s="26">
        <v>20</v>
      </c>
      <c r="BU102" s="26">
        <v>0</v>
      </c>
      <c r="BV102" s="26">
        <v>20</v>
      </c>
      <c r="BW102" s="27">
        <v>450</v>
      </c>
      <c r="BX102" s="25">
        <v>4</v>
      </c>
      <c r="BY102" s="26">
        <v>2</v>
      </c>
      <c r="BZ102" s="26">
        <v>0</v>
      </c>
      <c r="CA102" s="26">
        <v>2</v>
      </c>
      <c r="CB102" s="27">
        <v>53</v>
      </c>
      <c r="CC102" s="25">
        <v>0</v>
      </c>
      <c r="CD102" s="26">
        <v>0</v>
      </c>
      <c r="CE102" s="26">
        <v>0</v>
      </c>
      <c r="CF102" s="26">
        <v>0</v>
      </c>
      <c r="CG102" s="27">
        <v>0</v>
      </c>
    </row>
    <row r="103" spans="1:85" ht="15.75" customHeight="1">
      <c r="A103" s="23"/>
      <c r="B103" s="24" t="s">
        <v>128</v>
      </c>
      <c r="C103" s="25">
        <v>0</v>
      </c>
      <c r="D103" s="26">
        <v>0</v>
      </c>
      <c r="E103" s="26">
        <v>0</v>
      </c>
      <c r="F103" s="26">
        <v>0</v>
      </c>
      <c r="G103" s="27">
        <v>0</v>
      </c>
      <c r="H103" s="26">
        <v>30</v>
      </c>
      <c r="I103" s="26">
        <v>203.5</v>
      </c>
      <c r="J103" s="26">
        <v>5</v>
      </c>
      <c r="K103" s="26">
        <v>198.5</v>
      </c>
      <c r="L103" s="27">
        <v>2605</v>
      </c>
      <c r="M103" s="26">
        <v>14</v>
      </c>
      <c r="N103" s="26">
        <v>51</v>
      </c>
      <c r="O103" s="26">
        <v>0</v>
      </c>
      <c r="P103" s="26">
        <v>51</v>
      </c>
      <c r="Q103" s="27">
        <v>422</v>
      </c>
      <c r="R103" s="25">
        <v>17</v>
      </c>
      <c r="S103" s="26">
        <v>147</v>
      </c>
      <c r="T103" s="26">
        <v>0</v>
      </c>
      <c r="U103" s="26">
        <v>147</v>
      </c>
      <c r="V103" s="27">
        <v>1773</v>
      </c>
      <c r="W103" s="25">
        <v>0</v>
      </c>
      <c r="X103" s="26">
        <v>0</v>
      </c>
      <c r="Y103" s="26">
        <v>0</v>
      </c>
      <c r="Z103" s="26">
        <v>0</v>
      </c>
      <c r="AA103" s="27">
        <v>0</v>
      </c>
      <c r="AB103" s="25">
        <v>130</v>
      </c>
      <c r="AC103" s="26">
        <v>171</v>
      </c>
      <c r="AD103" s="26">
        <v>0</v>
      </c>
      <c r="AE103" s="26">
        <v>171</v>
      </c>
      <c r="AF103" s="27">
        <v>700</v>
      </c>
      <c r="AG103" s="25">
        <v>36</v>
      </c>
      <c r="AH103" s="26">
        <v>192.5</v>
      </c>
      <c r="AI103" s="26">
        <v>11</v>
      </c>
      <c r="AJ103" s="26">
        <v>181.5</v>
      </c>
      <c r="AK103" s="27">
        <v>2823</v>
      </c>
      <c r="AL103" s="25">
        <v>5</v>
      </c>
      <c r="AM103" s="26">
        <v>14</v>
      </c>
      <c r="AN103" s="26">
        <v>0</v>
      </c>
      <c r="AO103" s="26">
        <v>14</v>
      </c>
      <c r="AP103" s="27">
        <v>115</v>
      </c>
      <c r="AQ103" s="25">
        <v>24</v>
      </c>
      <c r="AR103" s="26">
        <v>179</v>
      </c>
      <c r="AS103" s="26">
        <v>53</v>
      </c>
      <c r="AT103" s="26">
        <v>126</v>
      </c>
      <c r="AU103" s="27">
        <v>1040</v>
      </c>
      <c r="AV103" s="25">
        <v>283</v>
      </c>
      <c r="AW103" s="26">
        <v>5005.5</v>
      </c>
      <c r="AX103" s="26">
        <v>101</v>
      </c>
      <c r="AY103" s="26">
        <v>4904.5</v>
      </c>
      <c r="AZ103" s="27">
        <v>120884</v>
      </c>
      <c r="BA103" s="25">
        <v>0</v>
      </c>
      <c r="BB103" s="27">
        <v>0</v>
      </c>
      <c r="BC103" s="26">
        <v>139</v>
      </c>
      <c r="BD103" s="27">
        <v>639</v>
      </c>
      <c r="BE103" s="25">
        <v>4</v>
      </c>
      <c r="BF103" s="26">
        <v>20</v>
      </c>
      <c r="BG103" s="26">
        <v>0</v>
      </c>
      <c r="BH103" s="26">
        <v>20</v>
      </c>
      <c r="BI103" s="27">
        <v>130</v>
      </c>
      <c r="BJ103" s="25">
        <v>113</v>
      </c>
      <c r="BK103" s="27">
        <v>3677</v>
      </c>
      <c r="BL103" s="25">
        <v>62</v>
      </c>
      <c r="BM103" s="26">
        <v>49.5</v>
      </c>
      <c r="BN103" s="26">
        <v>0</v>
      </c>
      <c r="BO103" s="26">
        <v>49.5</v>
      </c>
      <c r="BP103" s="27">
        <v>1112.5</v>
      </c>
      <c r="BQ103" s="25">
        <v>81</v>
      </c>
      <c r="BR103" s="27">
        <v>3056</v>
      </c>
      <c r="BS103" s="25">
        <v>1</v>
      </c>
      <c r="BT103" s="26">
        <v>1</v>
      </c>
      <c r="BU103" s="26">
        <v>0</v>
      </c>
      <c r="BV103" s="26">
        <v>1</v>
      </c>
      <c r="BW103" s="27">
        <v>3</v>
      </c>
      <c r="BX103" s="25">
        <v>39</v>
      </c>
      <c r="BY103" s="26">
        <v>25.3</v>
      </c>
      <c r="BZ103" s="26">
        <v>0</v>
      </c>
      <c r="CA103" s="26">
        <v>25.300000011920929</v>
      </c>
      <c r="CB103" s="27">
        <v>406</v>
      </c>
      <c r="CC103" s="25">
        <v>0</v>
      </c>
      <c r="CD103" s="26">
        <v>0</v>
      </c>
      <c r="CE103" s="26">
        <v>0</v>
      </c>
      <c r="CF103" s="26">
        <v>0</v>
      </c>
      <c r="CG103" s="27">
        <v>0</v>
      </c>
    </row>
    <row r="104" spans="1:85" ht="15.75" customHeight="1">
      <c r="A104" s="23"/>
      <c r="B104" s="24" t="s">
        <v>129</v>
      </c>
      <c r="C104" s="25">
        <v>0</v>
      </c>
      <c r="D104" s="26">
        <v>0</v>
      </c>
      <c r="E104" s="26">
        <v>0</v>
      </c>
      <c r="F104" s="26">
        <v>0</v>
      </c>
      <c r="G104" s="27">
        <v>0</v>
      </c>
      <c r="H104" s="26">
        <v>21</v>
      </c>
      <c r="I104" s="26">
        <v>180</v>
      </c>
      <c r="J104" s="26">
        <v>13</v>
      </c>
      <c r="K104" s="26">
        <v>167</v>
      </c>
      <c r="L104" s="27">
        <v>2016</v>
      </c>
      <c r="M104" s="26">
        <v>4</v>
      </c>
      <c r="N104" s="26">
        <v>4</v>
      </c>
      <c r="O104" s="26">
        <v>0</v>
      </c>
      <c r="P104" s="26">
        <v>4</v>
      </c>
      <c r="Q104" s="27">
        <v>95</v>
      </c>
      <c r="R104" s="25">
        <v>23</v>
      </c>
      <c r="S104" s="26">
        <v>40</v>
      </c>
      <c r="T104" s="26">
        <v>0</v>
      </c>
      <c r="U104" s="26">
        <v>40</v>
      </c>
      <c r="V104" s="27">
        <v>804</v>
      </c>
      <c r="W104" s="25">
        <v>3</v>
      </c>
      <c r="X104" s="26">
        <v>12</v>
      </c>
      <c r="Y104" s="26">
        <v>0</v>
      </c>
      <c r="Z104" s="26">
        <v>12</v>
      </c>
      <c r="AA104" s="27">
        <v>281</v>
      </c>
      <c r="AB104" s="25">
        <v>44</v>
      </c>
      <c r="AC104" s="26">
        <v>184</v>
      </c>
      <c r="AD104" s="26">
        <v>0</v>
      </c>
      <c r="AE104" s="26">
        <v>184</v>
      </c>
      <c r="AF104" s="27">
        <v>2112</v>
      </c>
      <c r="AG104" s="25">
        <v>13</v>
      </c>
      <c r="AH104" s="26">
        <v>100.5</v>
      </c>
      <c r="AI104" s="26">
        <v>0</v>
      </c>
      <c r="AJ104" s="26">
        <v>100.5</v>
      </c>
      <c r="AK104" s="27">
        <v>1827</v>
      </c>
      <c r="AL104" s="25">
        <v>1</v>
      </c>
      <c r="AM104" s="26">
        <v>0.5</v>
      </c>
      <c r="AN104" s="26">
        <v>0</v>
      </c>
      <c r="AO104" s="26">
        <v>0.5</v>
      </c>
      <c r="AP104" s="27">
        <v>10</v>
      </c>
      <c r="AQ104" s="25">
        <v>12</v>
      </c>
      <c r="AR104" s="26">
        <v>84</v>
      </c>
      <c r="AS104" s="26">
        <v>0</v>
      </c>
      <c r="AT104" s="26">
        <v>84</v>
      </c>
      <c r="AU104" s="27">
        <v>879</v>
      </c>
      <c r="AV104" s="25">
        <v>69</v>
      </c>
      <c r="AW104" s="26">
        <v>1005</v>
      </c>
      <c r="AX104" s="26">
        <v>106</v>
      </c>
      <c r="AY104" s="26">
        <v>899</v>
      </c>
      <c r="AZ104" s="27">
        <v>14063</v>
      </c>
      <c r="BA104" s="25">
        <v>3</v>
      </c>
      <c r="BB104" s="27">
        <v>62</v>
      </c>
      <c r="BC104" s="26">
        <v>52</v>
      </c>
      <c r="BD104" s="27">
        <v>8401</v>
      </c>
      <c r="BE104" s="25">
        <v>0</v>
      </c>
      <c r="BF104" s="26">
        <v>0</v>
      </c>
      <c r="BG104" s="26">
        <v>0</v>
      </c>
      <c r="BH104" s="26">
        <v>0</v>
      </c>
      <c r="BI104" s="27">
        <v>0</v>
      </c>
      <c r="BJ104" s="25">
        <v>0</v>
      </c>
      <c r="BK104" s="27">
        <v>0</v>
      </c>
      <c r="BL104" s="25">
        <v>7</v>
      </c>
      <c r="BM104" s="26">
        <v>108</v>
      </c>
      <c r="BN104" s="26">
        <v>0</v>
      </c>
      <c r="BO104" s="26">
        <v>108</v>
      </c>
      <c r="BP104" s="27">
        <v>3255</v>
      </c>
      <c r="BQ104" s="25">
        <v>0</v>
      </c>
      <c r="BR104" s="27">
        <v>0</v>
      </c>
      <c r="BS104" s="25">
        <v>0</v>
      </c>
      <c r="BT104" s="26">
        <v>0</v>
      </c>
      <c r="BU104" s="26">
        <v>0</v>
      </c>
      <c r="BV104" s="26">
        <v>0</v>
      </c>
      <c r="BW104" s="27">
        <v>0</v>
      </c>
      <c r="BX104" s="25">
        <v>4</v>
      </c>
      <c r="BY104" s="26">
        <v>37.5</v>
      </c>
      <c r="BZ104" s="26">
        <v>0</v>
      </c>
      <c r="CA104" s="26">
        <v>37.5</v>
      </c>
      <c r="CB104" s="27">
        <v>593</v>
      </c>
      <c r="CC104" s="25">
        <v>0</v>
      </c>
      <c r="CD104" s="26">
        <v>0</v>
      </c>
      <c r="CE104" s="26">
        <v>0</v>
      </c>
      <c r="CF104" s="26">
        <v>0</v>
      </c>
      <c r="CG104" s="27">
        <v>0</v>
      </c>
    </row>
    <row r="105" spans="1:85" ht="15.75" customHeight="1">
      <c r="A105" s="23"/>
      <c r="B105" s="24" t="s">
        <v>130</v>
      </c>
      <c r="C105" s="25">
        <v>0</v>
      </c>
      <c r="D105" s="26">
        <v>0</v>
      </c>
      <c r="E105" s="26">
        <v>0</v>
      </c>
      <c r="F105" s="26">
        <v>0</v>
      </c>
      <c r="G105" s="27">
        <v>0</v>
      </c>
      <c r="H105" s="26">
        <v>179</v>
      </c>
      <c r="I105" s="26">
        <v>1276</v>
      </c>
      <c r="J105" s="26">
        <v>156</v>
      </c>
      <c r="K105" s="26">
        <v>1120</v>
      </c>
      <c r="L105" s="27">
        <v>15942</v>
      </c>
      <c r="M105" s="26">
        <v>9</v>
      </c>
      <c r="N105" s="26">
        <v>23.5</v>
      </c>
      <c r="O105" s="26">
        <v>0</v>
      </c>
      <c r="P105" s="26">
        <v>23.5</v>
      </c>
      <c r="Q105" s="27">
        <v>301</v>
      </c>
      <c r="R105" s="25">
        <v>127</v>
      </c>
      <c r="S105" s="26">
        <v>694.5</v>
      </c>
      <c r="T105" s="26">
        <v>91</v>
      </c>
      <c r="U105" s="26">
        <v>603.5</v>
      </c>
      <c r="V105" s="27">
        <v>6560</v>
      </c>
      <c r="W105" s="25">
        <v>1</v>
      </c>
      <c r="X105" s="26">
        <v>2</v>
      </c>
      <c r="Y105" s="26">
        <v>0</v>
      </c>
      <c r="Z105" s="26">
        <v>2</v>
      </c>
      <c r="AA105" s="27">
        <v>15</v>
      </c>
      <c r="AB105" s="25">
        <v>35</v>
      </c>
      <c r="AC105" s="26">
        <v>85</v>
      </c>
      <c r="AD105" s="26">
        <v>0</v>
      </c>
      <c r="AE105" s="26">
        <v>85</v>
      </c>
      <c r="AF105" s="27">
        <v>1316</v>
      </c>
      <c r="AG105" s="25">
        <v>20</v>
      </c>
      <c r="AH105" s="26">
        <v>52</v>
      </c>
      <c r="AI105" s="26">
        <v>3</v>
      </c>
      <c r="AJ105" s="26">
        <v>49</v>
      </c>
      <c r="AK105" s="27">
        <v>1036</v>
      </c>
      <c r="AL105" s="25">
        <v>5</v>
      </c>
      <c r="AM105" s="26">
        <v>6</v>
      </c>
      <c r="AN105" s="26">
        <v>0</v>
      </c>
      <c r="AO105" s="26">
        <v>6</v>
      </c>
      <c r="AP105" s="27">
        <v>170</v>
      </c>
      <c r="AQ105" s="25">
        <v>13</v>
      </c>
      <c r="AR105" s="26">
        <v>17</v>
      </c>
      <c r="AS105" s="26">
        <v>0</v>
      </c>
      <c r="AT105" s="26">
        <v>17</v>
      </c>
      <c r="AU105" s="27">
        <v>443</v>
      </c>
      <c r="AV105" s="25">
        <v>133</v>
      </c>
      <c r="AW105" s="26">
        <v>769</v>
      </c>
      <c r="AX105" s="26">
        <v>40</v>
      </c>
      <c r="AY105" s="26">
        <v>729</v>
      </c>
      <c r="AZ105" s="27">
        <v>14374</v>
      </c>
      <c r="BA105" s="25">
        <v>5</v>
      </c>
      <c r="BB105" s="27">
        <v>125</v>
      </c>
      <c r="BC105" s="26">
        <v>34</v>
      </c>
      <c r="BD105" s="27">
        <v>1264</v>
      </c>
      <c r="BE105" s="25">
        <v>3</v>
      </c>
      <c r="BF105" s="26">
        <v>55</v>
      </c>
      <c r="BG105" s="26">
        <v>0</v>
      </c>
      <c r="BH105" s="26">
        <v>55</v>
      </c>
      <c r="BI105" s="27">
        <v>275</v>
      </c>
      <c r="BJ105" s="25">
        <v>10</v>
      </c>
      <c r="BK105" s="27">
        <v>1339</v>
      </c>
      <c r="BL105" s="25">
        <v>59</v>
      </c>
      <c r="BM105" s="26">
        <v>196</v>
      </c>
      <c r="BN105" s="26">
        <v>0</v>
      </c>
      <c r="BO105" s="26">
        <v>196</v>
      </c>
      <c r="BP105" s="27">
        <v>5429</v>
      </c>
      <c r="BQ105" s="25">
        <v>5</v>
      </c>
      <c r="BR105" s="27">
        <v>330</v>
      </c>
      <c r="BS105" s="25">
        <v>4</v>
      </c>
      <c r="BT105" s="26">
        <v>10</v>
      </c>
      <c r="BU105" s="26">
        <v>0</v>
      </c>
      <c r="BV105" s="26">
        <v>10</v>
      </c>
      <c r="BW105" s="27">
        <v>236</v>
      </c>
      <c r="BX105" s="25">
        <v>52</v>
      </c>
      <c r="BY105" s="26">
        <v>278</v>
      </c>
      <c r="BZ105" s="26">
        <v>0</v>
      </c>
      <c r="CA105" s="26">
        <v>278</v>
      </c>
      <c r="CB105" s="27">
        <v>8844</v>
      </c>
      <c r="CC105" s="25">
        <v>0</v>
      </c>
      <c r="CD105" s="26">
        <v>0</v>
      </c>
      <c r="CE105" s="26">
        <v>0</v>
      </c>
      <c r="CF105" s="26">
        <v>0</v>
      </c>
      <c r="CG105" s="27">
        <v>0</v>
      </c>
    </row>
    <row r="106" spans="1:85" ht="15.75" customHeight="1">
      <c r="A106" s="23"/>
      <c r="B106" s="24" t="s">
        <v>131</v>
      </c>
      <c r="C106" s="25">
        <v>5</v>
      </c>
      <c r="D106" s="26">
        <v>22</v>
      </c>
      <c r="E106" s="26">
        <v>0</v>
      </c>
      <c r="F106" s="26">
        <v>22</v>
      </c>
      <c r="G106" s="27">
        <v>60</v>
      </c>
      <c r="H106" s="26">
        <v>216</v>
      </c>
      <c r="I106" s="26">
        <v>1072.9000000000001</v>
      </c>
      <c r="J106" s="26">
        <v>173</v>
      </c>
      <c r="K106" s="26">
        <v>899.90000009536743</v>
      </c>
      <c r="L106" s="27">
        <v>11646</v>
      </c>
      <c r="M106" s="26">
        <v>59</v>
      </c>
      <c r="N106" s="26">
        <v>190.1</v>
      </c>
      <c r="O106" s="26">
        <v>12.9</v>
      </c>
      <c r="P106" s="26">
        <v>177.19999998807907</v>
      </c>
      <c r="Q106" s="27">
        <v>2226</v>
      </c>
      <c r="R106" s="25">
        <v>100</v>
      </c>
      <c r="S106" s="26">
        <v>539.9</v>
      </c>
      <c r="T106" s="26">
        <v>26.9</v>
      </c>
      <c r="U106" s="26">
        <v>512.9999991953373</v>
      </c>
      <c r="V106" s="27">
        <v>6224</v>
      </c>
      <c r="W106" s="25">
        <v>72</v>
      </c>
      <c r="X106" s="26">
        <v>148.19999999999999</v>
      </c>
      <c r="Y106" s="26">
        <v>0.1</v>
      </c>
      <c r="Z106" s="26">
        <v>148.10000011324883</v>
      </c>
      <c r="AA106" s="27">
        <v>1933</v>
      </c>
      <c r="AB106" s="25">
        <v>180</v>
      </c>
      <c r="AC106" s="26">
        <v>362.5</v>
      </c>
      <c r="AD106" s="26">
        <v>15</v>
      </c>
      <c r="AE106" s="26">
        <v>347.5</v>
      </c>
      <c r="AF106" s="27">
        <v>3241</v>
      </c>
      <c r="AG106" s="25">
        <v>97</v>
      </c>
      <c r="AH106" s="26">
        <v>296</v>
      </c>
      <c r="AI106" s="26">
        <v>35</v>
      </c>
      <c r="AJ106" s="26">
        <v>261</v>
      </c>
      <c r="AK106" s="27">
        <v>4592</v>
      </c>
      <c r="AL106" s="25">
        <v>7</v>
      </c>
      <c r="AM106" s="26">
        <v>14</v>
      </c>
      <c r="AN106" s="26">
        <v>0</v>
      </c>
      <c r="AO106" s="26">
        <v>14</v>
      </c>
      <c r="AP106" s="27">
        <v>202</v>
      </c>
      <c r="AQ106" s="25">
        <v>116</v>
      </c>
      <c r="AR106" s="26">
        <v>485.5</v>
      </c>
      <c r="AS106" s="26">
        <v>32</v>
      </c>
      <c r="AT106" s="26">
        <v>453.5</v>
      </c>
      <c r="AU106" s="27">
        <v>7862</v>
      </c>
      <c r="AV106" s="25">
        <v>160</v>
      </c>
      <c r="AW106" s="26">
        <v>469.5</v>
      </c>
      <c r="AX106" s="26">
        <v>157.5</v>
      </c>
      <c r="AY106" s="26">
        <v>312</v>
      </c>
      <c r="AZ106" s="27">
        <v>4715</v>
      </c>
      <c r="BA106" s="25">
        <v>173</v>
      </c>
      <c r="BB106" s="27">
        <v>11954</v>
      </c>
      <c r="BC106" s="26">
        <v>189</v>
      </c>
      <c r="BD106" s="27">
        <v>8819</v>
      </c>
      <c r="BE106" s="25">
        <v>92</v>
      </c>
      <c r="BF106" s="26">
        <v>1114</v>
      </c>
      <c r="BG106" s="26">
        <v>368</v>
      </c>
      <c r="BH106" s="26">
        <v>746</v>
      </c>
      <c r="BI106" s="27">
        <v>5904</v>
      </c>
      <c r="BJ106" s="25">
        <v>139</v>
      </c>
      <c r="BK106" s="27">
        <v>6374</v>
      </c>
      <c r="BL106" s="25">
        <v>95</v>
      </c>
      <c r="BM106" s="26">
        <v>312</v>
      </c>
      <c r="BN106" s="26">
        <v>5</v>
      </c>
      <c r="BO106" s="26">
        <v>307</v>
      </c>
      <c r="BP106" s="27">
        <v>5464</v>
      </c>
      <c r="BQ106" s="25">
        <v>130</v>
      </c>
      <c r="BR106" s="27">
        <v>8534</v>
      </c>
      <c r="BS106" s="25">
        <v>2</v>
      </c>
      <c r="BT106" s="26">
        <v>2</v>
      </c>
      <c r="BU106" s="26">
        <v>0</v>
      </c>
      <c r="BV106" s="26">
        <v>2</v>
      </c>
      <c r="BW106" s="27">
        <v>32</v>
      </c>
      <c r="BX106" s="25">
        <v>35</v>
      </c>
      <c r="BY106" s="26">
        <v>102</v>
      </c>
      <c r="BZ106" s="26">
        <v>0</v>
      </c>
      <c r="CA106" s="26">
        <v>102</v>
      </c>
      <c r="CB106" s="27">
        <v>1789</v>
      </c>
      <c r="CC106" s="25">
        <v>0</v>
      </c>
      <c r="CD106" s="26">
        <v>0</v>
      </c>
      <c r="CE106" s="26">
        <v>0</v>
      </c>
      <c r="CF106" s="26">
        <v>0</v>
      </c>
      <c r="CG106" s="27">
        <v>0</v>
      </c>
    </row>
    <row r="107" spans="1:85" ht="15.75" customHeight="1">
      <c r="A107" s="23"/>
      <c r="B107" s="24" t="s">
        <v>132</v>
      </c>
      <c r="C107" s="25">
        <v>1</v>
      </c>
      <c r="D107" s="26">
        <v>2</v>
      </c>
      <c r="E107" s="26">
        <v>0</v>
      </c>
      <c r="F107" s="26">
        <v>2</v>
      </c>
      <c r="G107" s="27">
        <v>10</v>
      </c>
      <c r="H107" s="26">
        <v>89</v>
      </c>
      <c r="I107" s="26">
        <v>991</v>
      </c>
      <c r="J107" s="26">
        <v>93</v>
      </c>
      <c r="K107" s="26">
        <v>898</v>
      </c>
      <c r="L107" s="27">
        <v>12515</v>
      </c>
      <c r="M107" s="26">
        <v>4</v>
      </c>
      <c r="N107" s="26">
        <v>16</v>
      </c>
      <c r="O107" s="26">
        <v>0</v>
      </c>
      <c r="P107" s="26">
        <v>16</v>
      </c>
      <c r="Q107" s="27">
        <v>280</v>
      </c>
      <c r="R107" s="25">
        <v>39</v>
      </c>
      <c r="S107" s="26">
        <v>190</v>
      </c>
      <c r="T107" s="26">
        <v>9</v>
      </c>
      <c r="U107" s="26">
        <v>181</v>
      </c>
      <c r="V107" s="27">
        <v>1387</v>
      </c>
      <c r="W107" s="25">
        <v>8</v>
      </c>
      <c r="X107" s="26">
        <v>68</v>
      </c>
      <c r="Y107" s="26">
        <v>0</v>
      </c>
      <c r="Z107" s="26">
        <v>68</v>
      </c>
      <c r="AA107" s="27">
        <v>940</v>
      </c>
      <c r="AB107" s="25">
        <v>232</v>
      </c>
      <c r="AC107" s="26">
        <v>624.6</v>
      </c>
      <c r="AD107" s="26">
        <v>6.2</v>
      </c>
      <c r="AE107" s="26">
        <v>618.40000043809414</v>
      </c>
      <c r="AF107" s="27">
        <v>7139</v>
      </c>
      <c r="AG107" s="25">
        <v>53</v>
      </c>
      <c r="AH107" s="26">
        <v>160.5</v>
      </c>
      <c r="AI107" s="26">
        <v>10.9</v>
      </c>
      <c r="AJ107" s="26">
        <v>149.60000002384186</v>
      </c>
      <c r="AK107" s="27">
        <v>2513</v>
      </c>
      <c r="AL107" s="25">
        <v>21</v>
      </c>
      <c r="AM107" s="26">
        <v>54</v>
      </c>
      <c r="AN107" s="26">
        <v>0.1</v>
      </c>
      <c r="AO107" s="26">
        <v>53.899999976158142</v>
      </c>
      <c r="AP107" s="27">
        <v>434</v>
      </c>
      <c r="AQ107" s="25">
        <v>68</v>
      </c>
      <c r="AR107" s="26">
        <v>294.89999999999998</v>
      </c>
      <c r="AS107" s="26">
        <v>12</v>
      </c>
      <c r="AT107" s="26">
        <v>282.90000003576279</v>
      </c>
      <c r="AU107" s="27">
        <v>3646</v>
      </c>
      <c r="AV107" s="25">
        <v>218</v>
      </c>
      <c r="AW107" s="26">
        <v>1074.3000000000002</v>
      </c>
      <c r="AX107" s="26">
        <v>161.9</v>
      </c>
      <c r="AY107" s="26">
        <v>912.40000051259995</v>
      </c>
      <c r="AZ107" s="27">
        <v>12359</v>
      </c>
      <c r="BA107" s="25">
        <v>104</v>
      </c>
      <c r="BB107" s="27">
        <v>6832</v>
      </c>
      <c r="BC107" s="26">
        <v>244</v>
      </c>
      <c r="BD107" s="27">
        <v>26601</v>
      </c>
      <c r="BE107" s="25">
        <v>47</v>
      </c>
      <c r="BF107" s="26">
        <v>637.79999999999995</v>
      </c>
      <c r="BG107" s="26">
        <v>7.5</v>
      </c>
      <c r="BH107" s="26">
        <v>630.29999989271164</v>
      </c>
      <c r="BI107" s="27">
        <v>4570</v>
      </c>
      <c r="BJ107" s="25">
        <v>108</v>
      </c>
      <c r="BK107" s="27">
        <v>22711</v>
      </c>
      <c r="BL107" s="25">
        <v>164</v>
      </c>
      <c r="BM107" s="26">
        <v>1358.8</v>
      </c>
      <c r="BN107" s="26">
        <v>9.6999999999999993</v>
      </c>
      <c r="BO107" s="26">
        <v>1349.1000003367662</v>
      </c>
      <c r="BP107" s="27">
        <v>41809</v>
      </c>
      <c r="BQ107" s="25">
        <v>115</v>
      </c>
      <c r="BR107" s="27">
        <v>40038</v>
      </c>
      <c r="BS107" s="25">
        <v>25</v>
      </c>
      <c r="BT107" s="26">
        <v>209</v>
      </c>
      <c r="BU107" s="26">
        <v>0.5</v>
      </c>
      <c r="BV107" s="26">
        <v>208.5</v>
      </c>
      <c r="BW107" s="27">
        <v>10344</v>
      </c>
      <c r="BX107" s="25">
        <v>64</v>
      </c>
      <c r="BY107" s="26">
        <v>241</v>
      </c>
      <c r="BZ107" s="26">
        <v>0.1</v>
      </c>
      <c r="CA107" s="26">
        <v>240.90000033378601</v>
      </c>
      <c r="CB107" s="27">
        <v>4671</v>
      </c>
      <c r="CC107" s="25">
        <v>0</v>
      </c>
      <c r="CD107" s="26">
        <v>0</v>
      </c>
      <c r="CE107" s="26">
        <v>0</v>
      </c>
      <c r="CF107" s="26">
        <v>0</v>
      </c>
      <c r="CG107" s="27">
        <v>0</v>
      </c>
    </row>
    <row r="108" spans="1:85" ht="15.75" customHeight="1">
      <c r="A108" s="23"/>
      <c r="B108" s="24" t="s">
        <v>133</v>
      </c>
      <c r="C108" s="25">
        <v>0</v>
      </c>
      <c r="D108" s="26">
        <v>0</v>
      </c>
      <c r="E108" s="26">
        <v>0</v>
      </c>
      <c r="F108" s="26">
        <v>0</v>
      </c>
      <c r="G108" s="27">
        <v>0</v>
      </c>
      <c r="H108" s="26">
        <v>0</v>
      </c>
      <c r="I108" s="26">
        <v>0</v>
      </c>
      <c r="J108" s="26">
        <v>0</v>
      </c>
      <c r="K108" s="26">
        <v>0</v>
      </c>
      <c r="L108" s="27">
        <v>0</v>
      </c>
      <c r="M108" s="26">
        <v>0</v>
      </c>
      <c r="N108" s="26">
        <v>0</v>
      </c>
      <c r="O108" s="26">
        <v>0</v>
      </c>
      <c r="P108" s="26">
        <v>0</v>
      </c>
      <c r="Q108" s="27">
        <v>0</v>
      </c>
      <c r="R108" s="25">
        <v>0</v>
      </c>
      <c r="S108" s="26">
        <v>0</v>
      </c>
      <c r="T108" s="26">
        <v>0</v>
      </c>
      <c r="U108" s="26">
        <v>0</v>
      </c>
      <c r="V108" s="27">
        <v>0</v>
      </c>
      <c r="W108" s="25">
        <v>0</v>
      </c>
      <c r="X108" s="26">
        <v>0</v>
      </c>
      <c r="Y108" s="26">
        <v>0</v>
      </c>
      <c r="Z108" s="26">
        <v>0</v>
      </c>
      <c r="AA108" s="27">
        <v>0</v>
      </c>
      <c r="AB108" s="25">
        <v>83</v>
      </c>
      <c r="AC108" s="26">
        <v>173</v>
      </c>
      <c r="AD108" s="26">
        <v>2</v>
      </c>
      <c r="AE108" s="26">
        <v>171</v>
      </c>
      <c r="AF108" s="27">
        <v>1324</v>
      </c>
      <c r="AG108" s="25">
        <v>38</v>
      </c>
      <c r="AH108" s="26">
        <v>142</v>
      </c>
      <c r="AI108" s="26">
        <v>13</v>
      </c>
      <c r="AJ108" s="26">
        <v>129</v>
      </c>
      <c r="AK108" s="27">
        <v>1114</v>
      </c>
      <c r="AL108" s="25">
        <v>7</v>
      </c>
      <c r="AM108" s="26">
        <v>19</v>
      </c>
      <c r="AN108" s="26">
        <v>0</v>
      </c>
      <c r="AO108" s="26">
        <v>19</v>
      </c>
      <c r="AP108" s="27">
        <v>161</v>
      </c>
      <c r="AQ108" s="25">
        <v>36</v>
      </c>
      <c r="AR108" s="26">
        <v>153</v>
      </c>
      <c r="AS108" s="26">
        <v>11</v>
      </c>
      <c r="AT108" s="26">
        <v>142</v>
      </c>
      <c r="AU108" s="27">
        <v>1196</v>
      </c>
      <c r="AV108" s="25">
        <v>181</v>
      </c>
      <c r="AW108" s="26">
        <v>2262</v>
      </c>
      <c r="AX108" s="26">
        <v>183</v>
      </c>
      <c r="AY108" s="26">
        <v>2079</v>
      </c>
      <c r="AZ108" s="27">
        <v>38933</v>
      </c>
      <c r="BA108" s="25">
        <v>3</v>
      </c>
      <c r="BB108" s="27">
        <v>45</v>
      </c>
      <c r="BC108" s="26">
        <v>117</v>
      </c>
      <c r="BD108" s="27">
        <v>1875</v>
      </c>
      <c r="BE108" s="25">
        <v>11</v>
      </c>
      <c r="BF108" s="26">
        <v>65</v>
      </c>
      <c r="BG108" s="26">
        <v>1</v>
      </c>
      <c r="BH108" s="26">
        <v>64</v>
      </c>
      <c r="BI108" s="27">
        <v>375</v>
      </c>
      <c r="BJ108" s="25">
        <v>41</v>
      </c>
      <c r="BK108" s="27">
        <v>2258</v>
      </c>
      <c r="BL108" s="25">
        <v>64</v>
      </c>
      <c r="BM108" s="26">
        <v>92</v>
      </c>
      <c r="BN108" s="26">
        <v>0</v>
      </c>
      <c r="BO108" s="26">
        <v>92</v>
      </c>
      <c r="BP108" s="27">
        <v>1636</v>
      </c>
      <c r="BQ108" s="25">
        <v>20</v>
      </c>
      <c r="BR108" s="27">
        <v>702</v>
      </c>
      <c r="BS108" s="25">
        <v>3</v>
      </c>
      <c r="BT108" s="26">
        <v>35</v>
      </c>
      <c r="BU108" s="26">
        <v>0</v>
      </c>
      <c r="BV108" s="26">
        <v>35</v>
      </c>
      <c r="BW108" s="27">
        <v>625</v>
      </c>
      <c r="BX108" s="25">
        <v>4</v>
      </c>
      <c r="BY108" s="26">
        <v>6</v>
      </c>
      <c r="BZ108" s="26">
        <v>0</v>
      </c>
      <c r="CA108" s="26">
        <v>6</v>
      </c>
      <c r="CB108" s="27">
        <v>76</v>
      </c>
      <c r="CC108" s="25">
        <v>0</v>
      </c>
      <c r="CD108" s="26">
        <v>0</v>
      </c>
      <c r="CE108" s="26">
        <v>0</v>
      </c>
      <c r="CF108" s="26">
        <v>0</v>
      </c>
      <c r="CG108" s="27">
        <v>0</v>
      </c>
    </row>
    <row r="109" spans="1:85" ht="15.75" customHeight="1">
      <c r="A109" s="15" t="s">
        <v>13</v>
      </c>
      <c r="B109" s="24" t="s">
        <v>42</v>
      </c>
      <c r="C109" s="18">
        <v>42</v>
      </c>
      <c r="D109" s="18">
        <v>83.5</v>
      </c>
      <c r="E109" s="18">
        <v>1</v>
      </c>
      <c r="F109" s="18">
        <v>82.5</v>
      </c>
      <c r="G109" s="19">
        <v>490</v>
      </c>
      <c r="H109" s="18">
        <v>2808</v>
      </c>
      <c r="I109" s="18">
        <v>11275.75</v>
      </c>
      <c r="J109" s="18">
        <v>460.35</v>
      </c>
      <c r="K109" s="18">
        <v>10815.400000169873</v>
      </c>
      <c r="L109" s="19">
        <v>128687</v>
      </c>
      <c r="M109" s="18">
        <v>781</v>
      </c>
      <c r="N109" s="18">
        <v>1169.2</v>
      </c>
      <c r="O109" s="18">
        <v>47.95</v>
      </c>
      <c r="P109" s="18">
        <v>1121.2499999478459</v>
      </c>
      <c r="Q109" s="19">
        <v>12139</v>
      </c>
      <c r="R109" s="17">
        <v>1710</v>
      </c>
      <c r="S109" s="18">
        <v>4547.3999999999996</v>
      </c>
      <c r="T109" s="18">
        <v>227.85</v>
      </c>
      <c r="U109" s="18">
        <v>4319.5500000417233</v>
      </c>
      <c r="V109" s="19">
        <v>48277</v>
      </c>
      <c r="W109" s="17">
        <v>679</v>
      </c>
      <c r="X109" s="18">
        <v>1179.55</v>
      </c>
      <c r="Y109" s="18">
        <v>38.700000000000003</v>
      </c>
      <c r="Z109" s="18">
        <v>1140.8499999940395</v>
      </c>
      <c r="AA109" s="19">
        <v>10336</v>
      </c>
      <c r="AB109" s="17">
        <v>560</v>
      </c>
      <c r="AC109" s="18">
        <v>1057.0999999999999</v>
      </c>
      <c r="AD109" s="18">
        <v>8.1</v>
      </c>
      <c r="AE109" s="18">
        <v>1049.0000000298023</v>
      </c>
      <c r="AF109" s="19">
        <v>12911</v>
      </c>
      <c r="AG109" s="17">
        <v>2103</v>
      </c>
      <c r="AH109" s="18">
        <v>6303.5</v>
      </c>
      <c r="AI109" s="18">
        <v>363.1</v>
      </c>
      <c r="AJ109" s="18">
        <v>5940.4000001251698</v>
      </c>
      <c r="AK109" s="19">
        <v>83813.381999999998</v>
      </c>
      <c r="AL109" s="17">
        <v>388</v>
      </c>
      <c r="AM109" s="18">
        <v>761.3</v>
      </c>
      <c r="AN109" s="18">
        <v>48.3</v>
      </c>
      <c r="AO109" s="18">
        <v>713</v>
      </c>
      <c r="AP109" s="19">
        <v>8237</v>
      </c>
      <c r="AQ109" s="17">
        <v>1549</v>
      </c>
      <c r="AR109" s="18">
        <v>4491.3</v>
      </c>
      <c r="AS109" s="18">
        <v>173.35</v>
      </c>
      <c r="AT109" s="18">
        <v>4317.9500000178814</v>
      </c>
      <c r="AU109" s="19">
        <v>54088.764999999999</v>
      </c>
      <c r="AV109" s="17">
        <v>2505</v>
      </c>
      <c r="AW109" s="18">
        <v>12314.75</v>
      </c>
      <c r="AX109" s="18">
        <v>652.20000000000005</v>
      </c>
      <c r="AY109" s="18">
        <v>11662.550000056624</v>
      </c>
      <c r="AZ109" s="19">
        <v>103318</v>
      </c>
      <c r="BA109" s="17">
        <v>682</v>
      </c>
      <c r="BB109" s="19">
        <v>20389</v>
      </c>
      <c r="BC109" s="18">
        <v>2793</v>
      </c>
      <c r="BD109" s="19">
        <v>182644</v>
      </c>
      <c r="BE109" s="17">
        <v>804</v>
      </c>
      <c r="BF109" s="18">
        <v>2774.2</v>
      </c>
      <c r="BG109" s="18">
        <v>218.69</v>
      </c>
      <c r="BH109" s="18">
        <v>2555.5100000500679</v>
      </c>
      <c r="BI109" s="19">
        <v>29249</v>
      </c>
      <c r="BJ109" s="17">
        <v>2110</v>
      </c>
      <c r="BK109" s="19">
        <v>247839</v>
      </c>
      <c r="BL109" s="17">
        <v>2518</v>
      </c>
      <c r="BM109" s="18">
        <v>7683.5</v>
      </c>
      <c r="BN109" s="18">
        <v>161.6</v>
      </c>
      <c r="BO109" s="18">
        <v>7521.9000000953674</v>
      </c>
      <c r="BP109" s="19">
        <v>150700</v>
      </c>
      <c r="BQ109" s="17">
        <v>864</v>
      </c>
      <c r="BR109" s="19">
        <v>171023</v>
      </c>
      <c r="BS109" s="17">
        <v>690</v>
      </c>
      <c r="BT109" s="18">
        <v>989.25</v>
      </c>
      <c r="BU109" s="18">
        <v>87.25</v>
      </c>
      <c r="BV109" s="18">
        <v>902.00000002235174</v>
      </c>
      <c r="BW109" s="19">
        <v>8834</v>
      </c>
      <c r="BX109" s="17">
        <v>224</v>
      </c>
      <c r="BY109" s="18">
        <v>216.25</v>
      </c>
      <c r="BZ109" s="18">
        <v>16.95</v>
      </c>
      <c r="CA109" s="18">
        <v>199.30000001192093</v>
      </c>
      <c r="CB109" s="19">
        <v>3312</v>
      </c>
      <c r="CC109" s="17">
        <v>1</v>
      </c>
      <c r="CD109" s="18">
        <v>2</v>
      </c>
      <c r="CE109" s="18">
        <v>0</v>
      </c>
      <c r="CF109" s="18">
        <v>2</v>
      </c>
      <c r="CG109" s="19">
        <v>70</v>
      </c>
    </row>
    <row r="110" spans="1:85" ht="15.75" customHeight="1">
      <c r="A110" s="23"/>
      <c r="B110" s="24" t="s">
        <v>134</v>
      </c>
      <c r="C110" s="25">
        <v>22</v>
      </c>
      <c r="D110" s="26">
        <v>53</v>
      </c>
      <c r="E110" s="26">
        <v>0</v>
      </c>
      <c r="F110" s="26">
        <v>53</v>
      </c>
      <c r="G110" s="27">
        <v>348</v>
      </c>
      <c r="H110" s="26">
        <v>428</v>
      </c>
      <c r="I110" s="26">
        <v>1745</v>
      </c>
      <c r="J110" s="26">
        <v>7</v>
      </c>
      <c r="K110" s="26">
        <v>1738</v>
      </c>
      <c r="L110" s="27">
        <v>31645</v>
      </c>
      <c r="M110" s="26">
        <v>139</v>
      </c>
      <c r="N110" s="26">
        <v>172</v>
      </c>
      <c r="O110" s="26">
        <v>0</v>
      </c>
      <c r="P110" s="26">
        <v>172</v>
      </c>
      <c r="Q110" s="27">
        <v>2374</v>
      </c>
      <c r="R110" s="25">
        <v>345</v>
      </c>
      <c r="S110" s="26">
        <v>922</v>
      </c>
      <c r="T110" s="26">
        <v>7</v>
      </c>
      <c r="U110" s="26">
        <v>915</v>
      </c>
      <c r="V110" s="27">
        <v>13714</v>
      </c>
      <c r="W110" s="25">
        <v>104</v>
      </c>
      <c r="X110" s="26">
        <v>119</v>
      </c>
      <c r="Y110" s="26">
        <v>0</v>
      </c>
      <c r="Z110" s="26">
        <v>119</v>
      </c>
      <c r="AA110" s="27">
        <v>1238</v>
      </c>
      <c r="AB110" s="25">
        <v>2</v>
      </c>
      <c r="AC110" s="26">
        <v>3</v>
      </c>
      <c r="AD110" s="26">
        <v>0</v>
      </c>
      <c r="AE110" s="26">
        <v>3</v>
      </c>
      <c r="AF110" s="27">
        <v>41</v>
      </c>
      <c r="AG110" s="25">
        <v>202</v>
      </c>
      <c r="AH110" s="26">
        <v>397</v>
      </c>
      <c r="AI110" s="26">
        <v>12</v>
      </c>
      <c r="AJ110" s="26">
        <v>385</v>
      </c>
      <c r="AK110" s="27">
        <v>4191</v>
      </c>
      <c r="AL110" s="25">
        <v>24</v>
      </c>
      <c r="AM110" s="26">
        <v>40</v>
      </c>
      <c r="AN110" s="26">
        <v>0</v>
      </c>
      <c r="AO110" s="26">
        <v>40</v>
      </c>
      <c r="AP110" s="27">
        <v>438</v>
      </c>
      <c r="AQ110" s="25">
        <v>189</v>
      </c>
      <c r="AR110" s="26">
        <v>485</v>
      </c>
      <c r="AS110" s="26">
        <v>3</v>
      </c>
      <c r="AT110" s="26">
        <v>482</v>
      </c>
      <c r="AU110" s="27">
        <v>5247</v>
      </c>
      <c r="AV110" s="25">
        <v>129</v>
      </c>
      <c r="AW110" s="26">
        <v>582</v>
      </c>
      <c r="AX110" s="26">
        <v>13</v>
      </c>
      <c r="AY110" s="26">
        <v>569</v>
      </c>
      <c r="AZ110" s="27">
        <v>4868</v>
      </c>
      <c r="BA110" s="25">
        <v>4</v>
      </c>
      <c r="BB110" s="27">
        <v>49</v>
      </c>
      <c r="BC110" s="26">
        <v>155</v>
      </c>
      <c r="BD110" s="27">
        <v>2847</v>
      </c>
      <c r="BE110" s="25">
        <v>52</v>
      </c>
      <c r="BF110" s="26">
        <v>111</v>
      </c>
      <c r="BG110" s="26">
        <v>4</v>
      </c>
      <c r="BH110" s="26">
        <v>107</v>
      </c>
      <c r="BI110" s="27">
        <v>859</v>
      </c>
      <c r="BJ110" s="25">
        <v>37</v>
      </c>
      <c r="BK110" s="27">
        <v>1503</v>
      </c>
      <c r="BL110" s="25">
        <v>105</v>
      </c>
      <c r="BM110" s="26">
        <v>173</v>
      </c>
      <c r="BN110" s="26">
        <v>2</v>
      </c>
      <c r="BO110" s="26">
        <v>171</v>
      </c>
      <c r="BP110" s="27">
        <v>1640</v>
      </c>
      <c r="BQ110" s="25">
        <v>5</v>
      </c>
      <c r="BR110" s="27">
        <v>338</v>
      </c>
      <c r="BS110" s="25">
        <v>32</v>
      </c>
      <c r="BT110" s="26">
        <v>42</v>
      </c>
      <c r="BU110" s="26">
        <v>0</v>
      </c>
      <c r="BV110" s="26">
        <v>42</v>
      </c>
      <c r="BW110" s="27">
        <v>413</v>
      </c>
      <c r="BX110" s="25">
        <v>3</v>
      </c>
      <c r="BY110" s="26">
        <v>4</v>
      </c>
      <c r="BZ110" s="26">
        <v>0</v>
      </c>
      <c r="CA110" s="26">
        <v>4</v>
      </c>
      <c r="CB110" s="27">
        <v>40</v>
      </c>
      <c r="CC110" s="25">
        <v>0</v>
      </c>
      <c r="CD110" s="26">
        <v>0</v>
      </c>
      <c r="CE110" s="26">
        <v>0</v>
      </c>
      <c r="CF110" s="26">
        <v>0</v>
      </c>
      <c r="CG110" s="27">
        <v>0</v>
      </c>
    </row>
    <row r="111" spans="1:85" ht="15.75" customHeight="1">
      <c r="A111" s="23"/>
      <c r="B111" s="24" t="s">
        <v>135</v>
      </c>
      <c r="C111" s="25">
        <v>0</v>
      </c>
      <c r="D111" s="26">
        <v>0</v>
      </c>
      <c r="E111" s="26">
        <v>0</v>
      </c>
      <c r="F111" s="26">
        <v>0</v>
      </c>
      <c r="G111" s="27">
        <v>0</v>
      </c>
      <c r="H111" s="26">
        <v>194</v>
      </c>
      <c r="I111" s="26">
        <v>458</v>
      </c>
      <c r="J111" s="26">
        <v>35.799999999999997</v>
      </c>
      <c r="K111" s="26">
        <v>422.19999992847443</v>
      </c>
      <c r="L111" s="27">
        <v>3794</v>
      </c>
      <c r="M111" s="26">
        <v>71</v>
      </c>
      <c r="N111" s="26">
        <v>89</v>
      </c>
      <c r="O111" s="26">
        <v>14.1</v>
      </c>
      <c r="P111" s="26">
        <v>74.8999999538064</v>
      </c>
      <c r="Q111" s="27">
        <v>670</v>
      </c>
      <c r="R111" s="25">
        <v>76</v>
      </c>
      <c r="S111" s="26">
        <v>146</v>
      </c>
      <c r="T111" s="26">
        <v>5.0999999999999996</v>
      </c>
      <c r="U111" s="26">
        <v>140.90000000596046</v>
      </c>
      <c r="V111" s="27">
        <v>961</v>
      </c>
      <c r="W111" s="25">
        <v>58</v>
      </c>
      <c r="X111" s="26">
        <v>111</v>
      </c>
      <c r="Y111" s="26">
        <v>6.9</v>
      </c>
      <c r="Z111" s="26">
        <v>104.09999999403954</v>
      </c>
      <c r="AA111" s="27">
        <v>757</v>
      </c>
      <c r="AB111" s="25">
        <v>220</v>
      </c>
      <c r="AC111" s="26">
        <v>306</v>
      </c>
      <c r="AD111" s="26">
        <v>0</v>
      </c>
      <c r="AE111" s="26">
        <v>306</v>
      </c>
      <c r="AF111" s="27">
        <v>4364</v>
      </c>
      <c r="AG111" s="25">
        <v>352</v>
      </c>
      <c r="AH111" s="26">
        <v>1126</v>
      </c>
      <c r="AI111" s="26">
        <v>5</v>
      </c>
      <c r="AJ111" s="26">
        <v>1121</v>
      </c>
      <c r="AK111" s="27">
        <v>25551</v>
      </c>
      <c r="AL111" s="25">
        <v>112</v>
      </c>
      <c r="AM111" s="26">
        <v>170</v>
      </c>
      <c r="AN111" s="26">
        <v>0</v>
      </c>
      <c r="AO111" s="26">
        <v>170</v>
      </c>
      <c r="AP111" s="27">
        <v>2363</v>
      </c>
      <c r="AQ111" s="25">
        <v>326</v>
      </c>
      <c r="AR111" s="26">
        <v>931</v>
      </c>
      <c r="AS111" s="26">
        <v>5</v>
      </c>
      <c r="AT111" s="26">
        <v>926</v>
      </c>
      <c r="AU111" s="27">
        <v>15679</v>
      </c>
      <c r="AV111" s="25">
        <v>390</v>
      </c>
      <c r="AW111" s="26">
        <v>1193</v>
      </c>
      <c r="AX111" s="26">
        <v>1</v>
      </c>
      <c r="AY111" s="26">
        <v>1192</v>
      </c>
      <c r="AZ111" s="27">
        <v>18291</v>
      </c>
      <c r="BA111" s="25">
        <v>244</v>
      </c>
      <c r="BB111" s="27">
        <v>6947</v>
      </c>
      <c r="BC111" s="26">
        <v>429</v>
      </c>
      <c r="BD111" s="27">
        <v>53220</v>
      </c>
      <c r="BE111" s="25">
        <v>174</v>
      </c>
      <c r="BF111" s="26">
        <v>767</v>
      </c>
      <c r="BG111" s="26">
        <v>6</v>
      </c>
      <c r="BH111" s="26">
        <v>761</v>
      </c>
      <c r="BI111" s="27">
        <v>13115</v>
      </c>
      <c r="BJ111" s="25">
        <v>386</v>
      </c>
      <c r="BK111" s="27">
        <v>85357</v>
      </c>
      <c r="BL111" s="25">
        <v>428</v>
      </c>
      <c r="BM111" s="26">
        <v>1205</v>
      </c>
      <c r="BN111" s="26">
        <v>6</v>
      </c>
      <c r="BO111" s="26">
        <v>1199</v>
      </c>
      <c r="BP111" s="27">
        <v>31983</v>
      </c>
      <c r="BQ111" s="25">
        <v>198</v>
      </c>
      <c r="BR111" s="27">
        <v>24785</v>
      </c>
      <c r="BS111" s="25">
        <v>44</v>
      </c>
      <c r="BT111" s="26">
        <v>52</v>
      </c>
      <c r="BU111" s="26">
        <v>1</v>
      </c>
      <c r="BV111" s="26">
        <v>51</v>
      </c>
      <c r="BW111" s="27">
        <v>559</v>
      </c>
      <c r="BX111" s="25">
        <v>6</v>
      </c>
      <c r="BY111" s="26">
        <v>13</v>
      </c>
      <c r="BZ111" s="26">
        <v>0</v>
      </c>
      <c r="CA111" s="26">
        <v>13</v>
      </c>
      <c r="CB111" s="27">
        <v>345</v>
      </c>
      <c r="CC111" s="25">
        <v>1</v>
      </c>
      <c r="CD111" s="26">
        <v>2</v>
      </c>
      <c r="CE111" s="26">
        <v>0</v>
      </c>
      <c r="CF111" s="26">
        <v>2</v>
      </c>
      <c r="CG111" s="27">
        <v>70</v>
      </c>
    </row>
    <row r="112" spans="1:85" ht="15.75" customHeight="1">
      <c r="A112" s="23"/>
      <c r="B112" s="24" t="s">
        <v>136</v>
      </c>
      <c r="C112" s="25">
        <v>4</v>
      </c>
      <c r="D112" s="26">
        <v>17</v>
      </c>
      <c r="E112" s="26">
        <v>0</v>
      </c>
      <c r="F112" s="26">
        <v>17</v>
      </c>
      <c r="G112" s="27">
        <v>55</v>
      </c>
      <c r="H112" s="26">
        <v>318</v>
      </c>
      <c r="I112" s="26">
        <v>1085</v>
      </c>
      <c r="J112" s="26">
        <v>10</v>
      </c>
      <c r="K112" s="26">
        <v>1075</v>
      </c>
      <c r="L112" s="27">
        <v>8517</v>
      </c>
      <c r="M112" s="26">
        <v>127</v>
      </c>
      <c r="N112" s="26">
        <v>327</v>
      </c>
      <c r="O112" s="26">
        <v>0</v>
      </c>
      <c r="P112" s="26">
        <v>327</v>
      </c>
      <c r="Q112" s="27">
        <v>3089</v>
      </c>
      <c r="R112" s="25">
        <v>170</v>
      </c>
      <c r="S112" s="26">
        <v>524</v>
      </c>
      <c r="T112" s="26">
        <v>1</v>
      </c>
      <c r="U112" s="26">
        <v>523</v>
      </c>
      <c r="V112" s="27">
        <v>5408</v>
      </c>
      <c r="W112" s="25">
        <v>63</v>
      </c>
      <c r="X112" s="26">
        <v>173</v>
      </c>
      <c r="Y112" s="26">
        <v>0</v>
      </c>
      <c r="Z112" s="26">
        <v>173</v>
      </c>
      <c r="AA112" s="27">
        <v>1479</v>
      </c>
      <c r="AB112" s="25">
        <v>24</v>
      </c>
      <c r="AC112" s="26">
        <v>36</v>
      </c>
      <c r="AD112" s="26">
        <v>1.1000000000000001</v>
      </c>
      <c r="AE112" s="26">
        <v>34.900000005960464</v>
      </c>
      <c r="AF112" s="27">
        <v>233</v>
      </c>
      <c r="AG112" s="25">
        <v>95</v>
      </c>
      <c r="AH112" s="26">
        <v>227</v>
      </c>
      <c r="AI112" s="26">
        <v>13.1</v>
      </c>
      <c r="AJ112" s="26">
        <v>213.90000000596046</v>
      </c>
      <c r="AK112" s="27">
        <v>1696</v>
      </c>
      <c r="AL112" s="25">
        <v>5</v>
      </c>
      <c r="AM112" s="26">
        <v>8</v>
      </c>
      <c r="AN112" s="26">
        <v>0.5</v>
      </c>
      <c r="AO112" s="26">
        <v>7.5</v>
      </c>
      <c r="AP112" s="27">
        <v>70</v>
      </c>
      <c r="AQ112" s="25">
        <v>45</v>
      </c>
      <c r="AR112" s="26">
        <v>95</v>
      </c>
      <c r="AS112" s="26">
        <v>12.6</v>
      </c>
      <c r="AT112" s="26">
        <v>82.400000005960464</v>
      </c>
      <c r="AU112" s="27">
        <v>673</v>
      </c>
      <c r="AV112" s="25">
        <v>155</v>
      </c>
      <c r="AW112" s="26">
        <v>442</v>
      </c>
      <c r="AX112" s="26">
        <v>48.8</v>
      </c>
      <c r="AY112" s="26">
        <v>393.20000004023314</v>
      </c>
      <c r="AZ112" s="27">
        <v>4355</v>
      </c>
      <c r="BA112" s="25">
        <v>15</v>
      </c>
      <c r="BB112" s="27">
        <v>526</v>
      </c>
      <c r="BC112" s="26">
        <v>174</v>
      </c>
      <c r="BD112" s="27">
        <v>4818</v>
      </c>
      <c r="BE112" s="25">
        <v>15</v>
      </c>
      <c r="BF112" s="26">
        <v>31</v>
      </c>
      <c r="BG112" s="26">
        <v>4.2</v>
      </c>
      <c r="BH112" s="26">
        <v>26.800000011920929</v>
      </c>
      <c r="BI112" s="27">
        <v>187</v>
      </c>
      <c r="BJ112" s="25">
        <v>101</v>
      </c>
      <c r="BK112" s="27">
        <v>2843</v>
      </c>
      <c r="BL112" s="25">
        <v>125</v>
      </c>
      <c r="BM112" s="26">
        <v>297</v>
      </c>
      <c r="BN112" s="26">
        <v>13.6</v>
      </c>
      <c r="BO112" s="26">
        <v>283.40000003576279</v>
      </c>
      <c r="BP112" s="27">
        <v>3008</v>
      </c>
      <c r="BQ112" s="25">
        <v>8</v>
      </c>
      <c r="BR112" s="27">
        <v>136</v>
      </c>
      <c r="BS112" s="25">
        <v>115</v>
      </c>
      <c r="BT112" s="26">
        <v>235</v>
      </c>
      <c r="BU112" s="26">
        <v>11</v>
      </c>
      <c r="BV112" s="26">
        <v>224.00000002235174</v>
      </c>
      <c r="BW112" s="27">
        <v>2134</v>
      </c>
      <c r="BX112" s="25">
        <v>0</v>
      </c>
      <c r="BY112" s="26">
        <v>0</v>
      </c>
      <c r="BZ112" s="26">
        <v>0</v>
      </c>
      <c r="CA112" s="26">
        <v>0</v>
      </c>
      <c r="CB112" s="27">
        <v>0</v>
      </c>
      <c r="CC112" s="25">
        <v>0</v>
      </c>
      <c r="CD112" s="26">
        <v>0</v>
      </c>
      <c r="CE112" s="26">
        <v>0</v>
      </c>
      <c r="CF112" s="26">
        <v>0</v>
      </c>
      <c r="CG112" s="27">
        <v>0</v>
      </c>
    </row>
    <row r="113" spans="1:85" ht="15.75" customHeight="1">
      <c r="A113" s="23"/>
      <c r="B113" s="24" t="s">
        <v>137</v>
      </c>
      <c r="C113" s="25">
        <v>0</v>
      </c>
      <c r="D113" s="26">
        <v>0</v>
      </c>
      <c r="E113" s="26">
        <v>0</v>
      </c>
      <c r="F113" s="26">
        <v>0</v>
      </c>
      <c r="G113" s="27">
        <v>0</v>
      </c>
      <c r="H113" s="26">
        <v>175</v>
      </c>
      <c r="I113" s="26">
        <v>947</v>
      </c>
      <c r="J113" s="26">
        <v>50</v>
      </c>
      <c r="K113" s="26">
        <v>897</v>
      </c>
      <c r="L113" s="27">
        <v>11297</v>
      </c>
      <c r="M113" s="26">
        <v>5</v>
      </c>
      <c r="N113" s="26">
        <v>10</v>
      </c>
      <c r="O113" s="26">
        <v>0</v>
      </c>
      <c r="P113" s="26">
        <v>10</v>
      </c>
      <c r="Q113" s="27">
        <v>80</v>
      </c>
      <c r="R113" s="25">
        <v>125</v>
      </c>
      <c r="S113" s="26">
        <v>424</v>
      </c>
      <c r="T113" s="26">
        <v>2</v>
      </c>
      <c r="U113" s="26">
        <v>422</v>
      </c>
      <c r="V113" s="27">
        <v>4718</v>
      </c>
      <c r="W113" s="25">
        <v>31</v>
      </c>
      <c r="X113" s="26">
        <v>60</v>
      </c>
      <c r="Y113" s="26">
        <v>0</v>
      </c>
      <c r="Z113" s="26">
        <v>60</v>
      </c>
      <c r="AA113" s="27">
        <v>451</v>
      </c>
      <c r="AB113" s="25">
        <v>51</v>
      </c>
      <c r="AC113" s="26">
        <v>127</v>
      </c>
      <c r="AD113" s="26">
        <v>0</v>
      </c>
      <c r="AE113" s="26">
        <v>127</v>
      </c>
      <c r="AF113" s="27">
        <v>1218</v>
      </c>
      <c r="AG113" s="25">
        <v>226</v>
      </c>
      <c r="AH113" s="26">
        <v>694</v>
      </c>
      <c r="AI113" s="26">
        <v>3</v>
      </c>
      <c r="AJ113" s="26">
        <v>691</v>
      </c>
      <c r="AK113" s="27">
        <v>7436</v>
      </c>
      <c r="AL113" s="25">
        <v>39</v>
      </c>
      <c r="AM113" s="26">
        <v>114</v>
      </c>
      <c r="AN113" s="26">
        <v>0</v>
      </c>
      <c r="AO113" s="26">
        <v>114</v>
      </c>
      <c r="AP113" s="27">
        <v>1448</v>
      </c>
      <c r="AQ113" s="25">
        <v>133</v>
      </c>
      <c r="AR113" s="26">
        <v>420</v>
      </c>
      <c r="AS113" s="26">
        <v>1</v>
      </c>
      <c r="AT113" s="26">
        <v>419</v>
      </c>
      <c r="AU113" s="27">
        <v>4658</v>
      </c>
      <c r="AV113" s="25">
        <v>397</v>
      </c>
      <c r="AW113" s="26">
        <v>2713</v>
      </c>
      <c r="AX113" s="26">
        <v>195</v>
      </c>
      <c r="AY113" s="26">
        <v>2518</v>
      </c>
      <c r="AZ113" s="27">
        <v>14729</v>
      </c>
      <c r="BA113" s="25">
        <v>77</v>
      </c>
      <c r="BB113" s="27">
        <v>3670</v>
      </c>
      <c r="BC113" s="26">
        <v>293</v>
      </c>
      <c r="BD113" s="27">
        <v>14784</v>
      </c>
      <c r="BE113" s="25">
        <v>39</v>
      </c>
      <c r="BF113" s="26">
        <v>217</v>
      </c>
      <c r="BG113" s="26">
        <v>12</v>
      </c>
      <c r="BH113" s="26">
        <v>205</v>
      </c>
      <c r="BI113" s="27">
        <v>1180</v>
      </c>
      <c r="BJ113" s="25">
        <v>283</v>
      </c>
      <c r="BK113" s="27">
        <v>24638</v>
      </c>
      <c r="BL113" s="25">
        <v>359</v>
      </c>
      <c r="BM113" s="26">
        <v>1088</v>
      </c>
      <c r="BN113" s="26">
        <v>2</v>
      </c>
      <c r="BO113" s="26">
        <v>1086</v>
      </c>
      <c r="BP113" s="27">
        <v>24540</v>
      </c>
      <c r="BQ113" s="25">
        <v>137</v>
      </c>
      <c r="BR113" s="27">
        <v>13619</v>
      </c>
      <c r="BS113" s="25">
        <v>11</v>
      </c>
      <c r="BT113" s="26">
        <v>29</v>
      </c>
      <c r="BU113" s="26">
        <v>0</v>
      </c>
      <c r="BV113" s="26">
        <v>29</v>
      </c>
      <c r="BW113" s="27">
        <v>260</v>
      </c>
      <c r="BX113" s="25">
        <v>1</v>
      </c>
      <c r="BY113" s="26">
        <v>2</v>
      </c>
      <c r="BZ113" s="26">
        <v>0</v>
      </c>
      <c r="CA113" s="26">
        <v>2</v>
      </c>
      <c r="CB113" s="27">
        <v>35</v>
      </c>
      <c r="CC113" s="25">
        <v>0</v>
      </c>
      <c r="CD113" s="26">
        <v>0</v>
      </c>
      <c r="CE113" s="26">
        <v>0</v>
      </c>
      <c r="CF113" s="26">
        <v>0</v>
      </c>
      <c r="CG113" s="27">
        <v>0</v>
      </c>
    </row>
    <row r="114" spans="1:85" ht="15.75" customHeight="1">
      <c r="A114" s="23"/>
      <c r="B114" s="24" t="s">
        <v>138</v>
      </c>
      <c r="C114" s="25">
        <v>14</v>
      </c>
      <c r="D114" s="26">
        <v>11.5</v>
      </c>
      <c r="E114" s="26">
        <v>1</v>
      </c>
      <c r="F114" s="26">
        <v>10.5</v>
      </c>
      <c r="G114" s="27">
        <v>76</v>
      </c>
      <c r="H114" s="26">
        <v>416</v>
      </c>
      <c r="I114" s="26">
        <v>3380.5</v>
      </c>
      <c r="J114" s="26">
        <v>109</v>
      </c>
      <c r="K114" s="26">
        <v>3271.5</v>
      </c>
      <c r="L114" s="27">
        <v>33761</v>
      </c>
      <c r="M114" s="26">
        <v>185</v>
      </c>
      <c r="N114" s="26">
        <v>267</v>
      </c>
      <c r="O114" s="26">
        <v>2</v>
      </c>
      <c r="P114" s="26">
        <v>265</v>
      </c>
      <c r="Q114" s="27">
        <v>3131</v>
      </c>
      <c r="R114" s="25">
        <v>257</v>
      </c>
      <c r="S114" s="26">
        <v>1103</v>
      </c>
      <c r="T114" s="26">
        <v>126</v>
      </c>
      <c r="U114" s="26">
        <v>977</v>
      </c>
      <c r="V114" s="27">
        <v>11362</v>
      </c>
      <c r="W114" s="25">
        <v>135</v>
      </c>
      <c r="X114" s="26">
        <v>285.5</v>
      </c>
      <c r="Y114" s="26">
        <v>3</v>
      </c>
      <c r="Z114" s="26">
        <v>282.5</v>
      </c>
      <c r="AA114" s="27">
        <v>3327</v>
      </c>
      <c r="AB114" s="25">
        <v>22</v>
      </c>
      <c r="AC114" s="26">
        <v>60</v>
      </c>
      <c r="AD114" s="26">
        <v>0</v>
      </c>
      <c r="AE114" s="26">
        <v>60</v>
      </c>
      <c r="AF114" s="27">
        <v>716</v>
      </c>
      <c r="AG114" s="25">
        <v>130</v>
      </c>
      <c r="AH114" s="26">
        <v>447</v>
      </c>
      <c r="AI114" s="26">
        <v>9</v>
      </c>
      <c r="AJ114" s="26">
        <v>438</v>
      </c>
      <c r="AK114" s="27">
        <v>6068</v>
      </c>
      <c r="AL114" s="25">
        <v>0</v>
      </c>
      <c r="AM114" s="26">
        <v>0</v>
      </c>
      <c r="AN114" s="26">
        <v>0</v>
      </c>
      <c r="AO114" s="26">
        <v>0</v>
      </c>
      <c r="AP114" s="27">
        <v>0</v>
      </c>
      <c r="AQ114" s="25">
        <v>67</v>
      </c>
      <c r="AR114" s="26">
        <v>258</v>
      </c>
      <c r="AS114" s="26">
        <v>3</v>
      </c>
      <c r="AT114" s="26">
        <v>255</v>
      </c>
      <c r="AU114" s="27">
        <v>2929</v>
      </c>
      <c r="AV114" s="25">
        <v>81</v>
      </c>
      <c r="AW114" s="26">
        <v>534</v>
      </c>
      <c r="AX114" s="26">
        <v>13</v>
      </c>
      <c r="AY114" s="26">
        <v>521</v>
      </c>
      <c r="AZ114" s="27">
        <v>4397</v>
      </c>
      <c r="BA114" s="25">
        <v>10</v>
      </c>
      <c r="BB114" s="27">
        <v>169</v>
      </c>
      <c r="BC114" s="26">
        <v>167</v>
      </c>
      <c r="BD114" s="27">
        <v>28336</v>
      </c>
      <c r="BE114" s="25">
        <v>31</v>
      </c>
      <c r="BF114" s="26">
        <v>126</v>
      </c>
      <c r="BG114" s="26">
        <v>16</v>
      </c>
      <c r="BH114" s="26">
        <v>110</v>
      </c>
      <c r="BI114" s="27">
        <v>933</v>
      </c>
      <c r="BJ114" s="25">
        <v>66</v>
      </c>
      <c r="BK114" s="27">
        <v>9001</v>
      </c>
      <c r="BL114" s="25">
        <v>205</v>
      </c>
      <c r="BM114" s="26">
        <v>706</v>
      </c>
      <c r="BN114" s="26">
        <v>10</v>
      </c>
      <c r="BO114" s="26">
        <v>696</v>
      </c>
      <c r="BP114" s="27">
        <v>11774</v>
      </c>
      <c r="BQ114" s="25">
        <v>10</v>
      </c>
      <c r="BR114" s="27">
        <v>456</v>
      </c>
      <c r="BS114" s="25">
        <v>0</v>
      </c>
      <c r="BT114" s="26">
        <v>0</v>
      </c>
      <c r="BU114" s="26">
        <v>0</v>
      </c>
      <c r="BV114" s="26">
        <v>0</v>
      </c>
      <c r="BW114" s="27">
        <v>0</v>
      </c>
      <c r="BX114" s="25">
        <v>0</v>
      </c>
      <c r="BY114" s="26">
        <v>0</v>
      </c>
      <c r="BZ114" s="26">
        <v>0</v>
      </c>
      <c r="CA114" s="26">
        <v>0</v>
      </c>
      <c r="CB114" s="27">
        <v>0</v>
      </c>
      <c r="CC114" s="25">
        <v>0</v>
      </c>
      <c r="CD114" s="26">
        <v>0</v>
      </c>
      <c r="CE114" s="26">
        <v>0</v>
      </c>
      <c r="CF114" s="26">
        <v>0</v>
      </c>
      <c r="CG114" s="27">
        <v>0</v>
      </c>
    </row>
    <row r="115" spans="1:85" ht="15.75" customHeight="1">
      <c r="A115" s="23"/>
      <c r="B115" s="24" t="s">
        <v>139</v>
      </c>
      <c r="C115" s="25">
        <v>1</v>
      </c>
      <c r="D115" s="26">
        <v>1</v>
      </c>
      <c r="E115" s="26">
        <v>0</v>
      </c>
      <c r="F115" s="26">
        <v>1</v>
      </c>
      <c r="G115" s="27">
        <v>1</v>
      </c>
      <c r="H115" s="26">
        <v>264</v>
      </c>
      <c r="I115" s="26">
        <v>375</v>
      </c>
      <c r="J115" s="26">
        <v>17</v>
      </c>
      <c r="K115" s="26">
        <v>358</v>
      </c>
      <c r="L115" s="27">
        <v>3011</v>
      </c>
      <c r="M115" s="26">
        <v>27</v>
      </c>
      <c r="N115" s="26">
        <v>28.5</v>
      </c>
      <c r="O115" s="26">
        <v>1</v>
      </c>
      <c r="P115" s="26">
        <v>27.5</v>
      </c>
      <c r="Q115" s="27">
        <v>356</v>
      </c>
      <c r="R115" s="25">
        <v>221</v>
      </c>
      <c r="S115" s="26">
        <v>250</v>
      </c>
      <c r="T115" s="26">
        <v>3.2</v>
      </c>
      <c r="U115" s="26">
        <v>246.80000001192093</v>
      </c>
      <c r="V115" s="27">
        <v>1912</v>
      </c>
      <c r="W115" s="25">
        <v>36</v>
      </c>
      <c r="X115" s="26">
        <v>55.5</v>
      </c>
      <c r="Y115" s="26">
        <v>0</v>
      </c>
      <c r="Z115" s="26">
        <v>55.5</v>
      </c>
      <c r="AA115" s="27">
        <v>362</v>
      </c>
      <c r="AB115" s="25">
        <v>132</v>
      </c>
      <c r="AC115" s="26">
        <v>385</v>
      </c>
      <c r="AD115" s="26">
        <v>0</v>
      </c>
      <c r="AE115" s="26">
        <v>385</v>
      </c>
      <c r="AF115" s="27">
        <v>5135</v>
      </c>
      <c r="AG115" s="25">
        <v>282</v>
      </c>
      <c r="AH115" s="26">
        <v>1722.5</v>
      </c>
      <c r="AI115" s="26">
        <v>189.5</v>
      </c>
      <c r="AJ115" s="26">
        <v>1533</v>
      </c>
      <c r="AK115" s="27">
        <v>22236</v>
      </c>
      <c r="AL115" s="25">
        <v>93</v>
      </c>
      <c r="AM115" s="26">
        <v>226.5</v>
      </c>
      <c r="AN115" s="26">
        <v>29</v>
      </c>
      <c r="AO115" s="26">
        <v>197.5</v>
      </c>
      <c r="AP115" s="27">
        <v>2353</v>
      </c>
      <c r="AQ115" s="25">
        <v>227</v>
      </c>
      <c r="AR115" s="26">
        <v>1183</v>
      </c>
      <c r="AS115" s="26">
        <v>66.5</v>
      </c>
      <c r="AT115" s="26">
        <v>1116.5</v>
      </c>
      <c r="AU115" s="27">
        <v>15354</v>
      </c>
      <c r="AV115" s="25">
        <v>315</v>
      </c>
      <c r="AW115" s="26">
        <v>3033</v>
      </c>
      <c r="AX115" s="26">
        <v>182.5</v>
      </c>
      <c r="AY115" s="26">
        <v>2850.5</v>
      </c>
      <c r="AZ115" s="27">
        <v>25619</v>
      </c>
      <c r="BA115" s="25">
        <v>151</v>
      </c>
      <c r="BB115" s="27">
        <v>3656</v>
      </c>
      <c r="BC115" s="26">
        <v>352</v>
      </c>
      <c r="BD115" s="27">
        <v>37213</v>
      </c>
      <c r="BE115" s="25">
        <v>184</v>
      </c>
      <c r="BF115" s="26">
        <v>590.5</v>
      </c>
      <c r="BG115" s="26">
        <v>86</v>
      </c>
      <c r="BH115" s="26">
        <v>504.5</v>
      </c>
      <c r="BI115" s="27">
        <v>6104</v>
      </c>
      <c r="BJ115" s="25">
        <v>352</v>
      </c>
      <c r="BK115" s="27">
        <v>62255</v>
      </c>
      <c r="BL115" s="25">
        <v>315</v>
      </c>
      <c r="BM115" s="26">
        <v>1784.5</v>
      </c>
      <c r="BN115" s="26">
        <v>48</v>
      </c>
      <c r="BO115" s="26">
        <v>1736.5</v>
      </c>
      <c r="BP115" s="27">
        <v>24545</v>
      </c>
      <c r="BQ115" s="25">
        <v>189</v>
      </c>
      <c r="BR115" s="27">
        <v>37187</v>
      </c>
      <c r="BS115" s="25">
        <v>108</v>
      </c>
      <c r="BT115" s="26">
        <v>148</v>
      </c>
      <c r="BU115" s="26">
        <v>8.5</v>
      </c>
      <c r="BV115" s="26">
        <v>139.5</v>
      </c>
      <c r="BW115" s="27">
        <v>2045</v>
      </c>
      <c r="BX115" s="25">
        <v>51</v>
      </c>
      <c r="BY115" s="26">
        <v>54</v>
      </c>
      <c r="BZ115" s="26">
        <v>0.5</v>
      </c>
      <c r="CA115" s="26">
        <v>53.5</v>
      </c>
      <c r="CB115" s="27">
        <v>588</v>
      </c>
      <c r="CC115" s="25">
        <v>0</v>
      </c>
      <c r="CD115" s="26">
        <v>0</v>
      </c>
      <c r="CE115" s="26">
        <v>0</v>
      </c>
      <c r="CF115" s="26">
        <v>0</v>
      </c>
      <c r="CG115" s="27">
        <v>0</v>
      </c>
    </row>
    <row r="116" spans="1:85" ht="15.75" customHeight="1">
      <c r="A116" s="23"/>
      <c r="B116" s="24" t="s">
        <v>140</v>
      </c>
      <c r="C116" s="25">
        <v>0</v>
      </c>
      <c r="D116" s="26">
        <v>0</v>
      </c>
      <c r="E116" s="26">
        <v>0</v>
      </c>
      <c r="F116" s="26">
        <v>0</v>
      </c>
      <c r="G116" s="27">
        <v>0</v>
      </c>
      <c r="H116" s="26">
        <v>472</v>
      </c>
      <c r="I116" s="26">
        <v>1302.25</v>
      </c>
      <c r="J116" s="26">
        <v>196.05</v>
      </c>
      <c r="K116" s="26">
        <v>1106.2000000029802</v>
      </c>
      <c r="L116" s="27">
        <v>10312</v>
      </c>
      <c r="M116" s="26">
        <v>166</v>
      </c>
      <c r="N116" s="26">
        <v>200.3</v>
      </c>
      <c r="O116" s="26">
        <v>28.85</v>
      </c>
      <c r="P116" s="26">
        <v>171.45000001788139</v>
      </c>
      <c r="Q116" s="27">
        <v>1594</v>
      </c>
      <c r="R116" s="25">
        <v>227</v>
      </c>
      <c r="S116" s="26">
        <v>391.5</v>
      </c>
      <c r="T116" s="26">
        <v>58.25</v>
      </c>
      <c r="U116" s="26">
        <v>333.25</v>
      </c>
      <c r="V116" s="27">
        <v>2484</v>
      </c>
      <c r="W116" s="25">
        <v>208</v>
      </c>
      <c r="X116" s="26">
        <v>321.55</v>
      </c>
      <c r="Y116" s="26">
        <v>26.8</v>
      </c>
      <c r="Z116" s="26">
        <v>294.75</v>
      </c>
      <c r="AA116" s="27">
        <v>2300</v>
      </c>
      <c r="AB116" s="25">
        <v>9</v>
      </c>
      <c r="AC116" s="26">
        <v>13</v>
      </c>
      <c r="AD116" s="26">
        <v>0</v>
      </c>
      <c r="AE116" s="26">
        <v>13</v>
      </c>
      <c r="AF116" s="27">
        <v>131</v>
      </c>
      <c r="AG116" s="25">
        <v>240</v>
      </c>
      <c r="AH116" s="26">
        <v>288</v>
      </c>
      <c r="AI116" s="26">
        <v>4</v>
      </c>
      <c r="AJ116" s="26">
        <v>284</v>
      </c>
      <c r="AK116" s="27">
        <v>2757.62</v>
      </c>
      <c r="AL116" s="25">
        <v>27</v>
      </c>
      <c r="AM116" s="26">
        <v>30.5</v>
      </c>
      <c r="AN116" s="26">
        <v>1</v>
      </c>
      <c r="AO116" s="26">
        <v>29.5</v>
      </c>
      <c r="AP116" s="27">
        <v>314</v>
      </c>
      <c r="AQ116" s="25">
        <v>167</v>
      </c>
      <c r="AR116" s="26">
        <v>180</v>
      </c>
      <c r="AS116" s="26">
        <v>0</v>
      </c>
      <c r="AT116" s="26">
        <v>180</v>
      </c>
      <c r="AU116" s="27">
        <v>1456.72</v>
      </c>
      <c r="AV116" s="25">
        <v>151</v>
      </c>
      <c r="AW116" s="26">
        <v>199.8</v>
      </c>
      <c r="AX116" s="26">
        <v>10</v>
      </c>
      <c r="AY116" s="26">
        <v>189.80000001192093</v>
      </c>
      <c r="AZ116" s="27">
        <v>1689</v>
      </c>
      <c r="BA116" s="25">
        <v>7</v>
      </c>
      <c r="BB116" s="27">
        <v>29</v>
      </c>
      <c r="BC116" s="26">
        <v>216</v>
      </c>
      <c r="BD116" s="27">
        <v>3754</v>
      </c>
      <c r="BE116" s="25">
        <v>94</v>
      </c>
      <c r="BF116" s="26">
        <v>97.6</v>
      </c>
      <c r="BG116" s="26">
        <v>0</v>
      </c>
      <c r="BH116" s="26">
        <v>97.600000023841858</v>
      </c>
      <c r="BI116" s="27">
        <v>642</v>
      </c>
      <c r="BJ116" s="25">
        <v>115</v>
      </c>
      <c r="BK116" s="27">
        <v>2744</v>
      </c>
      <c r="BL116" s="25">
        <v>188</v>
      </c>
      <c r="BM116" s="26">
        <v>231.5</v>
      </c>
      <c r="BN116" s="26">
        <v>3</v>
      </c>
      <c r="BO116" s="26">
        <v>228.5</v>
      </c>
      <c r="BP116" s="27">
        <v>3272</v>
      </c>
      <c r="BQ116" s="25">
        <v>12</v>
      </c>
      <c r="BR116" s="27">
        <v>250</v>
      </c>
      <c r="BS116" s="25">
        <v>34</v>
      </c>
      <c r="BT116" s="26">
        <v>42.5</v>
      </c>
      <c r="BU116" s="26">
        <v>0</v>
      </c>
      <c r="BV116" s="26">
        <v>42.5</v>
      </c>
      <c r="BW116" s="27">
        <v>357</v>
      </c>
      <c r="BX116" s="25">
        <v>2</v>
      </c>
      <c r="BY116" s="26">
        <v>6</v>
      </c>
      <c r="BZ116" s="26">
        <v>1</v>
      </c>
      <c r="CA116" s="26">
        <v>5</v>
      </c>
      <c r="CB116" s="27">
        <v>4</v>
      </c>
      <c r="CC116" s="25">
        <v>0</v>
      </c>
      <c r="CD116" s="26">
        <v>0</v>
      </c>
      <c r="CE116" s="26">
        <v>0</v>
      </c>
      <c r="CF116" s="26">
        <v>0</v>
      </c>
      <c r="CG116" s="27">
        <v>0</v>
      </c>
    </row>
    <row r="117" spans="1:85" ht="15.75" customHeight="1">
      <c r="A117" s="23"/>
      <c r="B117" s="24" t="s">
        <v>141</v>
      </c>
      <c r="C117" s="25">
        <v>1</v>
      </c>
      <c r="D117" s="26">
        <v>1</v>
      </c>
      <c r="E117" s="26">
        <v>0</v>
      </c>
      <c r="F117" s="26">
        <v>1</v>
      </c>
      <c r="G117" s="27">
        <v>10</v>
      </c>
      <c r="H117" s="26">
        <v>46</v>
      </c>
      <c r="I117" s="26">
        <v>68.5</v>
      </c>
      <c r="J117" s="26">
        <v>3</v>
      </c>
      <c r="K117" s="26">
        <v>65.5</v>
      </c>
      <c r="L117" s="27">
        <v>562</v>
      </c>
      <c r="M117" s="26">
        <v>19</v>
      </c>
      <c r="N117" s="26">
        <v>15.4</v>
      </c>
      <c r="O117" s="26">
        <v>2</v>
      </c>
      <c r="P117" s="26">
        <v>13.399999976158142</v>
      </c>
      <c r="Q117" s="27">
        <v>203</v>
      </c>
      <c r="R117" s="25">
        <v>28</v>
      </c>
      <c r="S117" s="26">
        <v>37.299999999999997</v>
      </c>
      <c r="T117" s="26">
        <v>3.5</v>
      </c>
      <c r="U117" s="26">
        <v>33.800000011920929</v>
      </c>
      <c r="V117" s="27">
        <v>287</v>
      </c>
      <c r="W117" s="25">
        <v>31</v>
      </c>
      <c r="X117" s="26">
        <v>38</v>
      </c>
      <c r="Y117" s="26">
        <v>2</v>
      </c>
      <c r="Z117" s="26">
        <v>36</v>
      </c>
      <c r="AA117" s="27">
        <v>323</v>
      </c>
      <c r="AB117" s="25">
        <v>58</v>
      </c>
      <c r="AC117" s="26">
        <v>57.5</v>
      </c>
      <c r="AD117" s="26">
        <v>5</v>
      </c>
      <c r="AE117" s="26">
        <v>52.5</v>
      </c>
      <c r="AF117" s="27">
        <v>433</v>
      </c>
      <c r="AG117" s="25">
        <v>230</v>
      </c>
      <c r="AH117" s="26">
        <v>470.5</v>
      </c>
      <c r="AI117" s="26">
        <v>92.5</v>
      </c>
      <c r="AJ117" s="26">
        <v>378</v>
      </c>
      <c r="AK117" s="27">
        <v>3013</v>
      </c>
      <c r="AL117" s="25">
        <v>50</v>
      </c>
      <c r="AM117" s="26">
        <v>93.5</v>
      </c>
      <c r="AN117" s="26">
        <v>14.5</v>
      </c>
      <c r="AO117" s="26">
        <v>79</v>
      </c>
      <c r="AP117" s="27">
        <v>533</v>
      </c>
      <c r="AQ117" s="25">
        <v>180</v>
      </c>
      <c r="AR117" s="26">
        <v>314</v>
      </c>
      <c r="AS117" s="26">
        <v>63.25</v>
      </c>
      <c r="AT117" s="26">
        <v>250.75</v>
      </c>
      <c r="AU117" s="27">
        <v>1970</v>
      </c>
      <c r="AV117" s="25">
        <v>431</v>
      </c>
      <c r="AW117" s="26">
        <v>792.75</v>
      </c>
      <c r="AX117" s="26">
        <v>105.8</v>
      </c>
      <c r="AY117" s="26">
        <v>686.94999998807907</v>
      </c>
      <c r="AZ117" s="27">
        <v>5382</v>
      </c>
      <c r="BA117" s="25">
        <v>98</v>
      </c>
      <c r="BB117" s="27">
        <v>2000</v>
      </c>
      <c r="BC117" s="26">
        <v>444</v>
      </c>
      <c r="BD117" s="27">
        <v>8651</v>
      </c>
      <c r="BE117" s="25">
        <v>69</v>
      </c>
      <c r="BF117" s="26">
        <v>244.5</v>
      </c>
      <c r="BG117" s="26">
        <v>32.99</v>
      </c>
      <c r="BH117" s="26">
        <v>211.50999999046326</v>
      </c>
      <c r="BI117" s="27">
        <v>754</v>
      </c>
      <c r="BJ117" s="25">
        <v>319</v>
      </c>
      <c r="BK117" s="27">
        <v>9051</v>
      </c>
      <c r="BL117" s="25">
        <v>229</v>
      </c>
      <c r="BM117" s="26">
        <v>419.5</v>
      </c>
      <c r="BN117" s="26">
        <v>64</v>
      </c>
      <c r="BO117" s="26">
        <v>355.5</v>
      </c>
      <c r="BP117" s="27">
        <v>3605</v>
      </c>
      <c r="BQ117" s="25">
        <v>22</v>
      </c>
      <c r="BR117" s="27">
        <v>1084</v>
      </c>
      <c r="BS117" s="25">
        <v>307</v>
      </c>
      <c r="BT117" s="26">
        <v>371.25</v>
      </c>
      <c r="BU117" s="26">
        <v>63.75</v>
      </c>
      <c r="BV117" s="26">
        <v>307.5</v>
      </c>
      <c r="BW117" s="27">
        <v>2498</v>
      </c>
      <c r="BX117" s="25">
        <v>125</v>
      </c>
      <c r="BY117" s="26">
        <v>80.25</v>
      </c>
      <c r="BZ117" s="26">
        <v>13.95</v>
      </c>
      <c r="CA117" s="26">
        <v>66.300000011920929</v>
      </c>
      <c r="CB117" s="27">
        <v>914</v>
      </c>
      <c r="CC117" s="25">
        <v>0</v>
      </c>
      <c r="CD117" s="26">
        <v>0</v>
      </c>
      <c r="CE117" s="26">
        <v>0</v>
      </c>
      <c r="CF117" s="26">
        <v>0</v>
      </c>
      <c r="CG117" s="27">
        <v>0</v>
      </c>
    </row>
    <row r="118" spans="1:85" ht="15.75" customHeight="1">
      <c r="A118" s="23"/>
      <c r="B118" s="24" t="s">
        <v>142</v>
      </c>
      <c r="C118" s="25">
        <v>0</v>
      </c>
      <c r="D118" s="26">
        <v>0</v>
      </c>
      <c r="E118" s="26">
        <v>0</v>
      </c>
      <c r="F118" s="26">
        <v>0</v>
      </c>
      <c r="G118" s="27">
        <v>0</v>
      </c>
      <c r="H118" s="26">
        <v>155</v>
      </c>
      <c r="I118" s="26">
        <v>537.5</v>
      </c>
      <c r="J118" s="26">
        <v>2.5</v>
      </c>
      <c r="K118" s="26">
        <v>535.00000023841858</v>
      </c>
      <c r="L118" s="27">
        <v>4984</v>
      </c>
      <c r="M118" s="26">
        <v>1</v>
      </c>
      <c r="N118" s="26">
        <v>10</v>
      </c>
      <c r="O118" s="26">
        <v>0</v>
      </c>
      <c r="P118" s="26">
        <v>10</v>
      </c>
      <c r="Q118" s="27">
        <v>17</v>
      </c>
      <c r="R118" s="25">
        <v>82</v>
      </c>
      <c r="S118" s="26">
        <v>200.6</v>
      </c>
      <c r="T118" s="26">
        <v>11.8</v>
      </c>
      <c r="U118" s="26">
        <v>188.80000001192093</v>
      </c>
      <c r="V118" s="27">
        <v>1588</v>
      </c>
      <c r="W118" s="25">
        <v>4</v>
      </c>
      <c r="X118" s="26">
        <v>6</v>
      </c>
      <c r="Y118" s="26">
        <v>0</v>
      </c>
      <c r="Z118" s="26">
        <v>6</v>
      </c>
      <c r="AA118" s="27">
        <v>46</v>
      </c>
      <c r="AB118" s="25">
        <v>20</v>
      </c>
      <c r="AC118" s="26">
        <v>17.600000000000001</v>
      </c>
      <c r="AD118" s="26">
        <v>2</v>
      </c>
      <c r="AE118" s="26">
        <v>15.600000023841858</v>
      </c>
      <c r="AF118" s="27">
        <v>139</v>
      </c>
      <c r="AG118" s="25">
        <v>38</v>
      </c>
      <c r="AH118" s="26">
        <v>74.400000000000006</v>
      </c>
      <c r="AI118" s="26">
        <v>19</v>
      </c>
      <c r="AJ118" s="26">
        <v>55.399999976158142</v>
      </c>
      <c r="AK118" s="27">
        <v>524</v>
      </c>
      <c r="AL118" s="25">
        <v>6</v>
      </c>
      <c r="AM118" s="26">
        <v>6</v>
      </c>
      <c r="AN118" s="26">
        <v>0</v>
      </c>
      <c r="AO118" s="26">
        <v>6</v>
      </c>
      <c r="AP118" s="27">
        <v>60</v>
      </c>
      <c r="AQ118" s="25">
        <v>19</v>
      </c>
      <c r="AR118" s="26">
        <v>21.8</v>
      </c>
      <c r="AS118" s="26">
        <v>4</v>
      </c>
      <c r="AT118" s="26">
        <v>17.800000011920929</v>
      </c>
      <c r="AU118" s="27">
        <v>232</v>
      </c>
      <c r="AV118" s="25">
        <v>44</v>
      </c>
      <c r="AW118" s="26">
        <v>49</v>
      </c>
      <c r="AX118" s="26">
        <v>2.2000000000000002</v>
      </c>
      <c r="AY118" s="26">
        <v>46.800000011920929</v>
      </c>
      <c r="AZ118" s="27">
        <v>519</v>
      </c>
      <c r="BA118" s="25">
        <v>0</v>
      </c>
      <c r="BB118" s="27">
        <v>0</v>
      </c>
      <c r="BC118" s="26">
        <v>35</v>
      </c>
      <c r="BD118" s="27">
        <v>788</v>
      </c>
      <c r="BE118" s="25">
        <v>7</v>
      </c>
      <c r="BF118" s="26">
        <v>36.5</v>
      </c>
      <c r="BG118" s="26">
        <v>10.5</v>
      </c>
      <c r="BH118" s="26">
        <v>26</v>
      </c>
      <c r="BI118" s="27">
        <v>62</v>
      </c>
      <c r="BJ118" s="25">
        <v>25</v>
      </c>
      <c r="BK118" s="27">
        <v>424</v>
      </c>
      <c r="BL118" s="25">
        <v>24</v>
      </c>
      <c r="BM118" s="26">
        <v>22.5</v>
      </c>
      <c r="BN118" s="26">
        <v>1</v>
      </c>
      <c r="BO118" s="26">
        <v>21.5</v>
      </c>
      <c r="BP118" s="27">
        <v>228</v>
      </c>
      <c r="BQ118" s="25">
        <v>3</v>
      </c>
      <c r="BR118" s="27">
        <v>17</v>
      </c>
      <c r="BS118" s="25">
        <v>25</v>
      </c>
      <c r="BT118" s="26">
        <v>33.5</v>
      </c>
      <c r="BU118" s="26">
        <v>3</v>
      </c>
      <c r="BV118" s="26">
        <v>30.5</v>
      </c>
      <c r="BW118" s="27">
        <v>353</v>
      </c>
      <c r="BX118" s="25">
        <v>31</v>
      </c>
      <c r="BY118" s="26">
        <v>28</v>
      </c>
      <c r="BZ118" s="26">
        <v>1.5</v>
      </c>
      <c r="CA118" s="26">
        <v>26.5</v>
      </c>
      <c r="CB118" s="27">
        <v>346</v>
      </c>
      <c r="CC118" s="25">
        <v>0</v>
      </c>
      <c r="CD118" s="26">
        <v>0</v>
      </c>
      <c r="CE118" s="26">
        <v>0</v>
      </c>
      <c r="CF118" s="26">
        <v>0</v>
      </c>
      <c r="CG118" s="27">
        <v>0</v>
      </c>
    </row>
    <row r="119" spans="1:85" ht="15.75" customHeight="1">
      <c r="A119" s="23"/>
      <c r="B119" s="24" t="s">
        <v>143</v>
      </c>
      <c r="C119" s="25">
        <v>0</v>
      </c>
      <c r="D119" s="26">
        <v>0</v>
      </c>
      <c r="E119" s="26">
        <v>0</v>
      </c>
      <c r="F119" s="26">
        <v>0</v>
      </c>
      <c r="G119" s="27">
        <v>0</v>
      </c>
      <c r="H119" s="26">
        <v>340</v>
      </c>
      <c r="I119" s="26">
        <v>1377</v>
      </c>
      <c r="J119" s="26">
        <v>30</v>
      </c>
      <c r="K119" s="26">
        <v>1347</v>
      </c>
      <c r="L119" s="27">
        <v>20804</v>
      </c>
      <c r="M119" s="26">
        <v>41</v>
      </c>
      <c r="N119" s="26">
        <v>50</v>
      </c>
      <c r="O119" s="26">
        <v>0</v>
      </c>
      <c r="P119" s="26">
        <v>50</v>
      </c>
      <c r="Q119" s="27">
        <v>625</v>
      </c>
      <c r="R119" s="25">
        <v>179</v>
      </c>
      <c r="S119" s="26">
        <v>549</v>
      </c>
      <c r="T119" s="26">
        <v>10</v>
      </c>
      <c r="U119" s="26">
        <v>539</v>
      </c>
      <c r="V119" s="27">
        <v>5843</v>
      </c>
      <c r="W119" s="25">
        <v>9</v>
      </c>
      <c r="X119" s="26">
        <v>10</v>
      </c>
      <c r="Y119" s="26">
        <v>0</v>
      </c>
      <c r="Z119" s="26">
        <v>10</v>
      </c>
      <c r="AA119" s="27">
        <v>53</v>
      </c>
      <c r="AB119" s="25">
        <v>3</v>
      </c>
      <c r="AC119" s="26">
        <v>15</v>
      </c>
      <c r="AD119" s="26">
        <v>0</v>
      </c>
      <c r="AE119" s="26">
        <v>15</v>
      </c>
      <c r="AF119" s="27">
        <v>130</v>
      </c>
      <c r="AG119" s="25">
        <v>118</v>
      </c>
      <c r="AH119" s="26">
        <v>442.1</v>
      </c>
      <c r="AI119" s="26">
        <v>0</v>
      </c>
      <c r="AJ119" s="26">
        <v>442.10000014305115</v>
      </c>
      <c r="AK119" s="27">
        <v>5312.7619999999997</v>
      </c>
      <c r="AL119" s="25">
        <v>25</v>
      </c>
      <c r="AM119" s="26">
        <v>63.8</v>
      </c>
      <c r="AN119" s="26">
        <v>2.2999999999999998</v>
      </c>
      <c r="AO119" s="26">
        <v>61.5</v>
      </c>
      <c r="AP119" s="27">
        <v>590</v>
      </c>
      <c r="AQ119" s="25">
        <v>46</v>
      </c>
      <c r="AR119" s="26">
        <v>189.5</v>
      </c>
      <c r="AS119" s="26">
        <v>0</v>
      </c>
      <c r="AT119" s="26">
        <v>189.5</v>
      </c>
      <c r="AU119" s="27">
        <v>1683.0450000000001</v>
      </c>
      <c r="AV119" s="25">
        <v>134</v>
      </c>
      <c r="AW119" s="26">
        <v>535.20000000000005</v>
      </c>
      <c r="AX119" s="26">
        <v>0.9</v>
      </c>
      <c r="AY119" s="26">
        <v>534.30000000447035</v>
      </c>
      <c r="AZ119" s="27">
        <v>3505</v>
      </c>
      <c r="BA119" s="25">
        <v>4</v>
      </c>
      <c r="BB119" s="27">
        <v>70</v>
      </c>
      <c r="BC119" s="26">
        <v>196</v>
      </c>
      <c r="BD119" s="27">
        <v>8031</v>
      </c>
      <c r="BE119" s="25">
        <v>11</v>
      </c>
      <c r="BF119" s="26">
        <v>41.1</v>
      </c>
      <c r="BG119" s="26">
        <v>0</v>
      </c>
      <c r="BH119" s="26">
        <v>41.100000023841858</v>
      </c>
      <c r="BI119" s="27">
        <v>226</v>
      </c>
      <c r="BJ119" s="25">
        <v>128</v>
      </c>
      <c r="BK119" s="27">
        <v>9834</v>
      </c>
      <c r="BL119" s="25">
        <v>205</v>
      </c>
      <c r="BM119" s="26">
        <v>946.5</v>
      </c>
      <c r="BN119" s="26">
        <v>0</v>
      </c>
      <c r="BO119" s="26">
        <v>946.50000005960464</v>
      </c>
      <c r="BP119" s="27">
        <v>9594</v>
      </c>
      <c r="BQ119" s="25">
        <v>67</v>
      </c>
      <c r="BR119" s="27">
        <v>5180</v>
      </c>
      <c r="BS119" s="25">
        <v>0</v>
      </c>
      <c r="BT119" s="26">
        <v>0</v>
      </c>
      <c r="BU119" s="26">
        <v>0</v>
      </c>
      <c r="BV119" s="26">
        <v>0</v>
      </c>
      <c r="BW119" s="27">
        <v>0</v>
      </c>
      <c r="BX119" s="25">
        <v>0</v>
      </c>
      <c r="BY119" s="26">
        <v>0</v>
      </c>
      <c r="BZ119" s="26">
        <v>0</v>
      </c>
      <c r="CA119" s="26">
        <v>0</v>
      </c>
      <c r="CB119" s="27">
        <v>0</v>
      </c>
      <c r="CC119" s="25">
        <v>0</v>
      </c>
      <c r="CD119" s="26">
        <v>0</v>
      </c>
      <c r="CE119" s="26">
        <v>0</v>
      </c>
      <c r="CF119" s="26">
        <v>0</v>
      </c>
      <c r="CG119" s="27">
        <v>0</v>
      </c>
    </row>
    <row r="120" spans="1:85" ht="15.75" customHeight="1">
      <c r="A120" s="23"/>
      <c r="B120" s="24" t="s">
        <v>144</v>
      </c>
      <c r="C120" s="25">
        <v>0</v>
      </c>
      <c r="D120" s="26">
        <v>0</v>
      </c>
      <c r="E120" s="26">
        <v>0</v>
      </c>
      <c r="F120" s="26">
        <v>0</v>
      </c>
      <c r="G120" s="27">
        <v>0</v>
      </c>
      <c r="H120" s="26">
        <v>0</v>
      </c>
      <c r="I120" s="26">
        <v>0</v>
      </c>
      <c r="J120" s="26">
        <v>0</v>
      </c>
      <c r="K120" s="26">
        <v>0</v>
      </c>
      <c r="L120" s="27">
        <v>0</v>
      </c>
      <c r="M120" s="26">
        <v>0</v>
      </c>
      <c r="N120" s="26">
        <v>0</v>
      </c>
      <c r="O120" s="26">
        <v>0</v>
      </c>
      <c r="P120" s="26">
        <v>0</v>
      </c>
      <c r="Q120" s="27">
        <v>0</v>
      </c>
      <c r="R120" s="25">
        <v>0</v>
      </c>
      <c r="S120" s="26">
        <v>0</v>
      </c>
      <c r="T120" s="26">
        <v>0</v>
      </c>
      <c r="U120" s="26">
        <v>0</v>
      </c>
      <c r="V120" s="27">
        <v>0</v>
      </c>
      <c r="W120" s="25">
        <v>0</v>
      </c>
      <c r="X120" s="26">
        <v>0</v>
      </c>
      <c r="Y120" s="26">
        <v>0</v>
      </c>
      <c r="Z120" s="26">
        <v>0</v>
      </c>
      <c r="AA120" s="27">
        <v>0</v>
      </c>
      <c r="AB120" s="25">
        <v>19</v>
      </c>
      <c r="AC120" s="26">
        <v>37</v>
      </c>
      <c r="AD120" s="26">
        <v>0</v>
      </c>
      <c r="AE120" s="26">
        <v>37</v>
      </c>
      <c r="AF120" s="27">
        <v>371</v>
      </c>
      <c r="AG120" s="25">
        <v>190</v>
      </c>
      <c r="AH120" s="26">
        <v>415</v>
      </c>
      <c r="AI120" s="26">
        <v>16</v>
      </c>
      <c r="AJ120" s="26">
        <v>399</v>
      </c>
      <c r="AK120" s="27">
        <v>5028</v>
      </c>
      <c r="AL120" s="25">
        <v>7</v>
      </c>
      <c r="AM120" s="26">
        <v>9</v>
      </c>
      <c r="AN120" s="26">
        <v>1</v>
      </c>
      <c r="AO120" s="26">
        <v>8</v>
      </c>
      <c r="AP120" s="27">
        <v>68</v>
      </c>
      <c r="AQ120" s="25">
        <v>150</v>
      </c>
      <c r="AR120" s="26">
        <v>414</v>
      </c>
      <c r="AS120" s="26">
        <v>15</v>
      </c>
      <c r="AT120" s="26">
        <v>399</v>
      </c>
      <c r="AU120" s="27">
        <v>4207</v>
      </c>
      <c r="AV120" s="25">
        <v>278</v>
      </c>
      <c r="AW120" s="26">
        <v>2241</v>
      </c>
      <c r="AX120" s="26">
        <v>80</v>
      </c>
      <c r="AY120" s="26">
        <v>2161</v>
      </c>
      <c r="AZ120" s="27">
        <v>19964</v>
      </c>
      <c r="BA120" s="25">
        <v>72</v>
      </c>
      <c r="BB120" s="27">
        <v>3273</v>
      </c>
      <c r="BC120" s="26">
        <v>332</v>
      </c>
      <c r="BD120" s="27">
        <v>20202</v>
      </c>
      <c r="BE120" s="25">
        <v>128</v>
      </c>
      <c r="BF120" s="26">
        <v>512</v>
      </c>
      <c r="BG120" s="26">
        <v>47</v>
      </c>
      <c r="BH120" s="26">
        <v>465</v>
      </c>
      <c r="BI120" s="27">
        <v>5187</v>
      </c>
      <c r="BJ120" s="25">
        <v>298</v>
      </c>
      <c r="BK120" s="27">
        <v>40189</v>
      </c>
      <c r="BL120" s="25">
        <v>335</v>
      </c>
      <c r="BM120" s="26">
        <v>810</v>
      </c>
      <c r="BN120" s="26">
        <v>12</v>
      </c>
      <c r="BO120" s="26">
        <v>798</v>
      </c>
      <c r="BP120" s="27">
        <v>36511</v>
      </c>
      <c r="BQ120" s="25">
        <v>213</v>
      </c>
      <c r="BR120" s="27">
        <v>87971</v>
      </c>
      <c r="BS120" s="25">
        <v>14</v>
      </c>
      <c r="BT120" s="26">
        <v>36</v>
      </c>
      <c r="BU120" s="26">
        <v>0</v>
      </c>
      <c r="BV120" s="26">
        <v>36</v>
      </c>
      <c r="BW120" s="27">
        <v>215</v>
      </c>
      <c r="BX120" s="25">
        <v>5</v>
      </c>
      <c r="BY120" s="26">
        <v>29</v>
      </c>
      <c r="BZ120" s="26">
        <v>0</v>
      </c>
      <c r="CA120" s="26">
        <v>29</v>
      </c>
      <c r="CB120" s="27">
        <v>1040</v>
      </c>
      <c r="CC120" s="25">
        <v>0</v>
      </c>
      <c r="CD120" s="26">
        <v>0</v>
      </c>
      <c r="CE120" s="26">
        <v>0</v>
      </c>
      <c r="CF120" s="26">
        <v>0</v>
      </c>
      <c r="CG120" s="27">
        <v>0</v>
      </c>
    </row>
    <row r="121" spans="1:85" ht="15.75" customHeight="1">
      <c r="A121" s="15" t="s">
        <v>14</v>
      </c>
      <c r="B121" s="24" t="s">
        <v>42</v>
      </c>
      <c r="C121" s="18">
        <v>9</v>
      </c>
      <c r="D121" s="18">
        <v>10.4</v>
      </c>
      <c r="E121" s="18">
        <v>0.65</v>
      </c>
      <c r="F121" s="18">
        <v>9.75</v>
      </c>
      <c r="G121" s="19">
        <v>77</v>
      </c>
      <c r="H121" s="18">
        <v>5351</v>
      </c>
      <c r="I121" s="18">
        <v>17477.2</v>
      </c>
      <c r="J121" s="18">
        <v>510.5</v>
      </c>
      <c r="K121" s="18">
        <v>16966.700001001358</v>
      </c>
      <c r="L121" s="19">
        <v>143734</v>
      </c>
      <c r="M121" s="18">
        <v>589</v>
      </c>
      <c r="N121" s="18">
        <v>1179.76</v>
      </c>
      <c r="O121" s="18">
        <v>26.25</v>
      </c>
      <c r="P121" s="18">
        <v>1153.5100000258535</v>
      </c>
      <c r="Q121" s="19">
        <v>8923</v>
      </c>
      <c r="R121" s="17">
        <v>2565</v>
      </c>
      <c r="S121" s="18">
        <v>7335.6</v>
      </c>
      <c r="T121" s="18">
        <v>260.73</v>
      </c>
      <c r="U121" s="18">
        <v>7074.8700000569224</v>
      </c>
      <c r="V121" s="19">
        <v>53496</v>
      </c>
      <c r="W121" s="17">
        <v>1162</v>
      </c>
      <c r="X121" s="18">
        <v>1981.8</v>
      </c>
      <c r="Y121" s="18">
        <v>52.05</v>
      </c>
      <c r="Z121" s="18">
        <v>1929.7500002384186</v>
      </c>
      <c r="AA121" s="19">
        <v>15673</v>
      </c>
      <c r="AB121" s="17">
        <v>335</v>
      </c>
      <c r="AC121" s="18">
        <v>433.70000000000005</v>
      </c>
      <c r="AD121" s="18">
        <v>11.2</v>
      </c>
      <c r="AE121" s="18">
        <v>422.50000008940697</v>
      </c>
      <c r="AF121" s="19">
        <v>3093</v>
      </c>
      <c r="AG121" s="17">
        <v>3353</v>
      </c>
      <c r="AH121" s="18">
        <v>9552.6999999999989</v>
      </c>
      <c r="AI121" s="18">
        <v>233.8</v>
      </c>
      <c r="AJ121" s="18">
        <v>9318.9000008031726</v>
      </c>
      <c r="AK121" s="19">
        <v>90457.3</v>
      </c>
      <c r="AL121" s="17">
        <v>358</v>
      </c>
      <c r="AM121" s="18">
        <v>586.70000000000005</v>
      </c>
      <c r="AN121" s="18">
        <v>8.4</v>
      </c>
      <c r="AO121" s="18">
        <v>578.30000002682209</v>
      </c>
      <c r="AP121" s="19">
        <v>4743</v>
      </c>
      <c r="AQ121" s="17">
        <v>2653</v>
      </c>
      <c r="AR121" s="18">
        <v>7636.1500000000005</v>
      </c>
      <c r="AS121" s="18">
        <v>185.5</v>
      </c>
      <c r="AT121" s="18">
        <v>7450.6500007808208</v>
      </c>
      <c r="AU121" s="19">
        <v>63635.31</v>
      </c>
      <c r="AV121" s="17">
        <v>4379</v>
      </c>
      <c r="AW121" s="18">
        <v>9961.0999999999985</v>
      </c>
      <c r="AX121" s="18">
        <v>306.09000000000003</v>
      </c>
      <c r="AY121" s="18">
        <v>9655.0100009888411</v>
      </c>
      <c r="AZ121" s="19">
        <v>88546</v>
      </c>
      <c r="BA121" s="17">
        <v>1094</v>
      </c>
      <c r="BB121" s="19">
        <v>33347</v>
      </c>
      <c r="BC121" s="18">
        <v>7328</v>
      </c>
      <c r="BD121" s="19">
        <v>227026</v>
      </c>
      <c r="BE121" s="17">
        <v>421</v>
      </c>
      <c r="BF121" s="18">
        <v>859.8</v>
      </c>
      <c r="BG121" s="18">
        <v>46.35</v>
      </c>
      <c r="BH121" s="18">
        <v>813.4500000551343</v>
      </c>
      <c r="BI121" s="19">
        <v>5622</v>
      </c>
      <c r="BJ121" s="17">
        <v>4762</v>
      </c>
      <c r="BK121" s="19">
        <v>242791</v>
      </c>
      <c r="BL121" s="17">
        <v>2496</v>
      </c>
      <c r="BM121" s="18">
        <v>5846.2699999999995</v>
      </c>
      <c r="BN121" s="18">
        <v>121.76999999999998</v>
      </c>
      <c r="BO121" s="18">
        <v>5724.500000404194</v>
      </c>
      <c r="BP121" s="19">
        <v>59794</v>
      </c>
      <c r="BQ121" s="17">
        <v>4197</v>
      </c>
      <c r="BR121" s="19">
        <v>422206</v>
      </c>
      <c r="BS121" s="17">
        <v>1847</v>
      </c>
      <c r="BT121" s="18">
        <v>2815.9</v>
      </c>
      <c r="BU121" s="18">
        <v>77.900000000000006</v>
      </c>
      <c r="BV121" s="18">
        <v>2738.0000007301569</v>
      </c>
      <c r="BW121" s="19">
        <v>25133</v>
      </c>
      <c r="BX121" s="17">
        <v>42</v>
      </c>
      <c r="BY121" s="18">
        <v>65.2</v>
      </c>
      <c r="BZ121" s="18">
        <v>1</v>
      </c>
      <c r="CA121" s="18">
        <v>64.199999988079071</v>
      </c>
      <c r="CB121" s="19">
        <v>608</v>
      </c>
      <c r="CC121" s="17">
        <v>30</v>
      </c>
      <c r="CD121" s="18">
        <v>61</v>
      </c>
      <c r="CE121" s="18">
        <v>0</v>
      </c>
      <c r="CF121" s="18">
        <v>61</v>
      </c>
      <c r="CG121" s="19">
        <v>678</v>
      </c>
    </row>
    <row r="122" spans="1:85" ht="15.75" customHeight="1">
      <c r="A122" s="23"/>
      <c r="B122" s="24" t="s">
        <v>145</v>
      </c>
      <c r="C122" s="25">
        <v>1</v>
      </c>
      <c r="D122" s="26">
        <v>2</v>
      </c>
      <c r="E122" s="26">
        <v>0</v>
      </c>
      <c r="F122" s="26">
        <v>2</v>
      </c>
      <c r="G122" s="27">
        <v>12</v>
      </c>
      <c r="H122" s="26">
        <v>688</v>
      </c>
      <c r="I122" s="26">
        <v>2559.5</v>
      </c>
      <c r="J122" s="26">
        <v>48.5</v>
      </c>
      <c r="K122" s="26">
        <v>2511</v>
      </c>
      <c r="L122" s="27">
        <v>18928</v>
      </c>
      <c r="M122" s="26">
        <v>32</v>
      </c>
      <c r="N122" s="26">
        <v>31</v>
      </c>
      <c r="O122" s="26">
        <v>0</v>
      </c>
      <c r="P122" s="26">
        <v>31</v>
      </c>
      <c r="Q122" s="27">
        <v>286</v>
      </c>
      <c r="R122" s="25">
        <v>153</v>
      </c>
      <c r="S122" s="26">
        <v>257.5</v>
      </c>
      <c r="T122" s="26">
        <v>4</v>
      </c>
      <c r="U122" s="26">
        <v>253.5</v>
      </c>
      <c r="V122" s="27">
        <v>2482</v>
      </c>
      <c r="W122" s="25">
        <v>33</v>
      </c>
      <c r="X122" s="26">
        <v>30.5</v>
      </c>
      <c r="Y122" s="26">
        <v>0</v>
      </c>
      <c r="Z122" s="26">
        <v>30.5</v>
      </c>
      <c r="AA122" s="27">
        <v>257</v>
      </c>
      <c r="AB122" s="25">
        <v>1</v>
      </c>
      <c r="AC122" s="26">
        <v>1</v>
      </c>
      <c r="AD122" s="26">
        <v>0</v>
      </c>
      <c r="AE122" s="26">
        <v>1</v>
      </c>
      <c r="AF122" s="27">
        <v>6</v>
      </c>
      <c r="AG122" s="25">
        <v>94</v>
      </c>
      <c r="AH122" s="26">
        <v>143.5</v>
      </c>
      <c r="AI122" s="26">
        <v>0</v>
      </c>
      <c r="AJ122" s="26">
        <v>143.5</v>
      </c>
      <c r="AK122" s="27">
        <v>1566</v>
      </c>
      <c r="AL122" s="25">
        <v>9</v>
      </c>
      <c r="AM122" s="26">
        <v>10</v>
      </c>
      <c r="AN122" s="26">
        <v>0</v>
      </c>
      <c r="AO122" s="26">
        <v>10</v>
      </c>
      <c r="AP122" s="27">
        <v>72</v>
      </c>
      <c r="AQ122" s="25">
        <v>51</v>
      </c>
      <c r="AR122" s="26">
        <v>102.5</v>
      </c>
      <c r="AS122" s="26">
        <v>0</v>
      </c>
      <c r="AT122" s="26">
        <v>102.5</v>
      </c>
      <c r="AU122" s="27">
        <v>798.43</v>
      </c>
      <c r="AV122" s="25">
        <v>252</v>
      </c>
      <c r="AW122" s="26">
        <v>434.5</v>
      </c>
      <c r="AX122" s="26">
        <v>5</v>
      </c>
      <c r="AY122" s="26">
        <v>429.5</v>
      </c>
      <c r="AZ122" s="27">
        <v>3967</v>
      </c>
      <c r="BA122" s="25">
        <v>97</v>
      </c>
      <c r="BB122" s="27">
        <v>3517</v>
      </c>
      <c r="BC122" s="26">
        <v>271</v>
      </c>
      <c r="BD122" s="27">
        <v>13300</v>
      </c>
      <c r="BE122" s="25">
        <v>5</v>
      </c>
      <c r="BF122" s="26">
        <v>7.5</v>
      </c>
      <c r="BG122" s="26">
        <v>0</v>
      </c>
      <c r="BH122" s="26">
        <v>7.5</v>
      </c>
      <c r="BI122" s="27">
        <v>60</v>
      </c>
      <c r="BJ122" s="25">
        <v>213</v>
      </c>
      <c r="BK122" s="27">
        <v>13826</v>
      </c>
      <c r="BL122" s="25">
        <v>28</v>
      </c>
      <c r="BM122" s="26">
        <v>34.5</v>
      </c>
      <c r="BN122" s="26">
        <v>0</v>
      </c>
      <c r="BO122" s="26">
        <v>34.5</v>
      </c>
      <c r="BP122" s="27">
        <v>287</v>
      </c>
      <c r="BQ122" s="25">
        <v>220</v>
      </c>
      <c r="BR122" s="27">
        <v>23669</v>
      </c>
      <c r="BS122" s="25">
        <v>45</v>
      </c>
      <c r="BT122" s="26">
        <v>46.5</v>
      </c>
      <c r="BU122" s="26">
        <v>0</v>
      </c>
      <c r="BV122" s="26">
        <v>46.5</v>
      </c>
      <c r="BW122" s="27">
        <v>389</v>
      </c>
      <c r="BX122" s="25">
        <v>10</v>
      </c>
      <c r="BY122" s="26">
        <v>10</v>
      </c>
      <c r="BZ122" s="26">
        <v>0</v>
      </c>
      <c r="CA122" s="26">
        <v>10</v>
      </c>
      <c r="CB122" s="27">
        <v>62</v>
      </c>
      <c r="CC122" s="25">
        <v>8</v>
      </c>
      <c r="CD122" s="26">
        <v>9.5</v>
      </c>
      <c r="CE122" s="26">
        <v>0</v>
      </c>
      <c r="CF122" s="26">
        <v>9.5</v>
      </c>
      <c r="CG122" s="27">
        <v>103</v>
      </c>
    </row>
    <row r="123" spans="1:85" ht="15.75" customHeight="1">
      <c r="A123" s="23"/>
      <c r="B123" s="24" t="s">
        <v>146</v>
      </c>
      <c r="C123" s="25">
        <v>2</v>
      </c>
      <c r="D123" s="26">
        <v>2</v>
      </c>
      <c r="E123" s="26">
        <v>0</v>
      </c>
      <c r="F123" s="26">
        <v>2</v>
      </c>
      <c r="G123" s="27">
        <v>9</v>
      </c>
      <c r="H123" s="26">
        <v>372</v>
      </c>
      <c r="I123" s="26">
        <v>1651.4</v>
      </c>
      <c r="J123" s="26">
        <v>85</v>
      </c>
      <c r="K123" s="26">
        <v>1566.4000000059605</v>
      </c>
      <c r="L123" s="27">
        <v>11477</v>
      </c>
      <c r="M123" s="26">
        <v>37</v>
      </c>
      <c r="N123" s="26">
        <v>51</v>
      </c>
      <c r="O123" s="26">
        <v>2</v>
      </c>
      <c r="P123" s="26">
        <v>49</v>
      </c>
      <c r="Q123" s="27">
        <v>326</v>
      </c>
      <c r="R123" s="25">
        <v>111</v>
      </c>
      <c r="S123" s="26">
        <v>258.2</v>
      </c>
      <c r="T123" s="26">
        <v>25</v>
      </c>
      <c r="U123" s="26">
        <v>233.20000000298023</v>
      </c>
      <c r="V123" s="27">
        <v>1699</v>
      </c>
      <c r="W123" s="25">
        <v>73</v>
      </c>
      <c r="X123" s="26">
        <v>145.80000000000001</v>
      </c>
      <c r="Y123" s="26">
        <v>1</v>
      </c>
      <c r="Z123" s="26">
        <v>144.80000001192093</v>
      </c>
      <c r="AA123" s="27">
        <v>1004</v>
      </c>
      <c r="AB123" s="25">
        <v>4</v>
      </c>
      <c r="AC123" s="26">
        <v>5.5</v>
      </c>
      <c r="AD123" s="26">
        <v>0</v>
      </c>
      <c r="AE123" s="26">
        <v>5.5</v>
      </c>
      <c r="AF123" s="27">
        <v>48</v>
      </c>
      <c r="AG123" s="25">
        <v>212</v>
      </c>
      <c r="AH123" s="26">
        <v>452</v>
      </c>
      <c r="AI123" s="26">
        <v>7.5</v>
      </c>
      <c r="AJ123" s="26">
        <v>444.5</v>
      </c>
      <c r="AK123" s="27">
        <v>6110</v>
      </c>
      <c r="AL123" s="25">
        <v>6</v>
      </c>
      <c r="AM123" s="26">
        <v>16</v>
      </c>
      <c r="AN123" s="26">
        <v>0</v>
      </c>
      <c r="AO123" s="26">
        <v>16</v>
      </c>
      <c r="AP123" s="27">
        <v>129</v>
      </c>
      <c r="AQ123" s="25">
        <v>147</v>
      </c>
      <c r="AR123" s="26">
        <v>235</v>
      </c>
      <c r="AS123" s="26">
        <v>6</v>
      </c>
      <c r="AT123" s="26">
        <v>229</v>
      </c>
      <c r="AU123" s="27">
        <v>2449</v>
      </c>
      <c r="AV123" s="25">
        <v>508</v>
      </c>
      <c r="AW123" s="26">
        <v>660</v>
      </c>
      <c r="AX123" s="26">
        <v>22.1</v>
      </c>
      <c r="AY123" s="26">
        <v>637.90000000596046</v>
      </c>
      <c r="AZ123" s="27">
        <v>5815</v>
      </c>
      <c r="BA123" s="25">
        <v>80</v>
      </c>
      <c r="BB123" s="27">
        <v>2140</v>
      </c>
      <c r="BC123" s="26">
        <v>836</v>
      </c>
      <c r="BD123" s="27">
        <v>27620</v>
      </c>
      <c r="BE123" s="25">
        <v>18</v>
      </c>
      <c r="BF123" s="26">
        <v>28</v>
      </c>
      <c r="BG123" s="26">
        <v>1</v>
      </c>
      <c r="BH123" s="26">
        <v>27</v>
      </c>
      <c r="BI123" s="27">
        <v>303</v>
      </c>
      <c r="BJ123" s="25">
        <v>648</v>
      </c>
      <c r="BK123" s="27">
        <v>40695</v>
      </c>
      <c r="BL123" s="25">
        <v>247</v>
      </c>
      <c r="BM123" s="26">
        <v>573.5</v>
      </c>
      <c r="BN123" s="26">
        <v>2.5</v>
      </c>
      <c r="BO123" s="26">
        <v>571</v>
      </c>
      <c r="BP123" s="27">
        <v>6887</v>
      </c>
      <c r="BQ123" s="25">
        <v>556</v>
      </c>
      <c r="BR123" s="27">
        <v>72484</v>
      </c>
      <c r="BS123" s="25">
        <v>123</v>
      </c>
      <c r="BT123" s="26">
        <v>90</v>
      </c>
      <c r="BU123" s="26">
        <v>0</v>
      </c>
      <c r="BV123" s="26">
        <v>90</v>
      </c>
      <c r="BW123" s="27">
        <v>1072</v>
      </c>
      <c r="BX123" s="25">
        <v>7</v>
      </c>
      <c r="BY123" s="26">
        <v>11</v>
      </c>
      <c r="BZ123" s="26">
        <v>0</v>
      </c>
      <c r="CA123" s="26">
        <v>11</v>
      </c>
      <c r="CB123" s="27">
        <v>142</v>
      </c>
      <c r="CC123" s="25">
        <v>1</v>
      </c>
      <c r="CD123" s="26">
        <v>1</v>
      </c>
      <c r="CE123" s="26">
        <v>0</v>
      </c>
      <c r="CF123" s="26">
        <v>1</v>
      </c>
      <c r="CG123" s="27">
        <v>70</v>
      </c>
    </row>
    <row r="124" spans="1:85" ht="15.75" customHeight="1">
      <c r="A124" s="23"/>
      <c r="B124" s="24" t="s">
        <v>147</v>
      </c>
      <c r="C124" s="25">
        <v>0</v>
      </c>
      <c r="D124" s="26">
        <v>0</v>
      </c>
      <c r="E124" s="26">
        <v>0</v>
      </c>
      <c r="F124" s="26">
        <v>0</v>
      </c>
      <c r="G124" s="27">
        <v>0</v>
      </c>
      <c r="H124" s="26">
        <v>114</v>
      </c>
      <c r="I124" s="26">
        <v>367</v>
      </c>
      <c r="J124" s="26">
        <v>0</v>
      </c>
      <c r="K124" s="26">
        <v>367</v>
      </c>
      <c r="L124" s="27">
        <v>2528</v>
      </c>
      <c r="M124" s="26">
        <v>16</v>
      </c>
      <c r="N124" s="26">
        <v>68</v>
      </c>
      <c r="O124" s="26">
        <v>0</v>
      </c>
      <c r="P124" s="26">
        <v>68</v>
      </c>
      <c r="Q124" s="27">
        <v>412</v>
      </c>
      <c r="R124" s="25">
        <v>211</v>
      </c>
      <c r="S124" s="26">
        <v>1031</v>
      </c>
      <c r="T124" s="26">
        <v>19</v>
      </c>
      <c r="U124" s="26">
        <v>1012</v>
      </c>
      <c r="V124" s="27">
        <v>7491</v>
      </c>
      <c r="W124" s="25">
        <v>17</v>
      </c>
      <c r="X124" s="26">
        <v>68</v>
      </c>
      <c r="Y124" s="26">
        <v>0</v>
      </c>
      <c r="Z124" s="26">
        <v>68</v>
      </c>
      <c r="AA124" s="27">
        <v>506</v>
      </c>
      <c r="AB124" s="25">
        <v>2</v>
      </c>
      <c r="AC124" s="26">
        <v>3</v>
      </c>
      <c r="AD124" s="26">
        <v>0</v>
      </c>
      <c r="AE124" s="26">
        <v>3</v>
      </c>
      <c r="AF124" s="27">
        <v>23</v>
      </c>
      <c r="AG124" s="25">
        <v>125</v>
      </c>
      <c r="AH124" s="26">
        <v>287.5</v>
      </c>
      <c r="AI124" s="26">
        <v>8</v>
      </c>
      <c r="AJ124" s="26">
        <v>279.5</v>
      </c>
      <c r="AK124" s="27">
        <v>2001.31</v>
      </c>
      <c r="AL124" s="25">
        <v>12</v>
      </c>
      <c r="AM124" s="26">
        <v>18</v>
      </c>
      <c r="AN124" s="26">
        <v>0</v>
      </c>
      <c r="AO124" s="26">
        <v>18</v>
      </c>
      <c r="AP124" s="27">
        <v>133</v>
      </c>
      <c r="AQ124" s="25">
        <v>109</v>
      </c>
      <c r="AR124" s="26">
        <v>267.2</v>
      </c>
      <c r="AS124" s="26">
        <v>17</v>
      </c>
      <c r="AT124" s="26">
        <v>250.20000000298023</v>
      </c>
      <c r="AU124" s="27">
        <v>1789.02</v>
      </c>
      <c r="AV124" s="25">
        <v>264</v>
      </c>
      <c r="AW124" s="26">
        <v>647.20000000000005</v>
      </c>
      <c r="AX124" s="26">
        <v>24</v>
      </c>
      <c r="AY124" s="26">
        <v>623.20000001043081</v>
      </c>
      <c r="AZ124" s="27">
        <v>4441</v>
      </c>
      <c r="BA124" s="25">
        <v>114</v>
      </c>
      <c r="BB124" s="27">
        <v>4198</v>
      </c>
      <c r="BC124" s="26">
        <v>444</v>
      </c>
      <c r="BD124" s="27">
        <v>27281</v>
      </c>
      <c r="BE124" s="25">
        <v>41</v>
      </c>
      <c r="BF124" s="26">
        <v>68.5</v>
      </c>
      <c r="BG124" s="26">
        <v>7</v>
      </c>
      <c r="BH124" s="26">
        <v>61.5</v>
      </c>
      <c r="BI124" s="27">
        <v>399</v>
      </c>
      <c r="BJ124" s="25">
        <v>340</v>
      </c>
      <c r="BK124" s="27">
        <v>24971</v>
      </c>
      <c r="BL124" s="25">
        <v>168</v>
      </c>
      <c r="BM124" s="26">
        <v>535.82000000000005</v>
      </c>
      <c r="BN124" s="26">
        <v>11.51</v>
      </c>
      <c r="BO124" s="26">
        <v>524.31000001169741</v>
      </c>
      <c r="BP124" s="27">
        <v>5723</v>
      </c>
      <c r="BQ124" s="25">
        <v>326</v>
      </c>
      <c r="BR124" s="27">
        <v>55025</v>
      </c>
      <c r="BS124" s="25">
        <v>91</v>
      </c>
      <c r="BT124" s="26">
        <v>125.8</v>
      </c>
      <c r="BU124" s="26">
        <v>3</v>
      </c>
      <c r="BV124" s="26">
        <v>122.80000000447035</v>
      </c>
      <c r="BW124" s="27">
        <v>1034</v>
      </c>
      <c r="BX124" s="25">
        <v>1</v>
      </c>
      <c r="BY124" s="26">
        <v>1</v>
      </c>
      <c r="BZ124" s="26">
        <v>0</v>
      </c>
      <c r="CA124" s="26">
        <v>1</v>
      </c>
      <c r="CB124" s="27">
        <v>5</v>
      </c>
      <c r="CC124" s="25">
        <v>1</v>
      </c>
      <c r="CD124" s="26">
        <v>1</v>
      </c>
      <c r="CE124" s="26">
        <v>0</v>
      </c>
      <c r="CF124" s="26">
        <v>1</v>
      </c>
      <c r="CG124" s="27">
        <v>4</v>
      </c>
    </row>
    <row r="125" spans="1:85" ht="15.75" customHeight="1">
      <c r="A125" s="23"/>
      <c r="B125" s="24" t="s">
        <v>148</v>
      </c>
      <c r="C125" s="25">
        <v>0</v>
      </c>
      <c r="D125" s="26">
        <v>0</v>
      </c>
      <c r="E125" s="26">
        <v>0</v>
      </c>
      <c r="F125" s="26">
        <v>0</v>
      </c>
      <c r="G125" s="27">
        <v>0</v>
      </c>
      <c r="H125" s="26">
        <v>337</v>
      </c>
      <c r="I125" s="26">
        <v>1916.5</v>
      </c>
      <c r="J125" s="26">
        <v>41</v>
      </c>
      <c r="K125" s="26">
        <v>1875.5</v>
      </c>
      <c r="L125" s="27">
        <v>19429</v>
      </c>
      <c r="M125" s="26">
        <v>28</v>
      </c>
      <c r="N125" s="26">
        <v>50</v>
      </c>
      <c r="O125" s="26">
        <v>0</v>
      </c>
      <c r="P125" s="26">
        <v>50</v>
      </c>
      <c r="Q125" s="27">
        <v>445</v>
      </c>
      <c r="R125" s="25">
        <v>193</v>
      </c>
      <c r="S125" s="26">
        <v>758.5</v>
      </c>
      <c r="T125" s="26">
        <v>7</v>
      </c>
      <c r="U125" s="26">
        <v>751.5</v>
      </c>
      <c r="V125" s="27">
        <v>5875</v>
      </c>
      <c r="W125" s="25">
        <v>64</v>
      </c>
      <c r="X125" s="26">
        <v>153</v>
      </c>
      <c r="Y125" s="26">
        <v>1</v>
      </c>
      <c r="Z125" s="26">
        <v>152</v>
      </c>
      <c r="AA125" s="27">
        <v>1311</v>
      </c>
      <c r="AB125" s="25">
        <v>3</v>
      </c>
      <c r="AC125" s="26">
        <v>10</v>
      </c>
      <c r="AD125" s="26">
        <v>0</v>
      </c>
      <c r="AE125" s="26">
        <v>10</v>
      </c>
      <c r="AF125" s="27">
        <v>57</v>
      </c>
      <c r="AG125" s="25">
        <v>208</v>
      </c>
      <c r="AH125" s="26">
        <v>934</v>
      </c>
      <c r="AI125" s="26">
        <v>11</v>
      </c>
      <c r="AJ125" s="26">
        <v>923</v>
      </c>
      <c r="AK125" s="27">
        <v>6715</v>
      </c>
      <c r="AL125" s="25">
        <v>8</v>
      </c>
      <c r="AM125" s="26">
        <v>25</v>
      </c>
      <c r="AN125" s="26">
        <v>0</v>
      </c>
      <c r="AO125" s="26">
        <v>25</v>
      </c>
      <c r="AP125" s="27">
        <v>145</v>
      </c>
      <c r="AQ125" s="25">
        <v>113</v>
      </c>
      <c r="AR125" s="26">
        <v>454</v>
      </c>
      <c r="AS125" s="26">
        <v>4</v>
      </c>
      <c r="AT125" s="26">
        <v>450</v>
      </c>
      <c r="AU125" s="27">
        <v>3593</v>
      </c>
      <c r="AV125" s="25">
        <v>100</v>
      </c>
      <c r="AW125" s="26">
        <v>478</v>
      </c>
      <c r="AX125" s="26">
        <v>0</v>
      </c>
      <c r="AY125" s="26">
        <v>478</v>
      </c>
      <c r="AZ125" s="27">
        <v>4221</v>
      </c>
      <c r="BA125" s="25">
        <v>32</v>
      </c>
      <c r="BB125" s="27">
        <v>794</v>
      </c>
      <c r="BC125" s="26">
        <v>352</v>
      </c>
      <c r="BD125" s="27">
        <v>5551</v>
      </c>
      <c r="BE125" s="25">
        <v>3</v>
      </c>
      <c r="BF125" s="26">
        <v>17</v>
      </c>
      <c r="BG125" s="26">
        <v>0</v>
      </c>
      <c r="BH125" s="26">
        <v>17</v>
      </c>
      <c r="BI125" s="27">
        <v>100</v>
      </c>
      <c r="BJ125" s="25">
        <v>294</v>
      </c>
      <c r="BK125" s="27">
        <v>11020</v>
      </c>
      <c r="BL125" s="25">
        <v>142</v>
      </c>
      <c r="BM125" s="26">
        <v>484</v>
      </c>
      <c r="BN125" s="26">
        <v>2</v>
      </c>
      <c r="BO125" s="26">
        <v>482</v>
      </c>
      <c r="BP125" s="27">
        <v>3614</v>
      </c>
      <c r="BQ125" s="25">
        <v>330</v>
      </c>
      <c r="BR125" s="27">
        <v>28269</v>
      </c>
      <c r="BS125" s="25">
        <v>37</v>
      </c>
      <c r="BT125" s="26">
        <v>81</v>
      </c>
      <c r="BU125" s="26">
        <v>0</v>
      </c>
      <c r="BV125" s="26">
        <v>81</v>
      </c>
      <c r="BW125" s="27">
        <v>622</v>
      </c>
      <c r="BX125" s="25">
        <v>2</v>
      </c>
      <c r="BY125" s="26">
        <v>2</v>
      </c>
      <c r="BZ125" s="26">
        <v>0</v>
      </c>
      <c r="CA125" s="26">
        <v>2</v>
      </c>
      <c r="CB125" s="27">
        <v>13</v>
      </c>
      <c r="CC125" s="25">
        <v>7</v>
      </c>
      <c r="CD125" s="26">
        <v>15</v>
      </c>
      <c r="CE125" s="26">
        <v>0</v>
      </c>
      <c r="CF125" s="26">
        <v>15</v>
      </c>
      <c r="CG125" s="27">
        <v>155</v>
      </c>
    </row>
    <row r="126" spans="1:85" ht="15.75" customHeight="1">
      <c r="A126" s="23"/>
      <c r="B126" s="24" t="s">
        <v>149</v>
      </c>
      <c r="C126" s="25">
        <v>0</v>
      </c>
      <c r="D126" s="26">
        <v>0</v>
      </c>
      <c r="E126" s="26">
        <v>0</v>
      </c>
      <c r="F126" s="26">
        <v>0</v>
      </c>
      <c r="G126" s="27">
        <v>0</v>
      </c>
      <c r="H126" s="26">
        <v>368</v>
      </c>
      <c r="I126" s="26">
        <v>1092</v>
      </c>
      <c r="J126" s="26">
        <v>68</v>
      </c>
      <c r="K126" s="26">
        <v>1024</v>
      </c>
      <c r="L126" s="27">
        <v>6933</v>
      </c>
      <c r="M126" s="26">
        <v>2</v>
      </c>
      <c r="N126" s="26">
        <v>9</v>
      </c>
      <c r="O126" s="26">
        <v>0</v>
      </c>
      <c r="P126" s="26">
        <v>9</v>
      </c>
      <c r="Q126" s="27">
        <v>55</v>
      </c>
      <c r="R126" s="25">
        <v>185</v>
      </c>
      <c r="S126" s="26">
        <v>366.5</v>
      </c>
      <c r="T126" s="26">
        <v>18</v>
      </c>
      <c r="U126" s="26">
        <v>348.5</v>
      </c>
      <c r="V126" s="27">
        <v>2591</v>
      </c>
      <c r="W126" s="25">
        <v>156</v>
      </c>
      <c r="X126" s="26">
        <v>302</v>
      </c>
      <c r="Y126" s="26">
        <v>2</v>
      </c>
      <c r="Z126" s="26">
        <v>300</v>
      </c>
      <c r="AA126" s="27">
        <v>2480</v>
      </c>
      <c r="AB126" s="25">
        <v>2</v>
      </c>
      <c r="AC126" s="26">
        <v>3</v>
      </c>
      <c r="AD126" s="26">
        <v>0</v>
      </c>
      <c r="AE126" s="26">
        <v>3</v>
      </c>
      <c r="AF126" s="27">
        <v>18</v>
      </c>
      <c r="AG126" s="25">
        <v>246</v>
      </c>
      <c r="AH126" s="26">
        <v>957</v>
      </c>
      <c r="AI126" s="26">
        <v>23</v>
      </c>
      <c r="AJ126" s="26">
        <v>934</v>
      </c>
      <c r="AK126" s="27">
        <v>9801</v>
      </c>
      <c r="AL126" s="25">
        <v>16</v>
      </c>
      <c r="AM126" s="26">
        <v>45</v>
      </c>
      <c r="AN126" s="26">
        <v>0</v>
      </c>
      <c r="AO126" s="26">
        <v>45</v>
      </c>
      <c r="AP126" s="27">
        <v>565</v>
      </c>
      <c r="AQ126" s="25">
        <v>200</v>
      </c>
      <c r="AR126" s="26">
        <v>974</v>
      </c>
      <c r="AS126" s="26">
        <v>10</v>
      </c>
      <c r="AT126" s="26">
        <v>964</v>
      </c>
      <c r="AU126" s="27">
        <v>8580</v>
      </c>
      <c r="AV126" s="25">
        <v>256</v>
      </c>
      <c r="AW126" s="26">
        <v>1255.5</v>
      </c>
      <c r="AX126" s="26">
        <v>23</v>
      </c>
      <c r="AY126" s="26">
        <v>1232.5</v>
      </c>
      <c r="AZ126" s="27">
        <v>11998</v>
      </c>
      <c r="BA126" s="25">
        <v>172</v>
      </c>
      <c r="BB126" s="27">
        <v>7064</v>
      </c>
      <c r="BC126" s="26">
        <v>530</v>
      </c>
      <c r="BD126" s="27">
        <v>23205</v>
      </c>
      <c r="BE126" s="25">
        <v>15</v>
      </c>
      <c r="BF126" s="26">
        <v>47.5</v>
      </c>
      <c r="BG126" s="26">
        <v>25</v>
      </c>
      <c r="BH126" s="26">
        <v>22.5</v>
      </c>
      <c r="BI126" s="27">
        <v>134</v>
      </c>
      <c r="BJ126" s="25">
        <v>414</v>
      </c>
      <c r="BK126" s="27">
        <v>24662</v>
      </c>
      <c r="BL126" s="25">
        <v>178</v>
      </c>
      <c r="BM126" s="26">
        <v>478.5</v>
      </c>
      <c r="BN126" s="26">
        <v>7</v>
      </c>
      <c r="BO126" s="26">
        <v>471.5</v>
      </c>
      <c r="BP126" s="27">
        <v>5325</v>
      </c>
      <c r="BQ126" s="25">
        <v>186</v>
      </c>
      <c r="BR126" s="27">
        <v>15338</v>
      </c>
      <c r="BS126" s="25">
        <v>178</v>
      </c>
      <c r="BT126" s="26">
        <v>380.5</v>
      </c>
      <c r="BU126" s="26">
        <v>10</v>
      </c>
      <c r="BV126" s="26">
        <v>370.5</v>
      </c>
      <c r="BW126" s="27">
        <v>3115</v>
      </c>
      <c r="BX126" s="25">
        <v>4</v>
      </c>
      <c r="BY126" s="26">
        <v>17.5</v>
      </c>
      <c r="BZ126" s="26">
        <v>0</v>
      </c>
      <c r="CA126" s="26">
        <v>17.5</v>
      </c>
      <c r="CB126" s="27">
        <v>37</v>
      </c>
      <c r="CC126" s="25">
        <v>0</v>
      </c>
      <c r="CD126" s="26">
        <v>0</v>
      </c>
      <c r="CE126" s="26">
        <v>0</v>
      </c>
      <c r="CF126" s="26">
        <v>0</v>
      </c>
      <c r="CG126" s="27">
        <v>0</v>
      </c>
    </row>
    <row r="127" spans="1:85" ht="15.75" customHeight="1">
      <c r="A127" s="23"/>
      <c r="B127" s="24" t="s">
        <v>150</v>
      </c>
      <c r="C127" s="25">
        <v>0</v>
      </c>
      <c r="D127" s="26">
        <v>0</v>
      </c>
      <c r="E127" s="26">
        <v>0</v>
      </c>
      <c r="F127" s="26">
        <v>0</v>
      </c>
      <c r="G127" s="27">
        <v>0</v>
      </c>
      <c r="H127" s="26">
        <v>293</v>
      </c>
      <c r="I127" s="26">
        <v>1425</v>
      </c>
      <c r="J127" s="26">
        <v>19</v>
      </c>
      <c r="K127" s="26">
        <v>1406</v>
      </c>
      <c r="L127" s="27">
        <v>10229</v>
      </c>
      <c r="M127" s="26">
        <v>84</v>
      </c>
      <c r="N127" s="26">
        <v>180.7</v>
      </c>
      <c r="O127" s="26">
        <v>0</v>
      </c>
      <c r="P127" s="26">
        <v>180.70000000298023</v>
      </c>
      <c r="Q127" s="27">
        <v>1544</v>
      </c>
      <c r="R127" s="25">
        <v>211</v>
      </c>
      <c r="S127" s="26">
        <v>874.5</v>
      </c>
      <c r="T127" s="26">
        <v>18</v>
      </c>
      <c r="U127" s="26">
        <v>856.5</v>
      </c>
      <c r="V127" s="27">
        <v>5413</v>
      </c>
      <c r="W127" s="25">
        <v>32</v>
      </c>
      <c r="X127" s="26">
        <v>80.3</v>
      </c>
      <c r="Y127" s="26">
        <v>7</v>
      </c>
      <c r="Z127" s="26">
        <v>73.300000011920929</v>
      </c>
      <c r="AA127" s="27">
        <v>487</v>
      </c>
      <c r="AB127" s="25">
        <v>57</v>
      </c>
      <c r="AC127" s="26">
        <v>94</v>
      </c>
      <c r="AD127" s="26">
        <v>0</v>
      </c>
      <c r="AE127" s="26">
        <v>94</v>
      </c>
      <c r="AF127" s="27">
        <v>587</v>
      </c>
      <c r="AG127" s="25">
        <v>224</v>
      </c>
      <c r="AH127" s="26">
        <v>458</v>
      </c>
      <c r="AI127" s="26">
        <v>18</v>
      </c>
      <c r="AJ127" s="26">
        <v>440</v>
      </c>
      <c r="AK127" s="27">
        <v>3343</v>
      </c>
      <c r="AL127" s="25">
        <v>1</v>
      </c>
      <c r="AM127" s="26">
        <v>5</v>
      </c>
      <c r="AN127" s="26">
        <v>0</v>
      </c>
      <c r="AO127" s="26">
        <v>5</v>
      </c>
      <c r="AP127" s="27">
        <v>30</v>
      </c>
      <c r="AQ127" s="25">
        <v>210</v>
      </c>
      <c r="AR127" s="26">
        <v>365</v>
      </c>
      <c r="AS127" s="26">
        <v>3</v>
      </c>
      <c r="AT127" s="26">
        <v>362</v>
      </c>
      <c r="AU127" s="27">
        <v>2811</v>
      </c>
      <c r="AV127" s="25">
        <v>297</v>
      </c>
      <c r="AW127" s="26">
        <v>653.75</v>
      </c>
      <c r="AX127" s="26">
        <v>37</v>
      </c>
      <c r="AY127" s="26">
        <v>616.75</v>
      </c>
      <c r="AZ127" s="27">
        <v>4516</v>
      </c>
      <c r="BA127" s="25">
        <v>17</v>
      </c>
      <c r="BB127" s="27">
        <v>550</v>
      </c>
      <c r="BC127" s="26">
        <v>627</v>
      </c>
      <c r="BD127" s="27">
        <v>14991</v>
      </c>
      <c r="BE127" s="25">
        <v>36</v>
      </c>
      <c r="BF127" s="26">
        <v>67</v>
      </c>
      <c r="BG127" s="26">
        <v>0</v>
      </c>
      <c r="BH127" s="26">
        <v>67</v>
      </c>
      <c r="BI127" s="27">
        <v>524</v>
      </c>
      <c r="BJ127" s="25">
        <v>313</v>
      </c>
      <c r="BK127" s="27">
        <v>12825</v>
      </c>
      <c r="BL127" s="25">
        <v>78</v>
      </c>
      <c r="BM127" s="26">
        <v>236.5</v>
      </c>
      <c r="BN127" s="26">
        <v>7</v>
      </c>
      <c r="BO127" s="26">
        <v>229.5</v>
      </c>
      <c r="BP127" s="27">
        <v>1960</v>
      </c>
      <c r="BQ127" s="25">
        <v>529</v>
      </c>
      <c r="BR127" s="27">
        <v>70810</v>
      </c>
      <c r="BS127" s="25">
        <v>13</v>
      </c>
      <c r="BT127" s="26">
        <v>37</v>
      </c>
      <c r="BU127" s="26">
        <v>0</v>
      </c>
      <c r="BV127" s="26">
        <v>37</v>
      </c>
      <c r="BW127" s="27">
        <v>294</v>
      </c>
      <c r="BX127" s="25">
        <v>1</v>
      </c>
      <c r="BY127" s="26">
        <v>1</v>
      </c>
      <c r="BZ127" s="26">
        <v>0</v>
      </c>
      <c r="CA127" s="26">
        <v>1</v>
      </c>
      <c r="CB127" s="27">
        <v>5</v>
      </c>
      <c r="CC127" s="25">
        <v>0</v>
      </c>
      <c r="CD127" s="26">
        <v>0</v>
      </c>
      <c r="CE127" s="26">
        <v>0</v>
      </c>
      <c r="CF127" s="26">
        <v>0</v>
      </c>
      <c r="CG127" s="27">
        <v>0</v>
      </c>
    </row>
    <row r="128" spans="1:85" ht="15.75" customHeight="1">
      <c r="A128" s="23"/>
      <c r="B128" s="24" t="s">
        <v>151</v>
      </c>
      <c r="C128" s="25">
        <v>0</v>
      </c>
      <c r="D128" s="26">
        <v>0</v>
      </c>
      <c r="E128" s="26">
        <v>0</v>
      </c>
      <c r="F128" s="26">
        <v>0</v>
      </c>
      <c r="G128" s="27">
        <v>0</v>
      </c>
      <c r="H128" s="26">
        <v>287</v>
      </c>
      <c r="I128" s="26">
        <v>641.5</v>
      </c>
      <c r="J128" s="26">
        <v>49</v>
      </c>
      <c r="K128" s="26">
        <v>592.5</v>
      </c>
      <c r="L128" s="27">
        <v>6590</v>
      </c>
      <c r="M128" s="26">
        <v>29</v>
      </c>
      <c r="N128" s="26">
        <v>70</v>
      </c>
      <c r="O128" s="26">
        <v>17</v>
      </c>
      <c r="P128" s="26">
        <v>53</v>
      </c>
      <c r="Q128" s="27">
        <v>511</v>
      </c>
      <c r="R128" s="25">
        <v>99</v>
      </c>
      <c r="S128" s="26">
        <v>218.5</v>
      </c>
      <c r="T128" s="26">
        <v>71</v>
      </c>
      <c r="U128" s="26">
        <v>147.5</v>
      </c>
      <c r="V128" s="27">
        <v>1854</v>
      </c>
      <c r="W128" s="25">
        <v>39</v>
      </c>
      <c r="X128" s="26">
        <v>135.5</v>
      </c>
      <c r="Y128" s="26">
        <v>23</v>
      </c>
      <c r="Z128" s="26">
        <v>112.5</v>
      </c>
      <c r="AA128" s="27">
        <v>1515</v>
      </c>
      <c r="AB128" s="25">
        <v>4</v>
      </c>
      <c r="AC128" s="26">
        <v>19</v>
      </c>
      <c r="AD128" s="26">
        <v>0</v>
      </c>
      <c r="AE128" s="26">
        <v>19</v>
      </c>
      <c r="AF128" s="27">
        <v>115</v>
      </c>
      <c r="AG128" s="25">
        <v>266</v>
      </c>
      <c r="AH128" s="26">
        <v>1166.5</v>
      </c>
      <c r="AI128" s="26">
        <v>6</v>
      </c>
      <c r="AJ128" s="26">
        <v>1160.5</v>
      </c>
      <c r="AK128" s="27">
        <v>9354.66</v>
      </c>
      <c r="AL128" s="25">
        <v>26</v>
      </c>
      <c r="AM128" s="26">
        <v>72</v>
      </c>
      <c r="AN128" s="26">
        <v>0</v>
      </c>
      <c r="AO128" s="26">
        <v>72</v>
      </c>
      <c r="AP128" s="27">
        <v>507</v>
      </c>
      <c r="AQ128" s="25">
        <v>215</v>
      </c>
      <c r="AR128" s="26">
        <v>733.5</v>
      </c>
      <c r="AS128" s="26">
        <v>18</v>
      </c>
      <c r="AT128" s="26">
        <v>715.5</v>
      </c>
      <c r="AU128" s="27">
        <v>5255</v>
      </c>
      <c r="AV128" s="25">
        <v>203</v>
      </c>
      <c r="AW128" s="26">
        <v>775.7</v>
      </c>
      <c r="AX128" s="26">
        <v>12.2</v>
      </c>
      <c r="AY128" s="26">
        <v>763.5</v>
      </c>
      <c r="AZ128" s="27">
        <v>5258</v>
      </c>
      <c r="BA128" s="25">
        <v>96</v>
      </c>
      <c r="BB128" s="27">
        <v>1766</v>
      </c>
      <c r="BC128" s="26">
        <v>506</v>
      </c>
      <c r="BD128" s="27">
        <v>16555</v>
      </c>
      <c r="BE128" s="25">
        <v>18</v>
      </c>
      <c r="BF128" s="26">
        <v>46</v>
      </c>
      <c r="BG128" s="26">
        <v>2</v>
      </c>
      <c r="BH128" s="26">
        <v>44</v>
      </c>
      <c r="BI128" s="27">
        <v>299</v>
      </c>
      <c r="BJ128" s="25">
        <v>324</v>
      </c>
      <c r="BK128" s="27">
        <v>15806</v>
      </c>
      <c r="BL128" s="25">
        <v>198</v>
      </c>
      <c r="BM128" s="26">
        <v>633</v>
      </c>
      <c r="BN128" s="26">
        <v>12</v>
      </c>
      <c r="BO128" s="26">
        <v>621</v>
      </c>
      <c r="BP128" s="27">
        <v>6050</v>
      </c>
      <c r="BQ128" s="25">
        <v>382</v>
      </c>
      <c r="BR128" s="27">
        <v>22101</v>
      </c>
      <c r="BS128" s="25">
        <v>123</v>
      </c>
      <c r="BT128" s="26">
        <v>283.5</v>
      </c>
      <c r="BU128" s="26">
        <v>9</v>
      </c>
      <c r="BV128" s="26">
        <v>274.5</v>
      </c>
      <c r="BW128" s="27">
        <v>2107</v>
      </c>
      <c r="BX128" s="25">
        <v>1</v>
      </c>
      <c r="BY128" s="26">
        <v>5</v>
      </c>
      <c r="BZ128" s="26">
        <v>0</v>
      </c>
      <c r="CA128" s="26">
        <v>5</v>
      </c>
      <c r="CB128" s="27">
        <v>80</v>
      </c>
      <c r="CC128" s="25">
        <v>1</v>
      </c>
      <c r="CD128" s="26">
        <v>5</v>
      </c>
      <c r="CE128" s="26">
        <v>0</v>
      </c>
      <c r="CF128" s="26">
        <v>5</v>
      </c>
      <c r="CG128" s="27">
        <v>70</v>
      </c>
    </row>
    <row r="129" spans="1:85" ht="15.75" customHeight="1">
      <c r="A129" s="23"/>
      <c r="B129" s="24" t="s">
        <v>152</v>
      </c>
      <c r="C129" s="25">
        <v>2</v>
      </c>
      <c r="D129" s="26">
        <v>4</v>
      </c>
      <c r="E129" s="26">
        <v>0</v>
      </c>
      <c r="F129" s="26">
        <v>4</v>
      </c>
      <c r="G129" s="27">
        <v>45</v>
      </c>
      <c r="H129" s="26">
        <v>449</v>
      </c>
      <c r="I129" s="26">
        <v>947</v>
      </c>
      <c r="J129" s="26">
        <v>22</v>
      </c>
      <c r="K129" s="26">
        <v>925</v>
      </c>
      <c r="L129" s="27">
        <v>9364</v>
      </c>
      <c r="M129" s="26">
        <v>26</v>
      </c>
      <c r="N129" s="26">
        <v>72</v>
      </c>
      <c r="O129" s="26">
        <v>2</v>
      </c>
      <c r="P129" s="26">
        <v>70</v>
      </c>
      <c r="Q129" s="27">
        <v>1006</v>
      </c>
      <c r="R129" s="25">
        <v>154</v>
      </c>
      <c r="S129" s="26">
        <v>454</v>
      </c>
      <c r="T129" s="26">
        <v>10</v>
      </c>
      <c r="U129" s="26">
        <v>444</v>
      </c>
      <c r="V129" s="27">
        <v>4581</v>
      </c>
      <c r="W129" s="25">
        <v>45</v>
      </c>
      <c r="X129" s="26">
        <v>88</v>
      </c>
      <c r="Y129" s="26">
        <v>3</v>
      </c>
      <c r="Z129" s="26">
        <v>85</v>
      </c>
      <c r="AA129" s="27">
        <v>781</v>
      </c>
      <c r="AB129" s="25">
        <v>4</v>
      </c>
      <c r="AC129" s="26">
        <v>9</v>
      </c>
      <c r="AD129" s="26">
        <v>3</v>
      </c>
      <c r="AE129" s="26">
        <v>6</v>
      </c>
      <c r="AF129" s="27">
        <v>71</v>
      </c>
      <c r="AG129" s="25">
        <v>118</v>
      </c>
      <c r="AH129" s="26">
        <v>175.5</v>
      </c>
      <c r="AI129" s="26">
        <v>15</v>
      </c>
      <c r="AJ129" s="26">
        <v>160.5</v>
      </c>
      <c r="AK129" s="27">
        <v>2015</v>
      </c>
      <c r="AL129" s="25">
        <v>4</v>
      </c>
      <c r="AM129" s="26">
        <v>4</v>
      </c>
      <c r="AN129" s="26">
        <v>0</v>
      </c>
      <c r="AO129" s="26">
        <v>4</v>
      </c>
      <c r="AP129" s="27">
        <v>40</v>
      </c>
      <c r="AQ129" s="25">
        <v>94</v>
      </c>
      <c r="AR129" s="26">
        <v>185.5</v>
      </c>
      <c r="AS129" s="26">
        <v>30</v>
      </c>
      <c r="AT129" s="26">
        <v>155.5</v>
      </c>
      <c r="AU129" s="27">
        <v>1847</v>
      </c>
      <c r="AV129" s="25">
        <v>246</v>
      </c>
      <c r="AW129" s="26">
        <v>457.5</v>
      </c>
      <c r="AX129" s="26">
        <v>44</v>
      </c>
      <c r="AY129" s="26">
        <v>413.5</v>
      </c>
      <c r="AZ129" s="27">
        <v>6454</v>
      </c>
      <c r="BA129" s="25">
        <v>8</v>
      </c>
      <c r="BB129" s="27">
        <v>349</v>
      </c>
      <c r="BC129" s="26">
        <v>386</v>
      </c>
      <c r="BD129" s="27">
        <v>7531</v>
      </c>
      <c r="BE129" s="25">
        <v>1</v>
      </c>
      <c r="BF129" s="26">
        <v>1</v>
      </c>
      <c r="BG129" s="26">
        <v>0</v>
      </c>
      <c r="BH129" s="26">
        <v>1</v>
      </c>
      <c r="BI129" s="27">
        <v>4</v>
      </c>
      <c r="BJ129" s="25">
        <v>178</v>
      </c>
      <c r="BK129" s="27">
        <v>7664</v>
      </c>
      <c r="BL129" s="25">
        <v>33</v>
      </c>
      <c r="BM129" s="26">
        <v>57.5</v>
      </c>
      <c r="BN129" s="26">
        <v>4</v>
      </c>
      <c r="BO129" s="26">
        <v>53.5</v>
      </c>
      <c r="BP129" s="27">
        <v>551</v>
      </c>
      <c r="BQ129" s="25">
        <v>130</v>
      </c>
      <c r="BR129" s="27">
        <v>6332</v>
      </c>
      <c r="BS129" s="25">
        <v>81</v>
      </c>
      <c r="BT129" s="26">
        <v>114.5</v>
      </c>
      <c r="BU129" s="26">
        <v>12</v>
      </c>
      <c r="BV129" s="26">
        <v>102.5</v>
      </c>
      <c r="BW129" s="27">
        <v>1408</v>
      </c>
      <c r="BX129" s="25">
        <v>1</v>
      </c>
      <c r="BY129" s="26">
        <v>1</v>
      </c>
      <c r="BZ129" s="26">
        <v>0</v>
      </c>
      <c r="CA129" s="26">
        <v>1</v>
      </c>
      <c r="CB129" s="27">
        <v>4</v>
      </c>
      <c r="CC129" s="25">
        <v>3</v>
      </c>
      <c r="CD129" s="26">
        <v>3</v>
      </c>
      <c r="CE129" s="26">
        <v>0</v>
      </c>
      <c r="CF129" s="26">
        <v>3</v>
      </c>
      <c r="CG129" s="27">
        <v>45</v>
      </c>
    </row>
    <row r="130" spans="1:85" ht="15.75" customHeight="1">
      <c r="A130" s="23"/>
      <c r="B130" s="24" t="s">
        <v>14</v>
      </c>
      <c r="C130" s="25">
        <v>1</v>
      </c>
      <c r="D130" s="26">
        <v>0.5</v>
      </c>
      <c r="E130" s="26">
        <v>0.2</v>
      </c>
      <c r="F130" s="26">
        <v>0.30000001192092896</v>
      </c>
      <c r="G130" s="27">
        <v>5</v>
      </c>
      <c r="H130" s="26">
        <v>406</v>
      </c>
      <c r="I130" s="26">
        <v>479.2</v>
      </c>
      <c r="J130" s="26">
        <v>17.3</v>
      </c>
      <c r="K130" s="26">
        <v>461.90000072866678</v>
      </c>
      <c r="L130" s="27">
        <v>6782</v>
      </c>
      <c r="M130" s="26">
        <v>56</v>
      </c>
      <c r="N130" s="26">
        <v>52.56</v>
      </c>
      <c r="O130" s="26">
        <v>0.5</v>
      </c>
      <c r="P130" s="26">
        <v>52.060000000521541</v>
      </c>
      <c r="Q130" s="27">
        <v>682</v>
      </c>
      <c r="R130" s="25">
        <v>209</v>
      </c>
      <c r="S130" s="26">
        <v>206.6</v>
      </c>
      <c r="T130" s="26">
        <v>4</v>
      </c>
      <c r="U130" s="26">
        <v>202.60000015795231</v>
      </c>
      <c r="V130" s="27">
        <v>2619</v>
      </c>
      <c r="W130" s="25">
        <v>168</v>
      </c>
      <c r="X130" s="26">
        <v>209</v>
      </c>
      <c r="Y130" s="26">
        <v>2.2000000000000002</v>
      </c>
      <c r="Z130" s="26">
        <v>206.8000001758337</v>
      </c>
      <c r="AA130" s="27">
        <v>2108</v>
      </c>
      <c r="AB130" s="25">
        <v>24</v>
      </c>
      <c r="AC130" s="26">
        <v>50</v>
      </c>
      <c r="AD130" s="26">
        <v>1</v>
      </c>
      <c r="AE130" s="26">
        <v>49</v>
      </c>
      <c r="AF130" s="27">
        <v>446</v>
      </c>
      <c r="AG130" s="25">
        <v>196</v>
      </c>
      <c r="AH130" s="26">
        <v>637</v>
      </c>
      <c r="AI130" s="26">
        <v>12.5</v>
      </c>
      <c r="AJ130" s="26">
        <v>624.5</v>
      </c>
      <c r="AK130" s="27">
        <v>8604</v>
      </c>
      <c r="AL130" s="25">
        <v>27</v>
      </c>
      <c r="AM130" s="26">
        <v>66</v>
      </c>
      <c r="AN130" s="26">
        <v>1</v>
      </c>
      <c r="AO130" s="26">
        <v>65</v>
      </c>
      <c r="AP130" s="27">
        <v>555</v>
      </c>
      <c r="AQ130" s="25">
        <v>153</v>
      </c>
      <c r="AR130" s="26">
        <v>540.5</v>
      </c>
      <c r="AS130" s="26">
        <v>7</v>
      </c>
      <c r="AT130" s="26">
        <v>533.5</v>
      </c>
      <c r="AU130" s="27">
        <v>5398</v>
      </c>
      <c r="AV130" s="25">
        <v>384</v>
      </c>
      <c r="AW130" s="26">
        <v>611.5</v>
      </c>
      <c r="AX130" s="26">
        <v>0</v>
      </c>
      <c r="AY130" s="26">
        <v>611.5</v>
      </c>
      <c r="AZ130" s="27">
        <v>7904</v>
      </c>
      <c r="BA130" s="25">
        <v>30</v>
      </c>
      <c r="BB130" s="27">
        <v>712</v>
      </c>
      <c r="BC130" s="26">
        <v>408</v>
      </c>
      <c r="BD130" s="27">
        <v>9903</v>
      </c>
      <c r="BE130" s="25">
        <v>26</v>
      </c>
      <c r="BF130" s="26">
        <v>53</v>
      </c>
      <c r="BG130" s="26">
        <v>1</v>
      </c>
      <c r="BH130" s="26">
        <v>52</v>
      </c>
      <c r="BI130" s="27">
        <v>424</v>
      </c>
      <c r="BJ130" s="25">
        <v>197</v>
      </c>
      <c r="BK130" s="27">
        <v>8122</v>
      </c>
      <c r="BL130" s="25">
        <v>119</v>
      </c>
      <c r="BM130" s="26">
        <v>281</v>
      </c>
      <c r="BN130" s="26">
        <v>3</v>
      </c>
      <c r="BO130" s="26">
        <v>278</v>
      </c>
      <c r="BP130" s="27">
        <v>2967</v>
      </c>
      <c r="BQ130" s="25">
        <v>125</v>
      </c>
      <c r="BR130" s="27">
        <v>9652</v>
      </c>
      <c r="BS130" s="25">
        <v>202</v>
      </c>
      <c r="BT130" s="26">
        <v>328</v>
      </c>
      <c r="BU130" s="26">
        <v>0</v>
      </c>
      <c r="BV130" s="26">
        <v>328</v>
      </c>
      <c r="BW130" s="27">
        <v>4003</v>
      </c>
      <c r="BX130" s="25">
        <v>3</v>
      </c>
      <c r="BY130" s="26">
        <v>3</v>
      </c>
      <c r="BZ130" s="26">
        <v>0</v>
      </c>
      <c r="CA130" s="26">
        <v>3</v>
      </c>
      <c r="CB130" s="27">
        <v>40</v>
      </c>
      <c r="CC130" s="25">
        <v>0</v>
      </c>
      <c r="CD130" s="26">
        <v>0</v>
      </c>
      <c r="CE130" s="26">
        <v>0</v>
      </c>
      <c r="CF130" s="26">
        <v>0</v>
      </c>
      <c r="CG130" s="27">
        <v>0</v>
      </c>
    </row>
    <row r="131" spans="1:85" ht="15.75" customHeight="1">
      <c r="A131" s="23"/>
      <c r="B131" s="24" t="s">
        <v>153</v>
      </c>
      <c r="C131" s="25">
        <v>0</v>
      </c>
      <c r="D131" s="26">
        <v>0</v>
      </c>
      <c r="E131" s="26">
        <v>0</v>
      </c>
      <c r="F131" s="26">
        <v>0</v>
      </c>
      <c r="G131" s="27">
        <v>0</v>
      </c>
      <c r="H131" s="26">
        <v>676</v>
      </c>
      <c r="I131" s="26">
        <v>2559</v>
      </c>
      <c r="J131" s="26">
        <v>20.399999999999999</v>
      </c>
      <c r="K131" s="26">
        <v>2538.6000002026558</v>
      </c>
      <c r="L131" s="27">
        <v>16344</v>
      </c>
      <c r="M131" s="26">
        <v>66</v>
      </c>
      <c r="N131" s="26">
        <v>84</v>
      </c>
      <c r="O131" s="26">
        <v>0.5</v>
      </c>
      <c r="P131" s="26">
        <v>83.500000014901161</v>
      </c>
      <c r="Q131" s="27">
        <v>600</v>
      </c>
      <c r="R131" s="25">
        <v>295</v>
      </c>
      <c r="S131" s="26">
        <v>1355.5</v>
      </c>
      <c r="T131" s="26">
        <v>8.5</v>
      </c>
      <c r="U131" s="26">
        <v>1347.0000000149012</v>
      </c>
      <c r="V131" s="27">
        <v>8052</v>
      </c>
      <c r="W131" s="25">
        <v>171</v>
      </c>
      <c r="X131" s="26">
        <v>210.5</v>
      </c>
      <c r="Y131" s="26">
        <v>2.2999999999999998</v>
      </c>
      <c r="Z131" s="26">
        <v>208.20000000298023</v>
      </c>
      <c r="AA131" s="27">
        <v>1317</v>
      </c>
      <c r="AB131" s="25">
        <v>37</v>
      </c>
      <c r="AC131" s="26">
        <v>16.100000000000001</v>
      </c>
      <c r="AD131" s="26">
        <v>1.9000000000000001</v>
      </c>
      <c r="AE131" s="26">
        <v>14.200000107288361</v>
      </c>
      <c r="AF131" s="27">
        <v>171</v>
      </c>
      <c r="AG131" s="25">
        <v>426</v>
      </c>
      <c r="AH131" s="26">
        <v>497.8</v>
      </c>
      <c r="AI131" s="26">
        <v>17.100000000000001</v>
      </c>
      <c r="AJ131" s="26">
        <v>480.7000008225441</v>
      </c>
      <c r="AK131" s="27">
        <v>9394</v>
      </c>
      <c r="AL131" s="25">
        <v>48</v>
      </c>
      <c r="AM131" s="26">
        <v>42</v>
      </c>
      <c r="AN131" s="26">
        <v>1.8</v>
      </c>
      <c r="AO131" s="26">
        <v>40.200000047683716</v>
      </c>
      <c r="AP131" s="27">
        <v>480</v>
      </c>
      <c r="AQ131" s="25">
        <v>321</v>
      </c>
      <c r="AR131" s="26">
        <v>343.6</v>
      </c>
      <c r="AS131" s="26">
        <v>12.700000000000001</v>
      </c>
      <c r="AT131" s="26">
        <v>330.90000069141388</v>
      </c>
      <c r="AU131" s="27">
        <v>4752</v>
      </c>
      <c r="AV131" s="25">
        <v>398</v>
      </c>
      <c r="AW131" s="26">
        <v>490.2</v>
      </c>
      <c r="AX131" s="26">
        <v>15.9</v>
      </c>
      <c r="AY131" s="26">
        <v>474.30000071227551</v>
      </c>
      <c r="AZ131" s="27">
        <v>6714</v>
      </c>
      <c r="BA131" s="25">
        <v>90</v>
      </c>
      <c r="BB131" s="27">
        <v>2780</v>
      </c>
      <c r="BC131" s="26">
        <v>542</v>
      </c>
      <c r="BD131" s="27">
        <v>15542</v>
      </c>
      <c r="BE131" s="25">
        <v>52</v>
      </c>
      <c r="BF131" s="26">
        <v>53.3</v>
      </c>
      <c r="BG131" s="26">
        <v>0.9</v>
      </c>
      <c r="BH131" s="26">
        <v>52.400000020861626</v>
      </c>
      <c r="BI131" s="27">
        <v>551</v>
      </c>
      <c r="BJ131" s="25">
        <v>330</v>
      </c>
      <c r="BK131" s="27">
        <v>10428</v>
      </c>
      <c r="BL131" s="25">
        <v>324</v>
      </c>
      <c r="BM131" s="26">
        <v>383.1</v>
      </c>
      <c r="BN131" s="26">
        <v>19.5</v>
      </c>
      <c r="BO131" s="26">
        <v>363.60000024735928</v>
      </c>
      <c r="BP131" s="27">
        <v>6383</v>
      </c>
      <c r="BQ131" s="25">
        <v>223</v>
      </c>
      <c r="BR131" s="27">
        <v>14801</v>
      </c>
      <c r="BS131" s="25">
        <v>268</v>
      </c>
      <c r="BT131" s="26">
        <v>225.6</v>
      </c>
      <c r="BU131" s="26">
        <v>12.8</v>
      </c>
      <c r="BV131" s="26">
        <v>212.80000061541796</v>
      </c>
      <c r="BW131" s="27">
        <v>3462</v>
      </c>
      <c r="BX131" s="25">
        <v>0</v>
      </c>
      <c r="BY131" s="26">
        <v>0</v>
      </c>
      <c r="BZ131" s="26">
        <v>0</v>
      </c>
      <c r="CA131" s="26">
        <v>0</v>
      </c>
      <c r="CB131" s="27">
        <v>0</v>
      </c>
      <c r="CC131" s="25">
        <v>0</v>
      </c>
      <c r="CD131" s="26">
        <v>0</v>
      </c>
      <c r="CE131" s="26">
        <v>0</v>
      </c>
      <c r="CF131" s="26">
        <v>0</v>
      </c>
      <c r="CG131" s="27">
        <v>0</v>
      </c>
    </row>
    <row r="132" spans="1:85" ht="15.75" customHeight="1">
      <c r="A132" s="23"/>
      <c r="B132" s="24" t="s">
        <v>154</v>
      </c>
      <c r="C132" s="25">
        <v>3</v>
      </c>
      <c r="D132" s="26">
        <v>1.9</v>
      </c>
      <c r="E132" s="26">
        <v>0.45</v>
      </c>
      <c r="F132" s="26">
        <v>1.449999988079071</v>
      </c>
      <c r="G132" s="27">
        <v>6</v>
      </c>
      <c r="H132" s="26">
        <v>181</v>
      </c>
      <c r="I132" s="26">
        <v>521</v>
      </c>
      <c r="J132" s="26">
        <v>10</v>
      </c>
      <c r="K132" s="26">
        <v>511.00000005960464</v>
      </c>
      <c r="L132" s="27">
        <v>3086</v>
      </c>
      <c r="M132" s="26">
        <v>109</v>
      </c>
      <c r="N132" s="26">
        <v>364.5</v>
      </c>
      <c r="O132" s="26">
        <v>1.25</v>
      </c>
      <c r="P132" s="26">
        <v>363.25000000745058</v>
      </c>
      <c r="Q132" s="27">
        <v>2016</v>
      </c>
      <c r="R132" s="25">
        <v>148</v>
      </c>
      <c r="S132" s="26">
        <v>427.4</v>
      </c>
      <c r="T132" s="26">
        <v>34.229999999999997</v>
      </c>
      <c r="U132" s="26">
        <v>393.16999996453524</v>
      </c>
      <c r="V132" s="27">
        <v>2283</v>
      </c>
      <c r="W132" s="25">
        <v>21</v>
      </c>
      <c r="X132" s="26">
        <v>14.7</v>
      </c>
      <c r="Y132" s="26">
        <v>1.3</v>
      </c>
      <c r="Z132" s="26">
        <v>13.400000035762787</v>
      </c>
      <c r="AA132" s="27">
        <v>100</v>
      </c>
      <c r="AB132" s="25">
        <v>58</v>
      </c>
      <c r="AC132" s="26">
        <v>52.5</v>
      </c>
      <c r="AD132" s="26">
        <v>1.3</v>
      </c>
      <c r="AE132" s="26">
        <v>51.200000032782555</v>
      </c>
      <c r="AF132" s="27">
        <v>365</v>
      </c>
      <c r="AG132" s="25">
        <v>348</v>
      </c>
      <c r="AH132" s="26">
        <v>1823.5</v>
      </c>
      <c r="AI132" s="26">
        <v>8.1</v>
      </c>
      <c r="AJ132" s="26">
        <v>1815.4000000506639</v>
      </c>
      <c r="AK132" s="27">
        <v>11716</v>
      </c>
      <c r="AL132" s="25">
        <v>47</v>
      </c>
      <c r="AM132" s="26">
        <v>74</v>
      </c>
      <c r="AN132" s="26">
        <v>0</v>
      </c>
      <c r="AO132" s="26">
        <v>74</v>
      </c>
      <c r="AP132" s="27">
        <v>467</v>
      </c>
      <c r="AQ132" s="25">
        <v>343</v>
      </c>
      <c r="AR132" s="26">
        <v>1972</v>
      </c>
      <c r="AS132" s="26">
        <v>16.2</v>
      </c>
      <c r="AT132" s="26">
        <v>1955.8000000268221</v>
      </c>
      <c r="AU132" s="27">
        <v>14381</v>
      </c>
      <c r="AV132" s="25">
        <v>328</v>
      </c>
      <c r="AW132" s="26">
        <v>614.9</v>
      </c>
      <c r="AX132" s="26">
        <v>3.4</v>
      </c>
      <c r="AY132" s="26">
        <v>611.50000005960464</v>
      </c>
      <c r="AZ132" s="27">
        <v>4330</v>
      </c>
      <c r="BA132" s="25">
        <v>79</v>
      </c>
      <c r="BB132" s="27">
        <v>1963</v>
      </c>
      <c r="BC132" s="26">
        <v>715</v>
      </c>
      <c r="BD132" s="27">
        <v>26821</v>
      </c>
      <c r="BE132" s="25">
        <v>15</v>
      </c>
      <c r="BF132" s="26">
        <v>43</v>
      </c>
      <c r="BG132" s="26">
        <v>2.2000000000000002</v>
      </c>
      <c r="BH132" s="26">
        <v>40.800000011920929</v>
      </c>
      <c r="BI132" s="27">
        <v>231</v>
      </c>
      <c r="BJ132" s="25">
        <v>716</v>
      </c>
      <c r="BK132" s="27">
        <v>41605</v>
      </c>
      <c r="BL132" s="25">
        <v>88</v>
      </c>
      <c r="BM132" s="26">
        <v>294</v>
      </c>
      <c r="BN132" s="26">
        <v>1</v>
      </c>
      <c r="BO132" s="26">
        <v>293</v>
      </c>
      <c r="BP132" s="27">
        <v>2112</v>
      </c>
      <c r="BQ132" s="25">
        <v>499</v>
      </c>
      <c r="BR132" s="27">
        <v>42662</v>
      </c>
      <c r="BS132" s="25">
        <v>173</v>
      </c>
      <c r="BT132" s="26">
        <v>191.4</v>
      </c>
      <c r="BU132" s="26">
        <v>4.5</v>
      </c>
      <c r="BV132" s="26">
        <v>186.90000005811453</v>
      </c>
      <c r="BW132" s="27">
        <v>1802</v>
      </c>
      <c r="BX132" s="25">
        <v>2</v>
      </c>
      <c r="BY132" s="26">
        <v>1.5</v>
      </c>
      <c r="BZ132" s="26">
        <v>0</v>
      </c>
      <c r="CA132" s="26">
        <v>1.5</v>
      </c>
      <c r="CB132" s="27">
        <v>9</v>
      </c>
      <c r="CC132" s="25">
        <v>0</v>
      </c>
      <c r="CD132" s="26">
        <v>0</v>
      </c>
      <c r="CE132" s="26">
        <v>0</v>
      </c>
      <c r="CF132" s="26">
        <v>0</v>
      </c>
      <c r="CG132" s="27">
        <v>0</v>
      </c>
    </row>
    <row r="133" spans="1:85" ht="15.75" customHeight="1">
      <c r="A133" s="23"/>
      <c r="B133" s="24" t="s">
        <v>155</v>
      </c>
      <c r="C133" s="25">
        <v>0</v>
      </c>
      <c r="D133" s="26">
        <v>0</v>
      </c>
      <c r="E133" s="26">
        <v>0</v>
      </c>
      <c r="F133" s="26">
        <v>0</v>
      </c>
      <c r="G133" s="27">
        <v>0</v>
      </c>
      <c r="H133" s="26">
        <v>669</v>
      </c>
      <c r="I133" s="26">
        <v>1789.8</v>
      </c>
      <c r="J133" s="26">
        <v>106.3</v>
      </c>
      <c r="K133" s="26">
        <v>1683.5</v>
      </c>
      <c r="L133" s="27">
        <v>13548</v>
      </c>
      <c r="M133" s="26">
        <v>39</v>
      </c>
      <c r="N133" s="26">
        <v>56</v>
      </c>
      <c r="O133" s="26">
        <v>0</v>
      </c>
      <c r="P133" s="26">
        <v>56</v>
      </c>
      <c r="Q133" s="27">
        <v>388</v>
      </c>
      <c r="R133" s="25">
        <v>268</v>
      </c>
      <c r="S133" s="26">
        <v>526.79999999999995</v>
      </c>
      <c r="T133" s="26">
        <v>24</v>
      </c>
      <c r="U133" s="26">
        <v>502.80000001192093</v>
      </c>
      <c r="V133" s="27">
        <v>3572</v>
      </c>
      <c r="W133" s="25">
        <v>279</v>
      </c>
      <c r="X133" s="26">
        <v>456</v>
      </c>
      <c r="Y133" s="26">
        <v>6.25</v>
      </c>
      <c r="Z133" s="26">
        <v>449.75</v>
      </c>
      <c r="AA133" s="27">
        <v>3143</v>
      </c>
      <c r="AB133" s="25">
        <v>15</v>
      </c>
      <c r="AC133" s="26">
        <v>10.3</v>
      </c>
      <c r="AD133" s="26">
        <v>0</v>
      </c>
      <c r="AE133" s="26">
        <v>10.299999997019768</v>
      </c>
      <c r="AF133" s="27">
        <v>85</v>
      </c>
      <c r="AG133" s="25">
        <v>166</v>
      </c>
      <c r="AH133" s="26">
        <v>549.20000000000005</v>
      </c>
      <c r="AI133" s="26">
        <v>45.3</v>
      </c>
      <c r="AJ133" s="26">
        <v>503.89999987930059</v>
      </c>
      <c r="AK133" s="27">
        <v>3235</v>
      </c>
      <c r="AL133" s="25">
        <v>29</v>
      </c>
      <c r="AM133" s="26">
        <v>34.6</v>
      </c>
      <c r="AN133" s="26">
        <v>1.85</v>
      </c>
      <c r="AO133" s="26">
        <v>32.749999955296516</v>
      </c>
      <c r="AP133" s="27">
        <v>182</v>
      </c>
      <c r="AQ133" s="25">
        <v>118</v>
      </c>
      <c r="AR133" s="26">
        <v>374.55</v>
      </c>
      <c r="AS133" s="26">
        <v>23.1</v>
      </c>
      <c r="AT133" s="26">
        <v>351.45000010728836</v>
      </c>
      <c r="AU133" s="27">
        <v>1723</v>
      </c>
      <c r="AV133" s="25">
        <v>166</v>
      </c>
      <c r="AW133" s="26">
        <v>517.04999999999995</v>
      </c>
      <c r="AX133" s="26">
        <v>17.490000000000002</v>
      </c>
      <c r="AY133" s="26">
        <v>499.56000012159348</v>
      </c>
      <c r="AZ133" s="27">
        <v>2710</v>
      </c>
      <c r="BA133" s="25">
        <v>25</v>
      </c>
      <c r="BB133" s="27">
        <v>724</v>
      </c>
      <c r="BC133" s="26">
        <v>321</v>
      </c>
      <c r="BD133" s="27">
        <v>6098</v>
      </c>
      <c r="BE133" s="25">
        <v>20</v>
      </c>
      <c r="BF133" s="26">
        <v>53.5</v>
      </c>
      <c r="BG133" s="26">
        <v>2.25</v>
      </c>
      <c r="BH133" s="26">
        <v>51.250000022351742</v>
      </c>
      <c r="BI133" s="27">
        <v>161</v>
      </c>
      <c r="BJ133" s="25">
        <v>76</v>
      </c>
      <c r="BK133" s="27">
        <v>1531</v>
      </c>
      <c r="BL133" s="25">
        <v>203</v>
      </c>
      <c r="BM133" s="26">
        <v>680.25</v>
      </c>
      <c r="BN133" s="26">
        <v>33.909999999999997</v>
      </c>
      <c r="BO133" s="26">
        <v>646.34000005573034</v>
      </c>
      <c r="BP133" s="27">
        <v>5367</v>
      </c>
      <c r="BQ133" s="25">
        <v>31</v>
      </c>
      <c r="BR133" s="27">
        <v>467</v>
      </c>
      <c r="BS133" s="25">
        <v>141</v>
      </c>
      <c r="BT133" s="26">
        <v>467.5</v>
      </c>
      <c r="BU133" s="26">
        <v>16.600000000000001</v>
      </c>
      <c r="BV133" s="26">
        <v>450.90000002831221</v>
      </c>
      <c r="BW133" s="27">
        <v>2401</v>
      </c>
      <c r="BX133" s="25">
        <v>4</v>
      </c>
      <c r="BY133" s="26">
        <v>6.2</v>
      </c>
      <c r="BZ133" s="26">
        <v>0</v>
      </c>
      <c r="CA133" s="26">
        <v>6.199999988079071</v>
      </c>
      <c r="CB133" s="27">
        <v>151</v>
      </c>
      <c r="CC133" s="25">
        <v>1</v>
      </c>
      <c r="CD133" s="26">
        <v>0.5</v>
      </c>
      <c r="CE133" s="26">
        <v>0</v>
      </c>
      <c r="CF133" s="26">
        <v>0.5</v>
      </c>
      <c r="CG133" s="27">
        <v>7</v>
      </c>
    </row>
    <row r="134" spans="1:85" ht="15.75" customHeight="1">
      <c r="A134" s="23"/>
      <c r="B134" s="24" t="s">
        <v>156</v>
      </c>
      <c r="C134" s="25">
        <v>0</v>
      </c>
      <c r="D134" s="26">
        <v>0</v>
      </c>
      <c r="E134" s="26">
        <v>0</v>
      </c>
      <c r="F134" s="26">
        <v>0</v>
      </c>
      <c r="G134" s="27">
        <v>0</v>
      </c>
      <c r="H134" s="26">
        <v>183</v>
      </c>
      <c r="I134" s="26">
        <v>922</v>
      </c>
      <c r="J134" s="26">
        <v>1</v>
      </c>
      <c r="K134" s="26">
        <v>921</v>
      </c>
      <c r="L134" s="27">
        <v>13513</v>
      </c>
      <c r="M134" s="26">
        <v>15</v>
      </c>
      <c r="N134" s="26">
        <v>20</v>
      </c>
      <c r="O134" s="26">
        <v>2</v>
      </c>
      <c r="P134" s="26">
        <v>18</v>
      </c>
      <c r="Q134" s="27">
        <v>108</v>
      </c>
      <c r="R134" s="25">
        <v>84</v>
      </c>
      <c r="S134" s="26">
        <v>216</v>
      </c>
      <c r="T134" s="26">
        <v>1</v>
      </c>
      <c r="U134" s="26">
        <v>215</v>
      </c>
      <c r="V134" s="27">
        <v>1377</v>
      </c>
      <c r="W134" s="25">
        <v>16</v>
      </c>
      <c r="X134" s="26">
        <v>20.5</v>
      </c>
      <c r="Y134" s="26">
        <v>1</v>
      </c>
      <c r="Z134" s="26">
        <v>19.5</v>
      </c>
      <c r="AA134" s="27">
        <v>132</v>
      </c>
      <c r="AB134" s="25">
        <v>73</v>
      </c>
      <c r="AC134" s="26">
        <v>105.8</v>
      </c>
      <c r="AD134" s="26">
        <v>3</v>
      </c>
      <c r="AE134" s="26">
        <v>102.79999995231628</v>
      </c>
      <c r="AF134" s="27">
        <v>752</v>
      </c>
      <c r="AG134" s="25">
        <v>325</v>
      </c>
      <c r="AH134" s="26">
        <v>716.8</v>
      </c>
      <c r="AI134" s="26">
        <v>28.3</v>
      </c>
      <c r="AJ134" s="26">
        <v>688.5</v>
      </c>
      <c r="AK134" s="27">
        <v>6574.33</v>
      </c>
      <c r="AL134" s="25">
        <v>73</v>
      </c>
      <c r="AM134" s="26">
        <v>116.1</v>
      </c>
      <c r="AN134" s="26">
        <v>2.75</v>
      </c>
      <c r="AO134" s="26">
        <v>113.35000002384186</v>
      </c>
      <c r="AP134" s="27">
        <v>897</v>
      </c>
      <c r="AQ134" s="25">
        <v>291</v>
      </c>
      <c r="AR134" s="26">
        <v>614.5</v>
      </c>
      <c r="AS134" s="26">
        <v>26.5</v>
      </c>
      <c r="AT134" s="26">
        <v>588</v>
      </c>
      <c r="AU134" s="27">
        <v>5152.8599999999997</v>
      </c>
      <c r="AV134" s="25">
        <v>488</v>
      </c>
      <c r="AW134" s="26">
        <v>1132.8</v>
      </c>
      <c r="AX134" s="26">
        <v>64</v>
      </c>
      <c r="AY134" s="26">
        <v>1068.8000000715256</v>
      </c>
      <c r="AZ134" s="27">
        <v>8436</v>
      </c>
      <c r="BA134" s="25">
        <v>158</v>
      </c>
      <c r="BB134" s="27">
        <v>5190</v>
      </c>
      <c r="BC134" s="26">
        <v>677</v>
      </c>
      <c r="BD134" s="27">
        <v>18201</v>
      </c>
      <c r="BE134" s="25">
        <v>152</v>
      </c>
      <c r="BF134" s="26">
        <v>354.5</v>
      </c>
      <c r="BG134" s="26">
        <v>5</v>
      </c>
      <c r="BH134" s="26">
        <v>349.5</v>
      </c>
      <c r="BI134" s="27">
        <v>2314</v>
      </c>
      <c r="BJ134" s="25">
        <v>477</v>
      </c>
      <c r="BK134" s="27">
        <v>23616</v>
      </c>
      <c r="BL134" s="25">
        <v>358</v>
      </c>
      <c r="BM134" s="26">
        <v>586.9</v>
      </c>
      <c r="BN134" s="26">
        <v>12.35</v>
      </c>
      <c r="BO134" s="26">
        <v>574.55000008642673</v>
      </c>
      <c r="BP134" s="27">
        <v>6096</v>
      </c>
      <c r="BQ134" s="25">
        <v>512</v>
      </c>
      <c r="BR134" s="27">
        <v>55330</v>
      </c>
      <c r="BS134" s="25">
        <v>86</v>
      </c>
      <c r="BT134" s="26">
        <v>103.1</v>
      </c>
      <c r="BU134" s="26">
        <v>1</v>
      </c>
      <c r="BV134" s="26">
        <v>102.10000002384186</v>
      </c>
      <c r="BW134" s="27">
        <v>699</v>
      </c>
      <c r="BX134" s="25">
        <v>4</v>
      </c>
      <c r="BY134" s="26">
        <v>4</v>
      </c>
      <c r="BZ134" s="26">
        <v>0</v>
      </c>
      <c r="CA134" s="26">
        <v>4</v>
      </c>
      <c r="CB134" s="27">
        <v>55</v>
      </c>
      <c r="CC134" s="25">
        <v>6</v>
      </c>
      <c r="CD134" s="26">
        <v>24</v>
      </c>
      <c r="CE134" s="26">
        <v>0</v>
      </c>
      <c r="CF134" s="26">
        <v>24</v>
      </c>
      <c r="CG134" s="27">
        <v>206</v>
      </c>
    </row>
    <row r="135" spans="1:85" ht="15.75" customHeight="1">
      <c r="A135" s="23"/>
      <c r="B135" s="24" t="s">
        <v>157</v>
      </c>
      <c r="C135" s="25">
        <v>0</v>
      </c>
      <c r="D135" s="26">
        <v>0</v>
      </c>
      <c r="E135" s="26">
        <v>0</v>
      </c>
      <c r="F135" s="26">
        <v>0</v>
      </c>
      <c r="G135" s="27">
        <v>0</v>
      </c>
      <c r="H135" s="26">
        <v>328</v>
      </c>
      <c r="I135" s="26">
        <v>606.29999999999995</v>
      </c>
      <c r="J135" s="26">
        <v>23</v>
      </c>
      <c r="K135" s="26">
        <v>583.30000000447035</v>
      </c>
      <c r="L135" s="27">
        <v>4983</v>
      </c>
      <c r="M135" s="26">
        <v>50</v>
      </c>
      <c r="N135" s="26">
        <v>71</v>
      </c>
      <c r="O135" s="26">
        <v>1</v>
      </c>
      <c r="P135" s="26">
        <v>70</v>
      </c>
      <c r="Q135" s="27">
        <v>544</v>
      </c>
      <c r="R135" s="25">
        <v>244</v>
      </c>
      <c r="S135" s="26">
        <v>384.6</v>
      </c>
      <c r="T135" s="26">
        <v>17</v>
      </c>
      <c r="U135" s="26">
        <v>367.59999990463257</v>
      </c>
      <c r="V135" s="27">
        <v>3607</v>
      </c>
      <c r="W135" s="25">
        <v>48</v>
      </c>
      <c r="X135" s="26">
        <v>68</v>
      </c>
      <c r="Y135" s="26">
        <v>2</v>
      </c>
      <c r="Z135" s="26">
        <v>66</v>
      </c>
      <c r="AA135" s="27">
        <v>532</v>
      </c>
      <c r="AB135" s="25">
        <v>9</v>
      </c>
      <c r="AC135" s="26">
        <v>12.5</v>
      </c>
      <c r="AD135" s="26">
        <v>0</v>
      </c>
      <c r="AE135" s="26">
        <v>12.5</v>
      </c>
      <c r="AF135" s="27">
        <v>119</v>
      </c>
      <c r="AG135" s="25">
        <v>97</v>
      </c>
      <c r="AH135" s="26">
        <v>225</v>
      </c>
      <c r="AI135" s="26">
        <v>20</v>
      </c>
      <c r="AJ135" s="26">
        <v>205</v>
      </c>
      <c r="AK135" s="27">
        <v>1791</v>
      </c>
      <c r="AL135" s="25">
        <v>1</v>
      </c>
      <c r="AM135" s="26">
        <v>1</v>
      </c>
      <c r="AN135" s="26">
        <v>0</v>
      </c>
      <c r="AO135" s="26">
        <v>1</v>
      </c>
      <c r="AP135" s="27">
        <v>6</v>
      </c>
      <c r="AQ135" s="25">
        <v>76</v>
      </c>
      <c r="AR135" s="26">
        <v>202</v>
      </c>
      <c r="AS135" s="26">
        <v>4</v>
      </c>
      <c r="AT135" s="26">
        <v>198</v>
      </c>
      <c r="AU135" s="27">
        <v>2394</v>
      </c>
      <c r="AV135" s="25">
        <v>125</v>
      </c>
      <c r="AW135" s="26">
        <v>552.70000000000005</v>
      </c>
      <c r="AX135" s="26">
        <v>14</v>
      </c>
      <c r="AY135" s="26">
        <v>538.70000000298023</v>
      </c>
      <c r="AZ135" s="27">
        <v>5511</v>
      </c>
      <c r="BA135" s="25">
        <v>32</v>
      </c>
      <c r="BB135" s="27">
        <v>802</v>
      </c>
      <c r="BC135" s="26">
        <v>252</v>
      </c>
      <c r="BD135" s="27">
        <v>3868</v>
      </c>
      <c r="BE135" s="25">
        <v>7</v>
      </c>
      <c r="BF135" s="26">
        <v>8</v>
      </c>
      <c r="BG135" s="26">
        <v>0</v>
      </c>
      <c r="BH135" s="26">
        <v>8</v>
      </c>
      <c r="BI135" s="27">
        <v>49</v>
      </c>
      <c r="BJ135" s="25">
        <v>112</v>
      </c>
      <c r="BK135" s="27">
        <v>2856</v>
      </c>
      <c r="BL135" s="25">
        <v>86</v>
      </c>
      <c r="BM135" s="26">
        <v>213.5</v>
      </c>
      <c r="BN135" s="26">
        <v>1</v>
      </c>
      <c r="BO135" s="26">
        <v>212.5</v>
      </c>
      <c r="BP135" s="27">
        <v>1495</v>
      </c>
      <c r="BQ135" s="25">
        <v>62</v>
      </c>
      <c r="BR135" s="27">
        <v>2479</v>
      </c>
      <c r="BS135" s="25">
        <v>77</v>
      </c>
      <c r="BT135" s="26">
        <v>105.5</v>
      </c>
      <c r="BU135" s="26">
        <v>2</v>
      </c>
      <c r="BV135" s="26">
        <v>103.5</v>
      </c>
      <c r="BW135" s="27">
        <v>775</v>
      </c>
      <c r="BX135" s="25">
        <v>1</v>
      </c>
      <c r="BY135" s="26">
        <v>1</v>
      </c>
      <c r="BZ135" s="26">
        <v>1</v>
      </c>
      <c r="CA135" s="26">
        <v>0</v>
      </c>
      <c r="CB135" s="27">
        <v>0</v>
      </c>
      <c r="CC135" s="25">
        <v>0</v>
      </c>
      <c r="CD135" s="26">
        <v>0</v>
      </c>
      <c r="CE135" s="26">
        <v>0</v>
      </c>
      <c r="CF135" s="26">
        <v>0</v>
      </c>
      <c r="CG135" s="27">
        <v>0</v>
      </c>
    </row>
    <row r="136" spans="1:85" ht="15.75" customHeight="1">
      <c r="A136" s="23"/>
      <c r="B136" s="24" t="s">
        <v>158</v>
      </c>
      <c r="C136" s="25">
        <v>0</v>
      </c>
      <c r="D136" s="26">
        <v>0</v>
      </c>
      <c r="E136" s="26">
        <v>0</v>
      </c>
      <c r="F136" s="26">
        <v>0</v>
      </c>
      <c r="G136" s="27">
        <v>0</v>
      </c>
      <c r="H136" s="26">
        <v>0</v>
      </c>
      <c r="I136" s="26">
        <v>0</v>
      </c>
      <c r="J136" s="26">
        <v>0</v>
      </c>
      <c r="K136" s="26">
        <v>0</v>
      </c>
      <c r="L136" s="27">
        <v>0</v>
      </c>
      <c r="M136" s="26">
        <v>0</v>
      </c>
      <c r="N136" s="26">
        <v>0</v>
      </c>
      <c r="O136" s="26">
        <v>0</v>
      </c>
      <c r="P136" s="26">
        <v>0</v>
      </c>
      <c r="Q136" s="27">
        <v>0</v>
      </c>
      <c r="R136" s="25">
        <v>0</v>
      </c>
      <c r="S136" s="26">
        <v>0</v>
      </c>
      <c r="T136" s="26">
        <v>0</v>
      </c>
      <c r="U136" s="26">
        <v>0</v>
      </c>
      <c r="V136" s="27">
        <v>0</v>
      </c>
      <c r="W136" s="25">
        <v>0</v>
      </c>
      <c r="X136" s="26">
        <v>0</v>
      </c>
      <c r="Y136" s="26">
        <v>0</v>
      </c>
      <c r="Z136" s="26">
        <v>0</v>
      </c>
      <c r="AA136" s="27">
        <v>0</v>
      </c>
      <c r="AB136" s="25">
        <v>42</v>
      </c>
      <c r="AC136" s="26">
        <v>42</v>
      </c>
      <c r="AD136" s="26">
        <v>1</v>
      </c>
      <c r="AE136" s="26">
        <v>41</v>
      </c>
      <c r="AF136" s="27">
        <v>230</v>
      </c>
      <c r="AG136" s="25">
        <v>302</v>
      </c>
      <c r="AH136" s="26">
        <v>529.4</v>
      </c>
      <c r="AI136" s="26">
        <v>14</v>
      </c>
      <c r="AJ136" s="26">
        <v>515.40000005066395</v>
      </c>
      <c r="AK136" s="27">
        <v>8237</v>
      </c>
      <c r="AL136" s="25">
        <v>51</v>
      </c>
      <c r="AM136" s="26">
        <v>58</v>
      </c>
      <c r="AN136" s="26">
        <v>1</v>
      </c>
      <c r="AO136" s="26">
        <v>57</v>
      </c>
      <c r="AP136" s="27">
        <v>535</v>
      </c>
      <c r="AQ136" s="25">
        <v>212</v>
      </c>
      <c r="AR136" s="26">
        <v>272.3</v>
      </c>
      <c r="AS136" s="26">
        <v>8</v>
      </c>
      <c r="AT136" s="26">
        <v>264.29999995231628</v>
      </c>
      <c r="AU136" s="27">
        <v>2712</v>
      </c>
      <c r="AV136" s="25">
        <v>364</v>
      </c>
      <c r="AW136" s="26">
        <v>679.8</v>
      </c>
      <c r="AX136" s="26">
        <v>24</v>
      </c>
      <c r="AY136" s="26">
        <v>655.80000000447035</v>
      </c>
      <c r="AZ136" s="27">
        <v>6271</v>
      </c>
      <c r="BA136" s="25">
        <v>64</v>
      </c>
      <c r="BB136" s="27">
        <v>798</v>
      </c>
      <c r="BC136" s="26">
        <v>461</v>
      </c>
      <c r="BD136" s="27">
        <v>10559</v>
      </c>
      <c r="BE136" s="25">
        <v>12</v>
      </c>
      <c r="BF136" s="26">
        <v>12</v>
      </c>
      <c r="BG136" s="26">
        <v>0</v>
      </c>
      <c r="BH136" s="26">
        <v>12</v>
      </c>
      <c r="BI136" s="27">
        <v>69</v>
      </c>
      <c r="BJ136" s="25">
        <v>130</v>
      </c>
      <c r="BK136" s="27">
        <v>3164</v>
      </c>
      <c r="BL136" s="25">
        <v>246</v>
      </c>
      <c r="BM136" s="26">
        <v>374.2</v>
      </c>
      <c r="BN136" s="26">
        <v>5</v>
      </c>
      <c r="BO136" s="26">
        <v>369.20000000298023</v>
      </c>
      <c r="BP136" s="27">
        <v>4977</v>
      </c>
      <c r="BQ136" s="25">
        <v>86</v>
      </c>
      <c r="BR136" s="27">
        <v>2787</v>
      </c>
      <c r="BS136" s="25">
        <v>209</v>
      </c>
      <c r="BT136" s="26">
        <v>236</v>
      </c>
      <c r="BU136" s="26">
        <v>7</v>
      </c>
      <c r="BV136" s="26">
        <v>229</v>
      </c>
      <c r="BW136" s="27">
        <v>1950</v>
      </c>
      <c r="BX136" s="25">
        <v>1</v>
      </c>
      <c r="BY136" s="26">
        <v>1</v>
      </c>
      <c r="BZ136" s="26">
        <v>0</v>
      </c>
      <c r="CA136" s="26">
        <v>1</v>
      </c>
      <c r="CB136" s="27">
        <v>5</v>
      </c>
      <c r="CC136" s="25">
        <v>2</v>
      </c>
      <c r="CD136" s="26">
        <v>2</v>
      </c>
      <c r="CE136" s="26">
        <v>0</v>
      </c>
      <c r="CF136" s="26">
        <v>2</v>
      </c>
      <c r="CG136" s="27">
        <v>18</v>
      </c>
    </row>
    <row r="137" spans="1:85" ht="15.75" customHeight="1">
      <c r="A137" s="15" t="s">
        <v>159</v>
      </c>
      <c r="B137" s="24" t="s">
        <v>42</v>
      </c>
      <c r="C137" s="17">
        <v>6</v>
      </c>
      <c r="D137" s="18">
        <v>7.5</v>
      </c>
      <c r="E137" s="18">
        <v>0</v>
      </c>
      <c r="F137" s="18">
        <v>7.5</v>
      </c>
      <c r="G137" s="19">
        <v>166</v>
      </c>
      <c r="H137" s="18">
        <v>3062</v>
      </c>
      <c r="I137" s="18">
        <v>7809.8099999999995</v>
      </c>
      <c r="J137" s="18">
        <v>229.25</v>
      </c>
      <c r="K137" s="18">
        <v>7580.5600005015731</v>
      </c>
      <c r="L137" s="19">
        <v>85013</v>
      </c>
      <c r="M137" s="18">
        <v>517</v>
      </c>
      <c r="N137" s="18">
        <v>463.93</v>
      </c>
      <c r="O137" s="18">
        <v>14.4</v>
      </c>
      <c r="P137" s="18">
        <v>449.53000034950674</v>
      </c>
      <c r="Q137" s="19">
        <v>5624</v>
      </c>
      <c r="R137" s="17">
        <v>2048</v>
      </c>
      <c r="S137" s="18">
        <v>2965.95</v>
      </c>
      <c r="T137" s="18">
        <v>89.18</v>
      </c>
      <c r="U137" s="18">
        <v>2876.7700005099177</v>
      </c>
      <c r="V137" s="19">
        <v>31160</v>
      </c>
      <c r="W137" s="17">
        <v>714</v>
      </c>
      <c r="X137" s="18">
        <v>1086.71</v>
      </c>
      <c r="Y137" s="18">
        <v>5.15</v>
      </c>
      <c r="Z137" s="18">
        <v>1081.5600001960993</v>
      </c>
      <c r="AA137" s="19">
        <v>10571</v>
      </c>
      <c r="AB137" s="17">
        <v>368</v>
      </c>
      <c r="AC137" s="18">
        <v>372.59999999999997</v>
      </c>
      <c r="AD137" s="18">
        <v>8.75</v>
      </c>
      <c r="AE137" s="18">
        <v>363.85000020265579</v>
      </c>
      <c r="AF137" s="19">
        <v>3029</v>
      </c>
      <c r="AG137" s="17">
        <v>2651</v>
      </c>
      <c r="AH137" s="18">
        <v>5220.8200000000006</v>
      </c>
      <c r="AI137" s="18">
        <v>123.89999999999999</v>
      </c>
      <c r="AJ137" s="18">
        <v>5096.9200001582503</v>
      </c>
      <c r="AK137" s="19">
        <v>80940</v>
      </c>
      <c r="AL137" s="17">
        <v>283</v>
      </c>
      <c r="AM137" s="18">
        <v>279.87</v>
      </c>
      <c r="AN137" s="18">
        <v>8.4</v>
      </c>
      <c r="AO137" s="18">
        <v>271.47000001370907</v>
      </c>
      <c r="AP137" s="19">
        <v>3027</v>
      </c>
      <c r="AQ137" s="17">
        <v>1991</v>
      </c>
      <c r="AR137" s="18">
        <v>3776.4399999999996</v>
      </c>
      <c r="AS137" s="18">
        <v>133.66999999999999</v>
      </c>
      <c r="AT137" s="18">
        <v>3642.7700002547354</v>
      </c>
      <c r="AU137" s="19">
        <v>46514</v>
      </c>
      <c r="AV137" s="17">
        <v>2816</v>
      </c>
      <c r="AW137" s="18">
        <v>7416.7099999999991</v>
      </c>
      <c r="AX137" s="18">
        <v>212.66</v>
      </c>
      <c r="AY137" s="18">
        <v>7204.0500005111098</v>
      </c>
      <c r="AZ137" s="19">
        <v>79305</v>
      </c>
      <c r="BA137" s="17">
        <v>655</v>
      </c>
      <c r="BB137" s="19">
        <v>18064</v>
      </c>
      <c r="BC137" s="18">
        <v>3424</v>
      </c>
      <c r="BD137" s="19">
        <v>99681</v>
      </c>
      <c r="BE137" s="17">
        <v>447</v>
      </c>
      <c r="BF137" s="18">
        <v>548.49</v>
      </c>
      <c r="BG137" s="18">
        <v>11.549999999999999</v>
      </c>
      <c r="BH137" s="18">
        <v>536.94000010192394</v>
      </c>
      <c r="BI137" s="19">
        <v>4343</v>
      </c>
      <c r="BJ137" s="17">
        <v>2135</v>
      </c>
      <c r="BK137" s="19">
        <v>103331</v>
      </c>
      <c r="BL137" s="17">
        <v>2275</v>
      </c>
      <c r="BM137" s="18">
        <v>3773.5400000000004</v>
      </c>
      <c r="BN137" s="18">
        <v>48</v>
      </c>
      <c r="BO137" s="18">
        <v>3725.5400002840906</v>
      </c>
      <c r="BP137" s="19">
        <v>49849</v>
      </c>
      <c r="BQ137" s="17">
        <v>1006</v>
      </c>
      <c r="BR137" s="19">
        <v>63232</v>
      </c>
      <c r="BS137" s="17">
        <v>1744</v>
      </c>
      <c r="BT137" s="18">
        <v>2114.0300000000002</v>
      </c>
      <c r="BU137" s="18">
        <v>29.65</v>
      </c>
      <c r="BV137" s="18">
        <v>2084.3800003584474</v>
      </c>
      <c r="BW137" s="19">
        <v>32195</v>
      </c>
      <c r="BX137" s="17">
        <v>25</v>
      </c>
      <c r="BY137" s="18">
        <v>16.5</v>
      </c>
      <c r="BZ137" s="18">
        <v>0</v>
      </c>
      <c r="CA137" s="18">
        <v>16.5</v>
      </c>
      <c r="CB137" s="19">
        <v>183</v>
      </c>
      <c r="CC137" s="17">
        <v>13</v>
      </c>
      <c r="CD137" s="18">
        <v>7.3</v>
      </c>
      <c r="CE137" s="18">
        <v>0.3</v>
      </c>
      <c r="CF137" s="18">
        <v>7.0000000149011612</v>
      </c>
      <c r="CG137" s="19">
        <v>66</v>
      </c>
    </row>
    <row r="138" spans="1:85" ht="15.75" customHeight="1">
      <c r="A138" s="23"/>
      <c r="B138" s="24" t="s">
        <v>160</v>
      </c>
      <c r="C138" s="25">
        <v>0</v>
      </c>
      <c r="D138" s="26">
        <v>0</v>
      </c>
      <c r="E138" s="26">
        <v>0</v>
      </c>
      <c r="F138" s="26">
        <v>0</v>
      </c>
      <c r="G138" s="27">
        <v>0</v>
      </c>
      <c r="H138" s="26">
        <v>270</v>
      </c>
      <c r="I138" s="26">
        <v>458.8</v>
      </c>
      <c r="J138" s="26">
        <v>12.9</v>
      </c>
      <c r="K138" s="26">
        <v>445.90000002831221</v>
      </c>
      <c r="L138" s="27">
        <v>6394</v>
      </c>
      <c r="M138" s="26">
        <v>33</v>
      </c>
      <c r="N138" s="26">
        <v>43.2</v>
      </c>
      <c r="O138" s="26">
        <v>0</v>
      </c>
      <c r="P138" s="26">
        <v>43.200000002980232</v>
      </c>
      <c r="Q138" s="27">
        <v>312</v>
      </c>
      <c r="R138" s="25">
        <v>131</v>
      </c>
      <c r="S138" s="26">
        <v>141.19999999999999</v>
      </c>
      <c r="T138" s="26">
        <v>1.2</v>
      </c>
      <c r="U138" s="26">
        <v>140.00000005215406</v>
      </c>
      <c r="V138" s="27">
        <v>1376</v>
      </c>
      <c r="W138" s="25">
        <v>19</v>
      </c>
      <c r="X138" s="26">
        <v>46.5</v>
      </c>
      <c r="Y138" s="26">
        <v>0</v>
      </c>
      <c r="Z138" s="26">
        <v>46.5</v>
      </c>
      <c r="AA138" s="27">
        <v>499</v>
      </c>
      <c r="AB138" s="25">
        <v>86</v>
      </c>
      <c r="AC138" s="26">
        <v>109</v>
      </c>
      <c r="AD138" s="26">
        <v>8</v>
      </c>
      <c r="AE138" s="26">
        <v>101</v>
      </c>
      <c r="AF138" s="27">
        <v>644</v>
      </c>
      <c r="AG138" s="25">
        <v>227</v>
      </c>
      <c r="AH138" s="26">
        <v>649.70000000000005</v>
      </c>
      <c r="AI138" s="26">
        <v>49</v>
      </c>
      <c r="AJ138" s="26">
        <v>600.70000003278255</v>
      </c>
      <c r="AK138" s="27">
        <v>5961</v>
      </c>
      <c r="AL138" s="25">
        <v>25</v>
      </c>
      <c r="AM138" s="26">
        <v>39.5</v>
      </c>
      <c r="AN138" s="26">
        <v>1</v>
      </c>
      <c r="AO138" s="26">
        <v>38.5</v>
      </c>
      <c r="AP138" s="27">
        <v>322</v>
      </c>
      <c r="AQ138" s="25">
        <v>169</v>
      </c>
      <c r="AR138" s="26">
        <v>460.1</v>
      </c>
      <c r="AS138" s="26">
        <v>31.1</v>
      </c>
      <c r="AT138" s="26">
        <v>429</v>
      </c>
      <c r="AU138" s="27">
        <v>3640</v>
      </c>
      <c r="AV138" s="25">
        <v>341</v>
      </c>
      <c r="AW138" s="26">
        <v>1624</v>
      </c>
      <c r="AX138" s="26">
        <v>87.1</v>
      </c>
      <c r="AY138" s="26">
        <v>1536.9000000059605</v>
      </c>
      <c r="AZ138" s="27">
        <v>13708</v>
      </c>
      <c r="BA138" s="25">
        <v>129</v>
      </c>
      <c r="BB138" s="27">
        <v>3759</v>
      </c>
      <c r="BC138" s="26">
        <v>382</v>
      </c>
      <c r="BD138" s="27">
        <v>14259</v>
      </c>
      <c r="BE138" s="25">
        <v>25</v>
      </c>
      <c r="BF138" s="26">
        <v>74.099999999999994</v>
      </c>
      <c r="BG138" s="26">
        <v>3.7</v>
      </c>
      <c r="BH138" s="26">
        <v>70.400000005960464</v>
      </c>
      <c r="BI138" s="27">
        <v>624</v>
      </c>
      <c r="BJ138" s="25">
        <v>374</v>
      </c>
      <c r="BK138" s="27">
        <v>23072</v>
      </c>
      <c r="BL138" s="25">
        <v>254</v>
      </c>
      <c r="BM138" s="26">
        <v>842</v>
      </c>
      <c r="BN138" s="26">
        <v>24.5</v>
      </c>
      <c r="BO138" s="26">
        <v>817.5</v>
      </c>
      <c r="BP138" s="27">
        <v>7383</v>
      </c>
      <c r="BQ138" s="25">
        <v>288</v>
      </c>
      <c r="BR138" s="27">
        <v>21036</v>
      </c>
      <c r="BS138" s="25">
        <v>43</v>
      </c>
      <c r="BT138" s="26">
        <v>73.5</v>
      </c>
      <c r="BU138" s="26">
        <v>11</v>
      </c>
      <c r="BV138" s="26">
        <v>62.5</v>
      </c>
      <c r="BW138" s="27">
        <v>506</v>
      </c>
      <c r="BX138" s="25">
        <v>0</v>
      </c>
      <c r="BY138" s="26">
        <v>0</v>
      </c>
      <c r="BZ138" s="26">
        <v>0</v>
      </c>
      <c r="CA138" s="26">
        <v>0</v>
      </c>
      <c r="CB138" s="27">
        <v>0</v>
      </c>
      <c r="CC138" s="25">
        <v>1</v>
      </c>
      <c r="CD138" s="26">
        <v>0.3</v>
      </c>
      <c r="CE138" s="26">
        <v>0</v>
      </c>
      <c r="CF138" s="26">
        <v>0.30000001192092896</v>
      </c>
      <c r="CG138" s="27">
        <v>5</v>
      </c>
    </row>
    <row r="139" spans="1:85" ht="15.75" customHeight="1">
      <c r="A139" s="23"/>
      <c r="B139" s="24" t="s">
        <v>161</v>
      </c>
      <c r="C139" s="25">
        <v>1</v>
      </c>
      <c r="D139" s="26">
        <v>0.5</v>
      </c>
      <c r="E139" s="26">
        <v>0</v>
      </c>
      <c r="F139" s="26">
        <v>0.5</v>
      </c>
      <c r="G139" s="27">
        <v>6</v>
      </c>
      <c r="H139" s="26">
        <v>431</v>
      </c>
      <c r="I139" s="26">
        <v>1350.6</v>
      </c>
      <c r="J139" s="26">
        <v>51.5</v>
      </c>
      <c r="K139" s="26">
        <v>1299.1000000238419</v>
      </c>
      <c r="L139" s="27">
        <v>12431</v>
      </c>
      <c r="M139" s="26">
        <v>38</v>
      </c>
      <c r="N139" s="26">
        <v>52.6</v>
      </c>
      <c r="O139" s="26">
        <v>11</v>
      </c>
      <c r="P139" s="26">
        <v>41.600000023841858</v>
      </c>
      <c r="Q139" s="27">
        <v>401</v>
      </c>
      <c r="R139" s="25">
        <v>326</v>
      </c>
      <c r="S139" s="26">
        <v>637.4</v>
      </c>
      <c r="T139" s="26">
        <v>56.5</v>
      </c>
      <c r="U139" s="26">
        <v>580.90000003576279</v>
      </c>
      <c r="V139" s="27">
        <v>5457</v>
      </c>
      <c r="W139" s="25">
        <v>124</v>
      </c>
      <c r="X139" s="26">
        <v>156.69999999999999</v>
      </c>
      <c r="Y139" s="26">
        <v>3.5</v>
      </c>
      <c r="Z139" s="26">
        <v>153.20000004768372</v>
      </c>
      <c r="AA139" s="27">
        <v>1659</v>
      </c>
      <c r="AB139" s="25">
        <v>20</v>
      </c>
      <c r="AC139" s="26">
        <v>17</v>
      </c>
      <c r="AD139" s="26">
        <v>0</v>
      </c>
      <c r="AE139" s="26">
        <v>17</v>
      </c>
      <c r="AF139" s="27">
        <v>136</v>
      </c>
      <c r="AG139" s="25">
        <v>151</v>
      </c>
      <c r="AH139" s="26">
        <v>235.9</v>
      </c>
      <c r="AI139" s="26">
        <v>0.8</v>
      </c>
      <c r="AJ139" s="26">
        <v>235.10000003874302</v>
      </c>
      <c r="AK139" s="27">
        <v>5154</v>
      </c>
      <c r="AL139" s="25">
        <v>4</v>
      </c>
      <c r="AM139" s="26">
        <v>2.5</v>
      </c>
      <c r="AN139" s="26">
        <v>0</v>
      </c>
      <c r="AO139" s="26">
        <v>2.5</v>
      </c>
      <c r="AP139" s="27">
        <v>23</v>
      </c>
      <c r="AQ139" s="25">
        <v>54</v>
      </c>
      <c r="AR139" s="26">
        <v>58.6</v>
      </c>
      <c r="AS139" s="26">
        <v>0</v>
      </c>
      <c r="AT139" s="26">
        <v>58.600000023841858</v>
      </c>
      <c r="AU139" s="27">
        <v>631</v>
      </c>
      <c r="AV139" s="25">
        <v>234</v>
      </c>
      <c r="AW139" s="26">
        <v>464.8</v>
      </c>
      <c r="AX139" s="26">
        <v>4.3</v>
      </c>
      <c r="AY139" s="26">
        <v>460.50000008940697</v>
      </c>
      <c r="AZ139" s="27">
        <v>6256</v>
      </c>
      <c r="BA139" s="25">
        <v>18</v>
      </c>
      <c r="BB139" s="27">
        <v>772</v>
      </c>
      <c r="BC139" s="26">
        <v>302</v>
      </c>
      <c r="BD139" s="27">
        <v>4273</v>
      </c>
      <c r="BE139" s="25">
        <v>9</v>
      </c>
      <c r="BF139" s="26">
        <v>23.5</v>
      </c>
      <c r="BG139" s="26">
        <v>0</v>
      </c>
      <c r="BH139" s="26">
        <v>23.5</v>
      </c>
      <c r="BI139" s="27">
        <v>165</v>
      </c>
      <c r="BJ139" s="25">
        <v>192</v>
      </c>
      <c r="BK139" s="27">
        <v>10628</v>
      </c>
      <c r="BL139" s="25">
        <v>207</v>
      </c>
      <c r="BM139" s="26">
        <v>239.3</v>
      </c>
      <c r="BN139" s="26">
        <v>0</v>
      </c>
      <c r="BO139" s="26">
        <v>239.30000004172325</v>
      </c>
      <c r="BP139" s="27">
        <v>3563</v>
      </c>
      <c r="BQ139" s="25">
        <v>2</v>
      </c>
      <c r="BR139" s="27">
        <v>20</v>
      </c>
      <c r="BS139" s="25">
        <v>156</v>
      </c>
      <c r="BT139" s="26">
        <v>156.4</v>
      </c>
      <c r="BU139" s="26">
        <v>0.3</v>
      </c>
      <c r="BV139" s="26">
        <v>156.10000005364418</v>
      </c>
      <c r="BW139" s="27">
        <v>2477</v>
      </c>
      <c r="BX139" s="25">
        <v>0</v>
      </c>
      <c r="BY139" s="26">
        <v>0</v>
      </c>
      <c r="BZ139" s="26">
        <v>0</v>
      </c>
      <c r="CA139" s="26">
        <v>0</v>
      </c>
      <c r="CB139" s="27">
        <v>0</v>
      </c>
      <c r="CC139" s="25">
        <v>0</v>
      </c>
      <c r="CD139" s="26">
        <v>0</v>
      </c>
      <c r="CE139" s="26">
        <v>0</v>
      </c>
      <c r="CF139" s="26">
        <v>0</v>
      </c>
      <c r="CG139" s="27">
        <v>0</v>
      </c>
    </row>
    <row r="140" spans="1:85" ht="15.75" customHeight="1">
      <c r="A140" s="23"/>
      <c r="B140" s="24" t="s">
        <v>162</v>
      </c>
      <c r="C140" s="25">
        <v>0</v>
      </c>
      <c r="D140" s="26">
        <v>0</v>
      </c>
      <c r="E140" s="26">
        <v>0</v>
      </c>
      <c r="F140" s="26">
        <v>0</v>
      </c>
      <c r="G140" s="27">
        <v>0</v>
      </c>
      <c r="H140" s="26">
        <v>218</v>
      </c>
      <c r="I140" s="26">
        <v>1172.5</v>
      </c>
      <c r="J140" s="26">
        <v>22.5</v>
      </c>
      <c r="K140" s="26">
        <v>1150</v>
      </c>
      <c r="L140" s="27">
        <v>13327</v>
      </c>
      <c r="M140" s="26">
        <v>17</v>
      </c>
      <c r="N140" s="26">
        <v>32.5</v>
      </c>
      <c r="O140" s="26">
        <v>0.5</v>
      </c>
      <c r="P140" s="26">
        <v>32</v>
      </c>
      <c r="Q140" s="27">
        <v>374</v>
      </c>
      <c r="R140" s="25">
        <v>163</v>
      </c>
      <c r="S140" s="26">
        <v>511</v>
      </c>
      <c r="T140" s="26">
        <v>11.5</v>
      </c>
      <c r="U140" s="26">
        <v>499.5</v>
      </c>
      <c r="V140" s="27">
        <v>5411</v>
      </c>
      <c r="W140" s="25">
        <v>106</v>
      </c>
      <c r="X140" s="26">
        <v>251</v>
      </c>
      <c r="Y140" s="26">
        <v>0</v>
      </c>
      <c r="Z140" s="26">
        <v>251</v>
      </c>
      <c r="AA140" s="27">
        <v>2345</v>
      </c>
      <c r="AB140" s="25">
        <v>25</v>
      </c>
      <c r="AC140" s="26">
        <v>38.299999999999997</v>
      </c>
      <c r="AD140" s="26">
        <v>0</v>
      </c>
      <c r="AE140" s="26">
        <v>38.300000011920929</v>
      </c>
      <c r="AF140" s="27">
        <v>488</v>
      </c>
      <c r="AG140" s="25">
        <v>379</v>
      </c>
      <c r="AH140" s="26">
        <v>913.8</v>
      </c>
      <c r="AI140" s="26">
        <v>23</v>
      </c>
      <c r="AJ140" s="26">
        <v>890.80000001192093</v>
      </c>
      <c r="AK140" s="27">
        <v>14860</v>
      </c>
      <c r="AL140" s="25">
        <v>18</v>
      </c>
      <c r="AM140" s="26">
        <v>25.5</v>
      </c>
      <c r="AN140" s="26">
        <v>6</v>
      </c>
      <c r="AO140" s="26">
        <v>19.5</v>
      </c>
      <c r="AP140" s="27">
        <v>432</v>
      </c>
      <c r="AQ140" s="25">
        <v>304</v>
      </c>
      <c r="AR140" s="26">
        <v>651.20000000000005</v>
      </c>
      <c r="AS140" s="26">
        <v>61</v>
      </c>
      <c r="AT140" s="26">
        <v>590.19999992847443</v>
      </c>
      <c r="AU140" s="27">
        <v>6300</v>
      </c>
      <c r="AV140" s="25">
        <v>299</v>
      </c>
      <c r="AW140" s="26">
        <v>869.1</v>
      </c>
      <c r="AX140" s="26">
        <v>44</v>
      </c>
      <c r="AY140" s="26">
        <v>825.1000000834465</v>
      </c>
      <c r="AZ140" s="27">
        <v>8869</v>
      </c>
      <c r="BA140" s="25">
        <v>35</v>
      </c>
      <c r="BB140" s="27">
        <v>1443</v>
      </c>
      <c r="BC140" s="26">
        <v>430</v>
      </c>
      <c r="BD140" s="27">
        <v>10230</v>
      </c>
      <c r="BE140" s="25">
        <v>27</v>
      </c>
      <c r="BF140" s="26">
        <v>22.2</v>
      </c>
      <c r="BG140" s="26">
        <v>0</v>
      </c>
      <c r="BH140" s="26">
        <v>22.199999988079071</v>
      </c>
      <c r="BI140" s="27">
        <v>159</v>
      </c>
      <c r="BJ140" s="25">
        <v>144</v>
      </c>
      <c r="BK140" s="27">
        <v>6024</v>
      </c>
      <c r="BL140" s="25">
        <v>210</v>
      </c>
      <c r="BM140" s="26">
        <v>354</v>
      </c>
      <c r="BN140" s="26">
        <v>13</v>
      </c>
      <c r="BO140" s="26">
        <v>341.00000005960464</v>
      </c>
      <c r="BP140" s="27">
        <v>4897</v>
      </c>
      <c r="BQ140" s="25">
        <v>25</v>
      </c>
      <c r="BR140" s="27">
        <v>682</v>
      </c>
      <c r="BS140" s="25">
        <v>254</v>
      </c>
      <c r="BT140" s="26">
        <v>328.1</v>
      </c>
      <c r="BU140" s="26">
        <v>5.5</v>
      </c>
      <c r="BV140" s="26">
        <v>322.59999990463257</v>
      </c>
      <c r="BW140" s="27">
        <v>4297</v>
      </c>
      <c r="BX140" s="25">
        <v>2</v>
      </c>
      <c r="BY140" s="26">
        <v>2</v>
      </c>
      <c r="BZ140" s="26">
        <v>0</v>
      </c>
      <c r="CA140" s="26">
        <v>2</v>
      </c>
      <c r="CB140" s="27">
        <v>17</v>
      </c>
      <c r="CC140" s="25">
        <v>1</v>
      </c>
      <c r="CD140" s="26">
        <v>1</v>
      </c>
      <c r="CE140" s="26">
        <v>0</v>
      </c>
      <c r="CF140" s="26">
        <v>1</v>
      </c>
      <c r="CG140" s="27">
        <v>10</v>
      </c>
    </row>
    <row r="141" spans="1:85" ht="15.75" customHeight="1">
      <c r="A141" s="23"/>
      <c r="B141" s="24" t="s">
        <v>163</v>
      </c>
      <c r="C141" s="25">
        <v>4</v>
      </c>
      <c r="D141" s="26">
        <v>6</v>
      </c>
      <c r="E141" s="26">
        <v>0</v>
      </c>
      <c r="F141" s="26">
        <v>6</v>
      </c>
      <c r="G141" s="27">
        <v>140</v>
      </c>
      <c r="H141" s="26">
        <v>271</v>
      </c>
      <c r="I141" s="26">
        <v>477.5</v>
      </c>
      <c r="J141" s="26">
        <v>13</v>
      </c>
      <c r="K141" s="26">
        <v>464.5</v>
      </c>
      <c r="L141" s="27">
        <v>6519</v>
      </c>
      <c r="M141" s="26">
        <v>81</v>
      </c>
      <c r="N141" s="26">
        <v>58</v>
      </c>
      <c r="O141" s="26">
        <v>0</v>
      </c>
      <c r="P141" s="26">
        <v>58</v>
      </c>
      <c r="Q141" s="27">
        <v>686</v>
      </c>
      <c r="R141" s="25">
        <v>231</v>
      </c>
      <c r="S141" s="26">
        <v>271.5</v>
      </c>
      <c r="T141" s="26">
        <v>7</v>
      </c>
      <c r="U141" s="26">
        <v>264.5</v>
      </c>
      <c r="V141" s="27">
        <v>3970</v>
      </c>
      <c r="W141" s="25">
        <v>80</v>
      </c>
      <c r="X141" s="26">
        <v>62</v>
      </c>
      <c r="Y141" s="26">
        <v>0</v>
      </c>
      <c r="Z141" s="26">
        <v>62</v>
      </c>
      <c r="AA141" s="27">
        <v>659</v>
      </c>
      <c r="AB141" s="25">
        <v>31</v>
      </c>
      <c r="AC141" s="26">
        <v>41</v>
      </c>
      <c r="AD141" s="26">
        <v>0</v>
      </c>
      <c r="AE141" s="26">
        <v>41</v>
      </c>
      <c r="AF141" s="27">
        <v>385</v>
      </c>
      <c r="AG141" s="25">
        <v>245</v>
      </c>
      <c r="AH141" s="26">
        <v>860.5</v>
      </c>
      <c r="AI141" s="26">
        <v>0</v>
      </c>
      <c r="AJ141" s="26">
        <v>860.5</v>
      </c>
      <c r="AK141" s="27">
        <v>13088</v>
      </c>
      <c r="AL141" s="25">
        <v>21</v>
      </c>
      <c r="AM141" s="26">
        <v>22</v>
      </c>
      <c r="AN141" s="26">
        <v>0</v>
      </c>
      <c r="AO141" s="26">
        <v>22</v>
      </c>
      <c r="AP141" s="27">
        <v>234</v>
      </c>
      <c r="AQ141" s="25">
        <v>184</v>
      </c>
      <c r="AR141" s="26">
        <v>885</v>
      </c>
      <c r="AS141" s="26">
        <v>2</v>
      </c>
      <c r="AT141" s="26">
        <v>883</v>
      </c>
      <c r="AU141" s="27">
        <v>13290</v>
      </c>
      <c r="AV141" s="25">
        <v>154</v>
      </c>
      <c r="AW141" s="26">
        <v>617.5</v>
      </c>
      <c r="AX141" s="26">
        <v>5</v>
      </c>
      <c r="AY141" s="26">
        <v>612.5</v>
      </c>
      <c r="AZ141" s="27">
        <v>7661</v>
      </c>
      <c r="BA141" s="25">
        <v>30</v>
      </c>
      <c r="BB141" s="27">
        <v>1289</v>
      </c>
      <c r="BC141" s="26">
        <v>276</v>
      </c>
      <c r="BD141" s="27">
        <v>19094</v>
      </c>
      <c r="BE141" s="25">
        <v>35</v>
      </c>
      <c r="BF141" s="26">
        <v>89</v>
      </c>
      <c r="BG141" s="26">
        <v>0</v>
      </c>
      <c r="BH141" s="26">
        <v>89</v>
      </c>
      <c r="BI141" s="27">
        <v>583</v>
      </c>
      <c r="BJ141" s="25">
        <v>188</v>
      </c>
      <c r="BK141" s="27">
        <v>15163</v>
      </c>
      <c r="BL141" s="25">
        <v>153</v>
      </c>
      <c r="BM141" s="26">
        <v>367</v>
      </c>
      <c r="BN141" s="26">
        <v>0</v>
      </c>
      <c r="BO141" s="26">
        <v>367</v>
      </c>
      <c r="BP141" s="27">
        <v>4773</v>
      </c>
      <c r="BQ141" s="25">
        <v>103</v>
      </c>
      <c r="BR141" s="27">
        <v>10516</v>
      </c>
      <c r="BS141" s="25">
        <v>127</v>
      </c>
      <c r="BT141" s="26">
        <v>251.5</v>
      </c>
      <c r="BU141" s="26">
        <v>5</v>
      </c>
      <c r="BV141" s="26">
        <v>246.5</v>
      </c>
      <c r="BW141" s="27">
        <v>4162</v>
      </c>
      <c r="BX141" s="25">
        <v>0</v>
      </c>
      <c r="BY141" s="26">
        <v>0</v>
      </c>
      <c r="BZ141" s="26">
        <v>0</v>
      </c>
      <c r="CA141" s="26">
        <v>0</v>
      </c>
      <c r="CB141" s="27">
        <v>0</v>
      </c>
      <c r="CC141" s="25">
        <v>0</v>
      </c>
      <c r="CD141" s="26">
        <v>0</v>
      </c>
      <c r="CE141" s="26">
        <v>0</v>
      </c>
      <c r="CF141" s="26">
        <v>0</v>
      </c>
      <c r="CG141" s="27">
        <v>0</v>
      </c>
    </row>
    <row r="142" spans="1:85" ht="15.75" customHeight="1">
      <c r="A142" s="23"/>
      <c r="B142" s="24" t="s">
        <v>164</v>
      </c>
      <c r="C142" s="25">
        <v>0</v>
      </c>
      <c r="D142" s="26">
        <v>0</v>
      </c>
      <c r="E142" s="26">
        <v>0</v>
      </c>
      <c r="F142" s="26">
        <v>0</v>
      </c>
      <c r="G142" s="27">
        <v>0</v>
      </c>
      <c r="H142" s="26">
        <v>533</v>
      </c>
      <c r="I142" s="26">
        <v>782</v>
      </c>
      <c r="J142" s="26">
        <v>18.5</v>
      </c>
      <c r="K142" s="26">
        <v>763.5</v>
      </c>
      <c r="L142" s="27">
        <v>8517</v>
      </c>
      <c r="M142" s="26">
        <v>45</v>
      </c>
      <c r="N142" s="26">
        <v>51</v>
      </c>
      <c r="O142" s="26">
        <v>0</v>
      </c>
      <c r="P142" s="26">
        <v>51</v>
      </c>
      <c r="Q142" s="27">
        <v>528</v>
      </c>
      <c r="R142" s="25">
        <v>384</v>
      </c>
      <c r="S142" s="26">
        <v>447</v>
      </c>
      <c r="T142" s="26">
        <v>3</v>
      </c>
      <c r="U142" s="26">
        <v>444</v>
      </c>
      <c r="V142" s="27">
        <v>4478</v>
      </c>
      <c r="W142" s="25">
        <v>82</v>
      </c>
      <c r="X142" s="26">
        <v>91.5</v>
      </c>
      <c r="Y142" s="26">
        <v>0.5</v>
      </c>
      <c r="Z142" s="26">
        <v>91</v>
      </c>
      <c r="AA142" s="27">
        <v>758</v>
      </c>
      <c r="AB142" s="25">
        <v>17</v>
      </c>
      <c r="AC142" s="26">
        <v>9.5</v>
      </c>
      <c r="AD142" s="26">
        <v>0</v>
      </c>
      <c r="AE142" s="26">
        <v>9.5</v>
      </c>
      <c r="AF142" s="27">
        <v>92</v>
      </c>
      <c r="AG142" s="25">
        <v>223</v>
      </c>
      <c r="AH142" s="26">
        <v>320</v>
      </c>
      <c r="AI142" s="26">
        <v>2</v>
      </c>
      <c r="AJ142" s="26">
        <v>318</v>
      </c>
      <c r="AK142" s="27">
        <v>5638</v>
      </c>
      <c r="AL142" s="25">
        <v>64</v>
      </c>
      <c r="AM142" s="26">
        <v>39.5</v>
      </c>
      <c r="AN142" s="26">
        <v>0</v>
      </c>
      <c r="AO142" s="26">
        <v>39.5</v>
      </c>
      <c r="AP142" s="27">
        <v>435</v>
      </c>
      <c r="AQ142" s="25">
        <v>176</v>
      </c>
      <c r="AR142" s="26">
        <v>208.5</v>
      </c>
      <c r="AS142" s="26">
        <v>2</v>
      </c>
      <c r="AT142" s="26">
        <v>206.5</v>
      </c>
      <c r="AU142" s="27">
        <v>3039</v>
      </c>
      <c r="AV142" s="25">
        <v>184</v>
      </c>
      <c r="AW142" s="26">
        <v>249</v>
      </c>
      <c r="AX142" s="26">
        <v>1</v>
      </c>
      <c r="AY142" s="26">
        <v>248</v>
      </c>
      <c r="AZ142" s="27">
        <v>4163</v>
      </c>
      <c r="BA142" s="25">
        <v>73</v>
      </c>
      <c r="BB142" s="27">
        <v>1156</v>
      </c>
      <c r="BC142" s="26">
        <v>158</v>
      </c>
      <c r="BD142" s="27">
        <v>3145</v>
      </c>
      <c r="BE142" s="25">
        <v>66</v>
      </c>
      <c r="BF142" s="26">
        <v>49.5</v>
      </c>
      <c r="BG142" s="26">
        <v>0</v>
      </c>
      <c r="BH142" s="26">
        <v>49.5</v>
      </c>
      <c r="BI142" s="27">
        <v>398</v>
      </c>
      <c r="BJ142" s="25">
        <v>117</v>
      </c>
      <c r="BK142" s="27">
        <v>3590</v>
      </c>
      <c r="BL142" s="25">
        <v>142</v>
      </c>
      <c r="BM142" s="26">
        <v>161</v>
      </c>
      <c r="BN142" s="26">
        <v>0</v>
      </c>
      <c r="BO142" s="26">
        <v>161</v>
      </c>
      <c r="BP142" s="27">
        <v>2519</v>
      </c>
      <c r="BQ142" s="25">
        <v>37</v>
      </c>
      <c r="BR142" s="27">
        <v>469</v>
      </c>
      <c r="BS142" s="25">
        <v>161</v>
      </c>
      <c r="BT142" s="26">
        <v>143.5</v>
      </c>
      <c r="BU142" s="26">
        <v>0</v>
      </c>
      <c r="BV142" s="26">
        <v>143.5</v>
      </c>
      <c r="BW142" s="27">
        <v>2097</v>
      </c>
      <c r="BX142" s="25">
        <v>0</v>
      </c>
      <c r="BY142" s="26">
        <v>0</v>
      </c>
      <c r="BZ142" s="26">
        <v>0</v>
      </c>
      <c r="CA142" s="26">
        <v>0</v>
      </c>
      <c r="CB142" s="27">
        <v>0</v>
      </c>
      <c r="CC142" s="25">
        <v>0</v>
      </c>
      <c r="CD142" s="26">
        <v>0</v>
      </c>
      <c r="CE142" s="26">
        <v>0</v>
      </c>
      <c r="CF142" s="26">
        <v>0</v>
      </c>
      <c r="CG142" s="27">
        <v>0</v>
      </c>
    </row>
    <row r="143" spans="1:85" ht="15.75" customHeight="1">
      <c r="A143" s="23"/>
      <c r="B143" s="24" t="s">
        <v>165</v>
      </c>
      <c r="C143" s="25">
        <v>0</v>
      </c>
      <c r="D143" s="26">
        <v>0</v>
      </c>
      <c r="E143" s="26">
        <v>0</v>
      </c>
      <c r="F143" s="26">
        <v>0</v>
      </c>
      <c r="G143" s="27">
        <v>0</v>
      </c>
      <c r="H143" s="26">
        <v>376</v>
      </c>
      <c r="I143" s="26">
        <v>1648</v>
      </c>
      <c r="J143" s="26">
        <v>4</v>
      </c>
      <c r="K143" s="26">
        <v>1644.0000000596046</v>
      </c>
      <c r="L143" s="27">
        <v>18925</v>
      </c>
      <c r="M143" s="26">
        <v>90</v>
      </c>
      <c r="N143" s="26">
        <v>66.63</v>
      </c>
      <c r="O143" s="26">
        <v>0</v>
      </c>
      <c r="P143" s="26">
        <v>66.630000023171306</v>
      </c>
      <c r="Q143" s="27">
        <v>1056</v>
      </c>
      <c r="R143" s="25">
        <v>259</v>
      </c>
      <c r="S143" s="26">
        <v>333.4</v>
      </c>
      <c r="T143" s="26">
        <v>0.57999999999999996</v>
      </c>
      <c r="U143" s="26">
        <v>332.82000011205673</v>
      </c>
      <c r="V143" s="27">
        <v>4282</v>
      </c>
      <c r="W143" s="25">
        <v>128</v>
      </c>
      <c r="X143" s="26">
        <v>130.4</v>
      </c>
      <c r="Y143" s="26">
        <v>0</v>
      </c>
      <c r="Z143" s="26">
        <v>130.40000003576279</v>
      </c>
      <c r="AA143" s="27">
        <v>1298</v>
      </c>
      <c r="AB143" s="25">
        <v>58</v>
      </c>
      <c r="AC143" s="26">
        <v>50.5</v>
      </c>
      <c r="AD143" s="26">
        <v>0.75</v>
      </c>
      <c r="AE143" s="26">
        <v>49.75</v>
      </c>
      <c r="AF143" s="27">
        <v>324</v>
      </c>
      <c r="AG143" s="25">
        <v>392</v>
      </c>
      <c r="AH143" s="26">
        <v>527</v>
      </c>
      <c r="AI143" s="26">
        <v>4</v>
      </c>
      <c r="AJ143" s="26">
        <v>523</v>
      </c>
      <c r="AK143" s="27">
        <v>6530</v>
      </c>
      <c r="AL143" s="25">
        <v>19</v>
      </c>
      <c r="AM143" s="26">
        <v>23</v>
      </c>
      <c r="AN143" s="26">
        <v>0</v>
      </c>
      <c r="AO143" s="26">
        <v>23</v>
      </c>
      <c r="AP143" s="27">
        <v>241</v>
      </c>
      <c r="AQ143" s="25">
        <v>338</v>
      </c>
      <c r="AR143" s="26">
        <v>415.5</v>
      </c>
      <c r="AS143" s="26">
        <v>2.75</v>
      </c>
      <c r="AT143" s="26">
        <v>412.75</v>
      </c>
      <c r="AU143" s="27">
        <v>4516</v>
      </c>
      <c r="AV143" s="25">
        <v>428</v>
      </c>
      <c r="AW143" s="26">
        <v>593.5</v>
      </c>
      <c r="AX143" s="26">
        <v>3</v>
      </c>
      <c r="AY143" s="26">
        <v>590.5</v>
      </c>
      <c r="AZ143" s="27">
        <v>5153</v>
      </c>
      <c r="BA143" s="25">
        <v>235</v>
      </c>
      <c r="BB143" s="27">
        <v>7132</v>
      </c>
      <c r="BC143" s="26">
        <v>556</v>
      </c>
      <c r="BD143" s="27">
        <v>19570</v>
      </c>
      <c r="BE143" s="25">
        <v>184</v>
      </c>
      <c r="BF143" s="26">
        <v>185</v>
      </c>
      <c r="BG143" s="26">
        <v>3.25</v>
      </c>
      <c r="BH143" s="26">
        <v>181.75</v>
      </c>
      <c r="BI143" s="27">
        <v>1364</v>
      </c>
      <c r="BJ143" s="25">
        <v>493</v>
      </c>
      <c r="BK143" s="27">
        <v>20848</v>
      </c>
      <c r="BL143" s="25">
        <v>502</v>
      </c>
      <c r="BM143" s="26">
        <v>774.5</v>
      </c>
      <c r="BN143" s="26">
        <v>3.5</v>
      </c>
      <c r="BO143" s="26">
        <v>771</v>
      </c>
      <c r="BP143" s="27">
        <v>10427</v>
      </c>
      <c r="BQ143" s="25">
        <v>468</v>
      </c>
      <c r="BR143" s="27">
        <v>27280</v>
      </c>
      <c r="BS143" s="25">
        <v>77</v>
      </c>
      <c r="BT143" s="26">
        <v>77.5</v>
      </c>
      <c r="BU143" s="26">
        <v>0.25</v>
      </c>
      <c r="BV143" s="26">
        <v>77.25</v>
      </c>
      <c r="BW143" s="27">
        <v>764</v>
      </c>
      <c r="BX143" s="25">
        <v>4</v>
      </c>
      <c r="BY143" s="26">
        <v>4.5</v>
      </c>
      <c r="BZ143" s="26">
        <v>0</v>
      </c>
      <c r="CA143" s="26">
        <v>4.5</v>
      </c>
      <c r="CB143" s="27">
        <v>64</v>
      </c>
      <c r="CC143" s="25">
        <v>1</v>
      </c>
      <c r="CD143" s="26">
        <v>1</v>
      </c>
      <c r="CE143" s="26">
        <v>0</v>
      </c>
      <c r="CF143" s="26">
        <v>1</v>
      </c>
      <c r="CG143" s="27">
        <v>8</v>
      </c>
    </row>
    <row r="144" spans="1:85" ht="15.75" customHeight="1">
      <c r="A144" s="23"/>
      <c r="B144" s="24" t="s">
        <v>166</v>
      </c>
      <c r="C144" s="25">
        <v>0</v>
      </c>
      <c r="D144" s="26">
        <v>0</v>
      </c>
      <c r="E144" s="26">
        <v>0</v>
      </c>
      <c r="F144" s="26">
        <v>0</v>
      </c>
      <c r="G144" s="27">
        <v>0</v>
      </c>
      <c r="H144" s="26">
        <v>121</v>
      </c>
      <c r="I144" s="26">
        <v>471</v>
      </c>
      <c r="J144" s="26">
        <v>39</v>
      </c>
      <c r="K144" s="26">
        <v>432</v>
      </c>
      <c r="L144" s="27">
        <v>3661</v>
      </c>
      <c r="M144" s="26">
        <v>6</v>
      </c>
      <c r="N144" s="26">
        <v>13</v>
      </c>
      <c r="O144" s="26">
        <v>0</v>
      </c>
      <c r="P144" s="26">
        <v>13</v>
      </c>
      <c r="Q144" s="27">
        <v>152</v>
      </c>
      <c r="R144" s="25">
        <v>53</v>
      </c>
      <c r="S144" s="26">
        <v>98</v>
      </c>
      <c r="T144" s="26">
        <v>3</v>
      </c>
      <c r="U144" s="26">
        <v>95</v>
      </c>
      <c r="V144" s="27">
        <v>808</v>
      </c>
      <c r="W144" s="25">
        <v>28</v>
      </c>
      <c r="X144" s="26">
        <v>47</v>
      </c>
      <c r="Y144" s="26">
        <v>0</v>
      </c>
      <c r="Z144" s="26">
        <v>47</v>
      </c>
      <c r="AA144" s="27">
        <v>427</v>
      </c>
      <c r="AB144" s="25">
        <v>50</v>
      </c>
      <c r="AC144" s="26">
        <v>50.7</v>
      </c>
      <c r="AD144" s="26">
        <v>0</v>
      </c>
      <c r="AE144" s="26">
        <v>50.700000047683716</v>
      </c>
      <c r="AF144" s="27">
        <v>366</v>
      </c>
      <c r="AG144" s="25">
        <v>308</v>
      </c>
      <c r="AH144" s="26">
        <v>531.1</v>
      </c>
      <c r="AI144" s="26">
        <v>2</v>
      </c>
      <c r="AJ144" s="26">
        <v>529.10000002384186</v>
      </c>
      <c r="AK144" s="27">
        <v>10096</v>
      </c>
      <c r="AL144" s="25">
        <v>37</v>
      </c>
      <c r="AM144" s="26">
        <v>31.8</v>
      </c>
      <c r="AN144" s="26">
        <v>0</v>
      </c>
      <c r="AO144" s="26">
        <v>31.800000011920929</v>
      </c>
      <c r="AP144" s="27">
        <v>314</v>
      </c>
      <c r="AQ144" s="25">
        <v>267</v>
      </c>
      <c r="AR144" s="26">
        <v>392.93</v>
      </c>
      <c r="AS144" s="26">
        <v>0.08</v>
      </c>
      <c r="AT144" s="26">
        <v>392.85000011138618</v>
      </c>
      <c r="AU144" s="27">
        <v>5854</v>
      </c>
      <c r="AV144" s="25">
        <v>333</v>
      </c>
      <c r="AW144" s="26">
        <v>760.6</v>
      </c>
      <c r="AX144" s="26">
        <v>13</v>
      </c>
      <c r="AY144" s="26">
        <v>747.60000002384186</v>
      </c>
      <c r="AZ144" s="27">
        <v>9966</v>
      </c>
      <c r="BA144" s="25">
        <v>36</v>
      </c>
      <c r="BB144" s="27">
        <v>906</v>
      </c>
      <c r="BC144" s="26">
        <v>295</v>
      </c>
      <c r="BD144" s="27">
        <v>5159</v>
      </c>
      <c r="BE144" s="25">
        <v>46</v>
      </c>
      <c r="BF144" s="26">
        <v>40.24</v>
      </c>
      <c r="BG144" s="26">
        <v>0</v>
      </c>
      <c r="BH144" s="26">
        <v>40.240000046789646</v>
      </c>
      <c r="BI144" s="27">
        <v>452</v>
      </c>
      <c r="BJ144" s="25">
        <v>163</v>
      </c>
      <c r="BK144" s="27">
        <v>5766</v>
      </c>
      <c r="BL144" s="25">
        <v>172</v>
      </c>
      <c r="BM144" s="26">
        <v>218.19</v>
      </c>
      <c r="BN144" s="26">
        <v>1.5</v>
      </c>
      <c r="BO144" s="26">
        <v>216.6900000218302</v>
      </c>
      <c r="BP144" s="27">
        <v>3765</v>
      </c>
      <c r="BQ144" s="25">
        <v>14</v>
      </c>
      <c r="BR144" s="27">
        <v>382</v>
      </c>
      <c r="BS144" s="25">
        <v>284</v>
      </c>
      <c r="BT144" s="26">
        <v>371.67</v>
      </c>
      <c r="BU144" s="26">
        <v>1</v>
      </c>
      <c r="BV144" s="26">
        <v>370.67000002227724</v>
      </c>
      <c r="BW144" s="27">
        <v>6938</v>
      </c>
      <c r="BX144" s="25">
        <v>14</v>
      </c>
      <c r="BY144" s="26">
        <v>7</v>
      </c>
      <c r="BZ144" s="26">
        <v>0</v>
      </c>
      <c r="CA144" s="26">
        <v>7</v>
      </c>
      <c r="CB144" s="27">
        <v>57</v>
      </c>
      <c r="CC144" s="25">
        <v>0</v>
      </c>
      <c r="CD144" s="26">
        <v>0</v>
      </c>
      <c r="CE144" s="26">
        <v>0</v>
      </c>
      <c r="CF144" s="26">
        <v>0</v>
      </c>
      <c r="CG144" s="27">
        <v>0</v>
      </c>
    </row>
    <row r="145" spans="1:85" ht="15.75" customHeight="1">
      <c r="A145" s="23"/>
      <c r="B145" s="24" t="s">
        <v>167</v>
      </c>
      <c r="C145" s="25">
        <v>0</v>
      </c>
      <c r="D145" s="26">
        <v>0</v>
      </c>
      <c r="E145" s="26">
        <v>0</v>
      </c>
      <c r="F145" s="26">
        <v>0</v>
      </c>
      <c r="G145" s="27">
        <v>0</v>
      </c>
      <c r="H145" s="26">
        <v>282</v>
      </c>
      <c r="I145" s="26">
        <v>344.1</v>
      </c>
      <c r="J145" s="26">
        <v>18.100000000000001</v>
      </c>
      <c r="K145" s="26">
        <v>326.00000037252903</v>
      </c>
      <c r="L145" s="27">
        <v>4316</v>
      </c>
      <c r="M145" s="26">
        <v>111</v>
      </c>
      <c r="N145" s="26">
        <v>71.400000000000006</v>
      </c>
      <c r="O145" s="26">
        <v>2.9</v>
      </c>
      <c r="P145" s="26">
        <v>68.500000216066837</v>
      </c>
      <c r="Q145" s="27">
        <v>909</v>
      </c>
      <c r="R145" s="25">
        <v>144</v>
      </c>
      <c r="S145" s="26">
        <v>130.1</v>
      </c>
      <c r="T145" s="26">
        <v>2.7</v>
      </c>
      <c r="U145" s="26">
        <v>127.40000030398369</v>
      </c>
      <c r="V145" s="27">
        <v>1407</v>
      </c>
      <c r="W145" s="25">
        <v>51</v>
      </c>
      <c r="X145" s="26">
        <v>33.299999999999997</v>
      </c>
      <c r="Y145" s="26">
        <v>0.9</v>
      </c>
      <c r="Z145" s="26">
        <v>32.400000125169754</v>
      </c>
      <c r="AA145" s="27">
        <v>341</v>
      </c>
      <c r="AB145" s="25">
        <v>7</v>
      </c>
      <c r="AC145" s="26">
        <v>15</v>
      </c>
      <c r="AD145" s="26">
        <v>0</v>
      </c>
      <c r="AE145" s="26">
        <v>15</v>
      </c>
      <c r="AF145" s="27">
        <v>114</v>
      </c>
      <c r="AG145" s="25">
        <v>109</v>
      </c>
      <c r="AH145" s="26">
        <v>300</v>
      </c>
      <c r="AI145" s="26">
        <v>9</v>
      </c>
      <c r="AJ145" s="26">
        <v>291</v>
      </c>
      <c r="AK145" s="27">
        <v>3623</v>
      </c>
      <c r="AL145" s="25">
        <v>1</v>
      </c>
      <c r="AM145" s="26">
        <v>5</v>
      </c>
      <c r="AN145" s="26">
        <v>0</v>
      </c>
      <c r="AO145" s="26">
        <v>5</v>
      </c>
      <c r="AP145" s="27">
        <v>25</v>
      </c>
      <c r="AQ145" s="25">
        <v>52</v>
      </c>
      <c r="AR145" s="26">
        <v>147</v>
      </c>
      <c r="AS145" s="26">
        <v>14</v>
      </c>
      <c r="AT145" s="26">
        <v>133</v>
      </c>
      <c r="AU145" s="27">
        <v>1661</v>
      </c>
      <c r="AV145" s="25">
        <v>100</v>
      </c>
      <c r="AW145" s="26">
        <v>327</v>
      </c>
      <c r="AX145" s="26">
        <v>3</v>
      </c>
      <c r="AY145" s="26">
        <v>324</v>
      </c>
      <c r="AZ145" s="27">
        <v>3424</v>
      </c>
      <c r="BA145" s="25">
        <v>0</v>
      </c>
      <c r="BB145" s="27">
        <v>0</v>
      </c>
      <c r="BC145" s="26">
        <v>120</v>
      </c>
      <c r="BD145" s="27">
        <v>7664</v>
      </c>
      <c r="BE145" s="25">
        <v>2</v>
      </c>
      <c r="BF145" s="26">
        <v>4</v>
      </c>
      <c r="BG145" s="26">
        <v>2</v>
      </c>
      <c r="BH145" s="26">
        <v>2</v>
      </c>
      <c r="BI145" s="27">
        <v>28</v>
      </c>
      <c r="BJ145" s="25">
        <v>48</v>
      </c>
      <c r="BK145" s="27">
        <v>2753</v>
      </c>
      <c r="BL145" s="25">
        <v>77</v>
      </c>
      <c r="BM145" s="26">
        <v>185</v>
      </c>
      <c r="BN145" s="26">
        <v>0</v>
      </c>
      <c r="BO145" s="26">
        <v>185</v>
      </c>
      <c r="BP145" s="27">
        <v>2118</v>
      </c>
      <c r="BQ145" s="25">
        <v>6</v>
      </c>
      <c r="BR145" s="27">
        <v>700</v>
      </c>
      <c r="BS145" s="25">
        <v>56</v>
      </c>
      <c r="BT145" s="26">
        <v>112</v>
      </c>
      <c r="BU145" s="26">
        <v>0</v>
      </c>
      <c r="BV145" s="26">
        <v>112</v>
      </c>
      <c r="BW145" s="27">
        <v>1334</v>
      </c>
      <c r="BX145" s="25">
        <v>0</v>
      </c>
      <c r="BY145" s="26">
        <v>0</v>
      </c>
      <c r="BZ145" s="26">
        <v>0</v>
      </c>
      <c r="CA145" s="26">
        <v>0</v>
      </c>
      <c r="CB145" s="27">
        <v>0</v>
      </c>
      <c r="CC145" s="25">
        <v>0</v>
      </c>
      <c r="CD145" s="26">
        <v>0</v>
      </c>
      <c r="CE145" s="26">
        <v>0</v>
      </c>
      <c r="CF145" s="26">
        <v>0</v>
      </c>
      <c r="CG145" s="27">
        <v>0</v>
      </c>
    </row>
    <row r="146" spans="1:85" ht="15.75" customHeight="1">
      <c r="A146" s="23"/>
      <c r="B146" s="24" t="s">
        <v>168</v>
      </c>
      <c r="C146" s="25">
        <v>0</v>
      </c>
      <c r="D146" s="26">
        <v>0</v>
      </c>
      <c r="E146" s="26">
        <v>0</v>
      </c>
      <c r="F146" s="26">
        <v>0</v>
      </c>
      <c r="G146" s="27">
        <v>0</v>
      </c>
      <c r="H146" s="26">
        <v>208</v>
      </c>
      <c r="I146" s="26">
        <v>725.2</v>
      </c>
      <c r="J146" s="26">
        <v>36.5</v>
      </c>
      <c r="K146" s="26">
        <v>688.70000000298023</v>
      </c>
      <c r="L146" s="27">
        <v>6455</v>
      </c>
      <c r="M146" s="26">
        <v>42</v>
      </c>
      <c r="N146" s="26">
        <v>41.5</v>
      </c>
      <c r="O146" s="26">
        <v>0</v>
      </c>
      <c r="P146" s="26">
        <v>41.5</v>
      </c>
      <c r="Q146" s="27">
        <v>651</v>
      </c>
      <c r="R146" s="25">
        <v>126</v>
      </c>
      <c r="S146" s="26">
        <v>232</v>
      </c>
      <c r="T146" s="26">
        <v>1</v>
      </c>
      <c r="U146" s="26">
        <v>231</v>
      </c>
      <c r="V146" s="27">
        <v>2232</v>
      </c>
      <c r="W146" s="25">
        <v>64</v>
      </c>
      <c r="X146" s="26">
        <v>245</v>
      </c>
      <c r="Y146" s="26">
        <v>0</v>
      </c>
      <c r="Z146" s="26">
        <v>245</v>
      </c>
      <c r="AA146" s="27">
        <v>2319</v>
      </c>
      <c r="AB146" s="25">
        <v>29</v>
      </c>
      <c r="AC146" s="26">
        <v>10.7</v>
      </c>
      <c r="AD146" s="26">
        <v>0</v>
      </c>
      <c r="AE146" s="26">
        <v>10.700000084936619</v>
      </c>
      <c r="AF146" s="27">
        <v>120</v>
      </c>
      <c r="AG146" s="25">
        <v>190</v>
      </c>
      <c r="AH146" s="26">
        <v>186</v>
      </c>
      <c r="AI146" s="26">
        <v>8.6</v>
      </c>
      <c r="AJ146" s="26">
        <v>177.40000003576279</v>
      </c>
      <c r="AK146" s="27">
        <v>3409</v>
      </c>
      <c r="AL146" s="25">
        <v>50</v>
      </c>
      <c r="AM146" s="26">
        <v>51.8</v>
      </c>
      <c r="AN146" s="26">
        <v>0.4</v>
      </c>
      <c r="AO146" s="26">
        <v>51.400000035762787</v>
      </c>
      <c r="AP146" s="27">
        <v>523</v>
      </c>
      <c r="AQ146" s="25">
        <v>102</v>
      </c>
      <c r="AR146" s="26">
        <v>95.7</v>
      </c>
      <c r="AS146" s="26">
        <v>5.2</v>
      </c>
      <c r="AT146" s="26">
        <v>90.500000193715096</v>
      </c>
      <c r="AU146" s="27">
        <v>1222</v>
      </c>
      <c r="AV146" s="25">
        <v>283</v>
      </c>
      <c r="AW146" s="26">
        <v>470.79999999999995</v>
      </c>
      <c r="AX146" s="26">
        <v>17.600000000000001</v>
      </c>
      <c r="AY146" s="26">
        <v>453.200000397861</v>
      </c>
      <c r="AZ146" s="27">
        <v>6671</v>
      </c>
      <c r="BA146" s="25">
        <v>34</v>
      </c>
      <c r="BB146" s="27">
        <v>479</v>
      </c>
      <c r="BC146" s="26">
        <v>315</v>
      </c>
      <c r="BD146" s="27">
        <v>7234</v>
      </c>
      <c r="BE146" s="25">
        <v>24</v>
      </c>
      <c r="BF146" s="26">
        <v>35.700000000000003</v>
      </c>
      <c r="BG146" s="26">
        <v>1.6</v>
      </c>
      <c r="BH146" s="26">
        <v>34.100000061094761</v>
      </c>
      <c r="BI146" s="27">
        <v>368</v>
      </c>
      <c r="BJ146" s="25">
        <v>170</v>
      </c>
      <c r="BK146" s="27">
        <v>5631</v>
      </c>
      <c r="BL146" s="25">
        <v>214</v>
      </c>
      <c r="BM146" s="26">
        <v>248.8</v>
      </c>
      <c r="BN146" s="26">
        <v>3.5</v>
      </c>
      <c r="BO146" s="26">
        <v>245.30000021308661</v>
      </c>
      <c r="BP146" s="27">
        <v>4207</v>
      </c>
      <c r="BQ146" s="25">
        <v>9</v>
      </c>
      <c r="BR146" s="27">
        <v>114</v>
      </c>
      <c r="BS146" s="25">
        <v>220</v>
      </c>
      <c r="BT146" s="26">
        <v>159</v>
      </c>
      <c r="BU146" s="26">
        <v>4.5999999999999996</v>
      </c>
      <c r="BV146" s="26">
        <v>154.40000019222498</v>
      </c>
      <c r="BW146" s="27">
        <v>2401</v>
      </c>
      <c r="BX146" s="25">
        <v>2</v>
      </c>
      <c r="BY146" s="26">
        <v>1</v>
      </c>
      <c r="BZ146" s="26">
        <v>0</v>
      </c>
      <c r="CA146" s="26">
        <v>1</v>
      </c>
      <c r="CB146" s="27">
        <v>13</v>
      </c>
      <c r="CC146" s="25">
        <v>9</v>
      </c>
      <c r="CD146" s="26">
        <v>4.5</v>
      </c>
      <c r="CE146" s="26">
        <v>0.3</v>
      </c>
      <c r="CF146" s="26">
        <v>4.2000000029802322</v>
      </c>
      <c r="CG146" s="27">
        <v>40</v>
      </c>
    </row>
    <row r="147" spans="1:85" ht="15.75" customHeight="1">
      <c r="A147" s="23"/>
      <c r="B147" s="24" t="s">
        <v>169</v>
      </c>
      <c r="C147" s="25">
        <v>0</v>
      </c>
      <c r="D147" s="26">
        <v>0</v>
      </c>
      <c r="E147" s="26">
        <v>0</v>
      </c>
      <c r="F147" s="26">
        <v>0</v>
      </c>
      <c r="G147" s="27">
        <v>0</v>
      </c>
      <c r="H147" s="26">
        <v>66</v>
      </c>
      <c r="I147" s="26">
        <v>145.71</v>
      </c>
      <c r="J147" s="26">
        <v>11.25</v>
      </c>
      <c r="K147" s="26">
        <v>134.45999990403652</v>
      </c>
      <c r="L147" s="27">
        <v>1594</v>
      </c>
      <c r="M147" s="26">
        <v>9</v>
      </c>
      <c r="N147" s="26">
        <v>8.1999999999999993</v>
      </c>
      <c r="O147" s="26">
        <v>0</v>
      </c>
      <c r="P147" s="26">
        <v>8.1999999582767487</v>
      </c>
      <c r="Q147" s="27">
        <v>210</v>
      </c>
      <c r="R147" s="25">
        <v>40</v>
      </c>
      <c r="S147" s="26">
        <v>36.35</v>
      </c>
      <c r="T147" s="26">
        <v>2</v>
      </c>
      <c r="U147" s="26">
        <v>34.349999889731407</v>
      </c>
      <c r="V147" s="27">
        <v>447</v>
      </c>
      <c r="W147" s="25">
        <v>20</v>
      </c>
      <c r="X147" s="26">
        <v>12.81</v>
      </c>
      <c r="Y147" s="26">
        <v>0.25</v>
      </c>
      <c r="Z147" s="26">
        <v>12.559999987483025</v>
      </c>
      <c r="AA147" s="27">
        <v>187</v>
      </c>
      <c r="AB147" s="25">
        <v>18</v>
      </c>
      <c r="AC147" s="26">
        <v>17</v>
      </c>
      <c r="AD147" s="26">
        <v>0</v>
      </c>
      <c r="AE147" s="26">
        <v>17</v>
      </c>
      <c r="AF147" s="27">
        <v>227</v>
      </c>
      <c r="AG147" s="25">
        <v>176</v>
      </c>
      <c r="AH147" s="26">
        <v>434.5</v>
      </c>
      <c r="AI147" s="26">
        <v>21</v>
      </c>
      <c r="AJ147" s="26">
        <v>413.5</v>
      </c>
      <c r="AK147" s="27">
        <v>9056</v>
      </c>
      <c r="AL147" s="25">
        <v>28</v>
      </c>
      <c r="AM147" s="26">
        <v>28.7</v>
      </c>
      <c r="AN147" s="26">
        <v>1</v>
      </c>
      <c r="AO147" s="26">
        <v>27.700000002980232</v>
      </c>
      <c r="AP147" s="27">
        <v>315</v>
      </c>
      <c r="AQ147" s="25">
        <v>141</v>
      </c>
      <c r="AR147" s="26">
        <v>293.5</v>
      </c>
      <c r="AS147" s="26">
        <v>13.5</v>
      </c>
      <c r="AT147" s="26">
        <v>280</v>
      </c>
      <c r="AU147" s="27">
        <v>4284</v>
      </c>
      <c r="AV147" s="25">
        <v>174</v>
      </c>
      <c r="AW147" s="26">
        <v>1008</v>
      </c>
      <c r="AX147" s="26">
        <v>29</v>
      </c>
      <c r="AY147" s="26">
        <v>979</v>
      </c>
      <c r="AZ147" s="27">
        <v>8672</v>
      </c>
      <c r="BA147" s="25">
        <v>51</v>
      </c>
      <c r="BB147" s="27">
        <v>1008</v>
      </c>
      <c r="BC147" s="26">
        <v>231</v>
      </c>
      <c r="BD147" s="27">
        <v>5137</v>
      </c>
      <c r="BE147" s="25">
        <v>23</v>
      </c>
      <c r="BF147" s="26">
        <v>22.5</v>
      </c>
      <c r="BG147" s="26">
        <v>1</v>
      </c>
      <c r="BH147" s="26">
        <v>21.5</v>
      </c>
      <c r="BI147" s="27">
        <v>171</v>
      </c>
      <c r="BJ147" s="25">
        <v>154</v>
      </c>
      <c r="BK147" s="27">
        <v>6942</v>
      </c>
      <c r="BL147" s="25">
        <v>125</v>
      </c>
      <c r="BM147" s="26">
        <v>181</v>
      </c>
      <c r="BN147" s="26">
        <v>1</v>
      </c>
      <c r="BO147" s="26">
        <v>180</v>
      </c>
      <c r="BP147" s="27">
        <v>3145</v>
      </c>
      <c r="BQ147" s="25">
        <v>47</v>
      </c>
      <c r="BR147" s="27">
        <v>1954</v>
      </c>
      <c r="BS147" s="25">
        <v>157</v>
      </c>
      <c r="BT147" s="26">
        <v>258.2</v>
      </c>
      <c r="BU147" s="26">
        <v>0.5</v>
      </c>
      <c r="BV147" s="26">
        <v>257.70000000298023</v>
      </c>
      <c r="BW147" s="27">
        <v>4873</v>
      </c>
      <c r="BX147" s="25">
        <v>0</v>
      </c>
      <c r="BY147" s="26">
        <v>0</v>
      </c>
      <c r="BZ147" s="26">
        <v>0</v>
      </c>
      <c r="CA147" s="26">
        <v>0</v>
      </c>
      <c r="CB147" s="27">
        <v>0</v>
      </c>
      <c r="CC147" s="25">
        <v>1</v>
      </c>
      <c r="CD147" s="26">
        <v>0.5</v>
      </c>
      <c r="CE147" s="26">
        <v>0</v>
      </c>
      <c r="CF147" s="26">
        <v>0.5</v>
      </c>
      <c r="CG147" s="27">
        <v>3</v>
      </c>
    </row>
    <row r="148" spans="1:85" ht="15.75" customHeight="1">
      <c r="A148" s="23"/>
      <c r="B148" s="24" t="s">
        <v>170</v>
      </c>
      <c r="C148" s="25">
        <v>1</v>
      </c>
      <c r="D148" s="26">
        <v>1</v>
      </c>
      <c r="E148" s="26">
        <v>0</v>
      </c>
      <c r="F148" s="26">
        <v>1</v>
      </c>
      <c r="G148" s="27">
        <v>20</v>
      </c>
      <c r="H148" s="26">
        <v>286</v>
      </c>
      <c r="I148" s="26">
        <v>234.4</v>
      </c>
      <c r="J148" s="26">
        <v>2</v>
      </c>
      <c r="K148" s="26">
        <v>232.40000011026859</v>
      </c>
      <c r="L148" s="27">
        <v>2874</v>
      </c>
      <c r="M148" s="26">
        <v>45</v>
      </c>
      <c r="N148" s="26">
        <v>25.9</v>
      </c>
      <c r="O148" s="26">
        <v>0</v>
      </c>
      <c r="P148" s="26">
        <v>25.900000125169754</v>
      </c>
      <c r="Q148" s="27">
        <v>345</v>
      </c>
      <c r="R148" s="25">
        <v>191</v>
      </c>
      <c r="S148" s="26">
        <v>128</v>
      </c>
      <c r="T148" s="26">
        <v>0.7</v>
      </c>
      <c r="U148" s="26">
        <v>127.30000011622906</v>
      </c>
      <c r="V148" s="27">
        <v>1292</v>
      </c>
      <c r="W148" s="25">
        <v>12</v>
      </c>
      <c r="X148" s="26">
        <v>10.5</v>
      </c>
      <c r="Y148" s="26">
        <v>0</v>
      </c>
      <c r="Z148" s="26">
        <v>10.5</v>
      </c>
      <c r="AA148" s="27">
        <v>79</v>
      </c>
      <c r="AB148" s="25">
        <v>3</v>
      </c>
      <c r="AC148" s="26">
        <v>3.4</v>
      </c>
      <c r="AD148" s="26">
        <v>0</v>
      </c>
      <c r="AE148" s="26">
        <v>3.3999999538064003</v>
      </c>
      <c r="AF148" s="27">
        <v>47</v>
      </c>
      <c r="AG148" s="25">
        <v>48</v>
      </c>
      <c r="AH148" s="26">
        <v>74.72</v>
      </c>
      <c r="AI148" s="26">
        <v>3</v>
      </c>
      <c r="AJ148" s="26">
        <v>71.719999894499779</v>
      </c>
      <c r="AK148" s="27">
        <v>1252</v>
      </c>
      <c r="AL148" s="25">
        <v>8</v>
      </c>
      <c r="AM148" s="26">
        <v>5.57</v>
      </c>
      <c r="AN148" s="26">
        <v>0</v>
      </c>
      <c r="AO148" s="26">
        <v>5.5699999555945396</v>
      </c>
      <c r="AP148" s="27">
        <v>75</v>
      </c>
      <c r="AQ148" s="25">
        <v>51</v>
      </c>
      <c r="AR148" s="26">
        <v>46.71</v>
      </c>
      <c r="AS148" s="26">
        <v>1.04</v>
      </c>
      <c r="AT148" s="26">
        <v>45.669999875128269</v>
      </c>
      <c r="AU148" s="27">
        <v>784</v>
      </c>
      <c r="AV148" s="25">
        <v>63</v>
      </c>
      <c r="AW148" s="26">
        <v>152.41</v>
      </c>
      <c r="AX148" s="26">
        <v>5.66</v>
      </c>
      <c r="AY148" s="26">
        <v>146.74999987334013</v>
      </c>
      <c r="AZ148" s="27">
        <v>1776</v>
      </c>
      <c r="BA148" s="25">
        <v>10</v>
      </c>
      <c r="BB148" s="27">
        <v>101</v>
      </c>
      <c r="BC148" s="26">
        <v>67</v>
      </c>
      <c r="BD148" s="27">
        <v>1811</v>
      </c>
      <c r="BE148" s="25">
        <v>3</v>
      </c>
      <c r="BF148" s="26">
        <v>0.75</v>
      </c>
      <c r="BG148" s="26">
        <v>0</v>
      </c>
      <c r="BH148" s="26">
        <v>0.75</v>
      </c>
      <c r="BI148" s="27">
        <v>8</v>
      </c>
      <c r="BJ148" s="25">
        <v>45</v>
      </c>
      <c r="BK148" s="27">
        <v>1920</v>
      </c>
      <c r="BL148" s="25">
        <v>37</v>
      </c>
      <c r="BM148" s="26">
        <v>35.549999999999997</v>
      </c>
      <c r="BN148" s="26">
        <v>0</v>
      </c>
      <c r="BO148" s="26">
        <v>35.549999907612801</v>
      </c>
      <c r="BP148" s="27">
        <v>796</v>
      </c>
      <c r="BQ148" s="25">
        <v>3</v>
      </c>
      <c r="BR148" s="27">
        <v>32</v>
      </c>
      <c r="BS148" s="25">
        <v>39</v>
      </c>
      <c r="BT148" s="26">
        <v>52.96</v>
      </c>
      <c r="BU148" s="26">
        <v>0.5</v>
      </c>
      <c r="BV148" s="26">
        <v>52.459999993443489</v>
      </c>
      <c r="BW148" s="27">
        <v>632</v>
      </c>
      <c r="BX148" s="25">
        <v>1</v>
      </c>
      <c r="BY148" s="26">
        <v>0.5</v>
      </c>
      <c r="BZ148" s="26">
        <v>0</v>
      </c>
      <c r="CA148" s="26">
        <v>0.5</v>
      </c>
      <c r="CB148" s="27">
        <v>9</v>
      </c>
      <c r="CC148" s="25">
        <v>0</v>
      </c>
      <c r="CD148" s="26">
        <v>0</v>
      </c>
      <c r="CE148" s="26">
        <v>0</v>
      </c>
      <c r="CF148" s="26">
        <v>0</v>
      </c>
      <c r="CG148" s="27">
        <v>0</v>
      </c>
    </row>
    <row r="149" spans="1:85" ht="15.75" customHeight="1">
      <c r="A149" s="23"/>
      <c r="B149" s="24" t="s">
        <v>171</v>
      </c>
      <c r="C149" s="25">
        <v>0</v>
      </c>
      <c r="D149" s="26">
        <v>0</v>
      </c>
      <c r="E149" s="26">
        <v>0</v>
      </c>
      <c r="F149" s="26">
        <v>0</v>
      </c>
      <c r="G149" s="27">
        <v>0</v>
      </c>
      <c r="H149" s="26">
        <v>0</v>
      </c>
      <c r="I149" s="26">
        <v>0</v>
      </c>
      <c r="J149" s="26">
        <v>0</v>
      </c>
      <c r="K149" s="26">
        <v>0</v>
      </c>
      <c r="L149" s="27">
        <v>0</v>
      </c>
      <c r="M149" s="26">
        <v>0</v>
      </c>
      <c r="N149" s="26">
        <v>0</v>
      </c>
      <c r="O149" s="26">
        <v>0</v>
      </c>
      <c r="P149" s="26">
        <v>0</v>
      </c>
      <c r="Q149" s="27">
        <v>0</v>
      </c>
      <c r="R149" s="25">
        <v>0</v>
      </c>
      <c r="S149" s="26">
        <v>0</v>
      </c>
      <c r="T149" s="26">
        <v>0</v>
      </c>
      <c r="U149" s="26">
        <v>0</v>
      </c>
      <c r="V149" s="27">
        <v>0</v>
      </c>
      <c r="W149" s="25">
        <v>0</v>
      </c>
      <c r="X149" s="26">
        <v>0</v>
      </c>
      <c r="Y149" s="26">
        <v>0</v>
      </c>
      <c r="Z149" s="26">
        <v>0</v>
      </c>
      <c r="AA149" s="27">
        <v>0</v>
      </c>
      <c r="AB149" s="25">
        <v>24</v>
      </c>
      <c r="AC149" s="26">
        <v>10.5</v>
      </c>
      <c r="AD149" s="26">
        <v>0</v>
      </c>
      <c r="AE149" s="26">
        <v>10.500000104308128</v>
      </c>
      <c r="AF149" s="27">
        <v>86</v>
      </c>
      <c r="AG149" s="25">
        <v>203</v>
      </c>
      <c r="AH149" s="26">
        <v>187.6</v>
      </c>
      <c r="AI149" s="26">
        <v>1.5</v>
      </c>
      <c r="AJ149" s="26">
        <v>186.10000012069941</v>
      </c>
      <c r="AK149" s="27">
        <v>2273</v>
      </c>
      <c r="AL149" s="25">
        <v>8</v>
      </c>
      <c r="AM149" s="26">
        <v>5</v>
      </c>
      <c r="AN149" s="26">
        <v>0</v>
      </c>
      <c r="AO149" s="26">
        <v>5.0000000074505806</v>
      </c>
      <c r="AP149" s="27">
        <v>88</v>
      </c>
      <c r="AQ149" s="25">
        <v>153</v>
      </c>
      <c r="AR149" s="26">
        <v>121.7</v>
      </c>
      <c r="AS149" s="26">
        <v>1</v>
      </c>
      <c r="AT149" s="26">
        <v>120.70000012218952</v>
      </c>
      <c r="AU149" s="27">
        <v>1293</v>
      </c>
      <c r="AV149" s="25">
        <v>223</v>
      </c>
      <c r="AW149" s="26">
        <v>280</v>
      </c>
      <c r="AX149" s="26">
        <v>0</v>
      </c>
      <c r="AY149" s="26">
        <v>280.0000000372529</v>
      </c>
      <c r="AZ149" s="27">
        <v>2986</v>
      </c>
      <c r="BA149" s="25">
        <v>4</v>
      </c>
      <c r="BB149" s="27">
        <v>19</v>
      </c>
      <c r="BC149" s="26">
        <v>292</v>
      </c>
      <c r="BD149" s="27">
        <v>2105</v>
      </c>
      <c r="BE149" s="25">
        <v>3</v>
      </c>
      <c r="BF149" s="26">
        <v>2</v>
      </c>
      <c r="BG149" s="26">
        <v>0</v>
      </c>
      <c r="BH149" s="26">
        <v>2</v>
      </c>
      <c r="BI149" s="27">
        <v>23</v>
      </c>
      <c r="BJ149" s="25">
        <v>47</v>
      </c>
      <c r="BK149" s="27">
        <v>994</v>
      </c>
      <c r="BL149" s="25">
        <v>182</v>
      </c>
      <c r="BM149" s="26">
        <v>167.2</v>
      </c>
      <c r="BN149" s="26">
        <v>1</v>
      </c>
      <c r="BO149" s="26">
        <v>166.20000004023314</v>
      </c>
      <c r="BP149" s="27">
        <v>2256</v>
      </c>
      <c r="BQ149" s="25">
        <v>4</v>
      </c>
      <c r="BR149" s="27">
        <v>47</v>
      </c>
      <c r="BS149" s="25">
        <v>170</v>
      </c>
      <c r="BT149" s="26">
        <v>129.69999999999999</v>
      </c>
      <c r="BU149" s="26">
        <v>1</v>
      </c>
      <c r="BV149" s="26">
        <v>128.70000018924475</v>
      </c>
      <c r="BW149" s="27">
        <v>1714</v>
      </c>
      <c r="BX149" s="25">
        <v>2</v>
      </c>
      <c r="BY149" s="26">
        <v>1.5</v>
      </c>
      <c r="BZ149" s="26">
        <v>0</v>
      </c>
      <c r="CA149" s="26">
        <v>1.5</v>
      </c>
      <c r="CB149" s="27">
        <v>23</v>
      </c>
      <c r="CC149" s="25">
        <v>0</v>
      </c>
      <c r="CD149" s="26">
        <v>0</v>
      </c>
      <c r="CE149" s="26">
        <v>0</v>
      </c>
      <c r="CF149" s="26">
        <v>0</v>
      </c>
      <c r="CG149" s="27">
        <v>0</v>
      </c>
    </row>
    <row r="150" spans="1:85" ht="15.75" customHeight="1">
      <c r="A150" s="15" t="s">
        <v>16</v>
      </c>
      <c r="B150" s="24" t="s">
        <v>42</v>
      </c>
      <c r="C150" s="18">
        <v>208</v>
      </c>
      <c r="D150" s="18">
        <v>1571.9</v>
      </c>
      <c r="E150" s="18">
        <v>68.849999999999994</v>
      </c>
      <c r="F150" s="18">
        <v>1503.0499999821186</v>
      </c>
      <c r="G150" s="19">
        <v>11896</v>
      </c>
      <c r="H150" s="18">
        <v>824</v>
      </c>
      <c r="I150" s="18">
        <v>2102.8199999999997</v>
      </c>
      <c r="J150" s="18">
        <v>70.150000000000006</v>
      </c>
      <c r="K150" s="18">
        <v>2032.6700001507998</v>
      </c>
      <c r="L150" s="19">
        <v>33553</v>
      </c>
      <c r="M150" s="18">
        <v>324</v>
      </c>
      <c r="N150" s="18">
        <v>395.20000000000005</v>
      </c>
      <c r="O150" s="18">
        <v>2.4</v>
      </c>
      <c r="P150" s="18">
        <v>392.80000007152557</v>
      </c>
      <c r="Q150" s="19">
        <v>5490</v>
      </c>
      <c r="R150" s="17">
        <v>566</v>
      </c>
      <c r="S150" s="18">
        <v>2179.54</v>
      </c>
      <c r="T150" s="18">
        <v>102.8</v>
      </c>
      <c r="U150" s="18">
        <v>2076.740000128746</v>
      </c>
      <c r="V150" s="19">
        <v>20647</v>
      </c>
      <c r="W150" s="17">
        <v>43</v>
      </c>
      <c r="X150" s="18">
        <v>51.9</v>
      </c>
      <c r="Y150" s="18">
        <v>0</v>
      </c>
      <c r="Z150" s="18">
        <v>51.900000005960464</v>
      </c>
      <c r="AA150" s="19">
        <v>401</v>
      </c>
      <c r="AB150" s="17">
        <v>653</v>
      </c>
      <c r="AC150" s="18">
        <v>911.5</v>
      </c>
      <c r="AD150" s="18">
        <v>7.5</v>
      </c>
      <c r="AE150" s="18">
        <v>904.00000010430813</v>
      </c>
      <c r="AF150" s="19">
        <v>9456</v>
      </c>
      <c r="AG150" s="17">
        <v>752</v>
      </c>
      <c r="AH150" s="18">
        <v>3380.6</v>
      </c>
      <c r="AI150" s="18">
        <v>196.8</v>
      </c>
      <c r="AJ150" s="18">
        <v>3183.8000002130866</v>
      </c>
      <c r="AK150" s="19">
        <v>84617</v>
      </c>
      <c r="AL150" s="17">
        <v>496</v>
      </c>
      <c r="AM150" s="18">
        <v>1731.8</v>
      </c>
      <c r="AN150" s="18">
        <v>117</v>
      </c>
      <c r="AO150" s="18">
        <v>1614.8000004142523</v>
      </c>
      <c r="AP150" s="19">
        <v>38263</v>
      </c>
      <c r="AQ150" s="17">
        <v>645</v>
      </c>
      <c r="AR150" s="18">
        <v>5197.5499999999993</v>
      </c>
      <c r="AS150" s="18">
        <v>212.2</v>
      </c>
      <c r="AT150" s="18">
        <v>4985.3500000834465</v>
      </c>
      <c r="AU150" s="19">
        <v>122583</v>
      </c>
      <c r="AV150" s="17">
        <v>1141</v>
      </c>
      <c r="AW150" s="18">
        <v>12362.35</v>
      </c>
      <c r="AX150" s="18">
        <v>1471.8000000000002</v>
      </c>
      <c r="AY150" s="18">
        <v>10890.55000013113</v>
      </c>
      <c r="AZ150" s="19">
        <v>286027</v>
      </c>
      <c r="BA150" s="17">
        <v>815</v>
      </c>
      <c r="BB150" s="19">
        <v>16119</v>
      </c>
      <c r="BC150" s="18">
        <v>1228</v>
      </c>
      <c r="BD150" s="19">
        <v>104463</v>
      </c>
      <c r="BE150" s="17">
        <v>423</v>
      </c>
      <c r="BF150" s="18">
        <v>1031.6500000000001</v>
      </c>
      <c r="BG150" s="18">
        <v>186.2</v>
      </c>
      <c r="BH150" s="18">
        <v>845.44999995827675</v>
      </c>
      <c r="BI150" s="19">
        <v>9735</v>
      </c>
      <c r="BJ150" s="17">
        <v>878</v>
      </c>
      <c r="BK150" s="19">
        <v>42213</v>
      </c>
      <c r="BL150" s="17">
        <v>1005</v>
      </c>
      <c r="BM150" s="18">
        <v>7463.1</v>
      </c>
      <c r="BN150" s="18">
        <v>260</v>
      </c>
      <c r="BO150" s="18">
        <v>7203.1000001430511</v>
      </c>
      <c r="BP150" s="19">
        <v>214495</v>
      </c>
      <c r="BQ150" s="17">
        <v>49</v>
      </c>
      <c r="BR150" s="19">
        <v>1271</v>
      </c>
      <c r="BS150" s="17">
        <v>381</v>
      </c>
      <c r="BT150" s="18">
        <v>514.20000000000005</v>
      </c>
      <c r="BU150" s="18">
        <v>8.4</v>
      </c>
      <c r="BV150" s="18">
        <v>505.80000001937151</v>
      </c>
      <c r="BW150" s="19">
        <v>15044</v>
      </c>
      <c r="BX150" s="17">
        <v>659</v>
      </c>
      <c r="BY150" s="18">
        <v>8045.2499999999991</v>
      </c>
      <c r="BZ150" s="18">
        <v>331.55</v>
      </c>
      <c r="CA150" s="18">
        <v>7713.7000001594424</v>
      </c>
      <c r="CB150" s="19">
        <v>421483</v>
      </c>
      <c r="CC150" s="17">
        <v>32</v>
      </c>
      <c r="CD150" s="18">
        <v>40.700000000000003</v>
      </c>
      <c r="CE150" s="18">
        <v>3.6999999999999997</v>
      </c>
      <c r="CF150" s="18">
        <v>37.000000007450581</v>
      </c>
      <c r="CG150" s="19">
        <v>393</v>
      </c>
    </row>
    <row r="151" spans="1:85" ht="15.75" customHeight="1">
      <c r="A151" s="23"/>
      <c r="B151" s="24" t="s">
        <v>172</v>
      </c>
      <c r="C151" s="25">
        <v>26</v>
      </c>
      <c r="D151" s="26">
        <v>15</v>
      </c>
      <c r="E151" s="26">
        <v>0</v>
      </c>
      <c r="F151" s="26">
        <v>15</v>
      </c>
      <c r="G151" s="27">
        <v>142</v>
      </c>
      <c r="H151" s="26">
        <v>165</v>
      </c>
      <c r="I151" s="26">
        <v>127.02</v>
      </c>
      <c r="J151" s="26">
        <v>0.5</v>
      </c>
      <c r="K151" s="26">
        <v>126.51999998092651</v>
      </c>
      <c r="L151" s="27">
        <v>2463</v>
      </c>
      <c r="M151" s="26">
        <v>10</v>
      </c>
      <c r="N151" s="26">
        <v>5.5</v>
      </c>
      <c r="O151" s="26">
        <v>0</v>
      </c>
      <c r="P151" s="26">
        <v>5.5</v>
      </c>
      <c r="Q151" s="27">
        <v>79</v>
      </c>
      <c r="R151" s="25">
        <v>132</v>
      </c>
      <c r="S151" s="26">
        <v>88.2</v>
      </c>
      <c r="T151" s="26">
        <v>0</v>
      </c>
      <c r="U151" s="26">
        <v>88.200000002980232</v>
      </c>
      <c r="V151" s="27">
        <v>1265</v>
      </c>
      <c r="W151" s="25">
        <v>12</v>
      </c>
      <c r="X151" s="26">
        <v>6.5</v>
      </c>
      <c r="Y151" s="26">
        <v>0</v>
      </c>
      <c r="Z151" s="26">
        <v>6.5</v>
      </c>
      <c r="AA151" s="27">
        <v>56</v>
      </c>
      <c r="AB151" s="25">
        <v>133</v>
      </c>
      <c r="AC151" s="26">
        <v>113.7</v>
      </c>
      <c r="AD151" s="26">
        <v>0</v>
      </c>
      <c r="AE151" s="26">
        <v>113.70000000298023</v>
      </c>
      <c r="AF151" s="27">
        <v>1257</v>
      </c>
      <c r="AG151" s="25">
        <v>149</v>
      </c>
      <c r="AH151" s="26">
        <v>1741.7</v>
      </c>
      <c r="AI151" s="26">
        <v>114.5</v>
      </c>
      <c r="AJ151" s="26">
        <v>1627.1999999880791</v>
      </c>
      <c r="AK151" s="27">
        <v>48668</v>
      </c>
      <c r="AL151" s="25">
        <v>108</v>
      </c>
      <c r="AM151" s="26">
        <v>818</v>
      </c>
      <c r="AN151" s="26">
        <v>57.5</v>
      </c>
      <c r="AO151" s="26">
        <v>760.5</v>
      </c>
      <c r="AP151" s="27">
        <v>20923</v>
      </c>
      <c r="AQ151" s="25">
        <v>156</v>
      </c>
      <c r="AR151" s="26">
        <v>3115.45</v>
      </c>
      <c r="AS151" s="26">
        <v>129</v>
      </c>
      <c r="AT151" s="26">
        <v>2986.4499999880791</v>
      </c>
      <c r="AU151" s="27">
        <v>84445</v>
      </c>
      <c r="AV151" s="25">
        <v>179</v>
      </c>
      <c r="AW151" s="26">
        <v>837.55</v>
      </c>
      <c r="AX151" s="26">
        <v>83</v>
      </c>
      <c r="AY151" s="26">
        <v>754.55000001192093</v>
      </c>
      <c r="AZ151" s="27">
        <v>23547</v>
      </c>
      <c r="BA151" s="25">
        <v>156</v>
      </c>
      <c r="BB151" s="27">
        <v>2496</v>
      </c>
      <c r="BC151" s="26">
        <v>238</v>
      </c>
      <c r="BD151" s="27">
        <v>16367</v>
      </c>
      <c r="BE151" s="25">
        <v>147</v>
      </c>
      <c r="BF151" s="26">
        <v>100.25</v>
      </c>
      <c r="BG151" s="26">
        <v>0</v>
      </c>
      <c r="BH151" s="26">
        <v>100.25</v>
      </c>
      <c r="BI151" s="27">
        <v>1566</v>
      </c>
      <c r="BJ151" s="25">
        <v>184</v>
      </c>
      <c r="BK151" s="27">
        <v>7738</v>
      </c>
      <c r="BL151" s="25">
        <v>236</v>
      </c>
      <c r="BM151" s="26">
        <v>4523.5</v>
      </c>
      <c r="BN151" s="26">
        <v>210</v>
      </c>
      <c r="BO151" s="26">
        <v>4313.5</v>
      </c>
      <c r="BP151" s="27">
        <v>144486</v>
      </c>
      <c r="BQ151" s="25">
        <v>8</v>
      </c>
      <c r="BR151" s="27">
        <v>53</v>
      </c>
      <c r="BS151" s="25">
        <v>89</v>
      </c>
      <c r="BT151" s="26">
        <v>87.25</v>
      </c>
      <c r="BU151" s="26">
        <v>3.5</v>
      </c>
      <c r="BV151" s="26">
        <v>83.75</v>
      </c>
      <c r="BW151" s="27">
        <v>2097</v>
      </c>
      <c r="BX151" s="25">
        <v>103</v>
      </c>
      <c r="BY151" s="26">
        <v>1668.25</v>
      </c>
      <c r="BZ151" s="26">
        <v>260.5</v>
      </c>
      <c r="CA151" s="26">
        <v>1407.75</v>
      </c>
      <c r="CB151" s="27">
        <v>53022</v>
      </c>
      <c r="CC151" s="25">
        <v>7</v>
      </c>
      <c r="CD151" s="26">
        <v>4</v>
      </c>
      <c r="CE151" s="26">
        <v>0</v>
      </c>
      <c r="CF151" s="26">
        <v>4</v>
      </c>
      <c r="CG151" s="27">
        <v>44</v>
      </c>
    </row>
    <row r="152" spans="1:85" ht="15.75" customHeight="1">
      <c r="A152" s="23"/>
      <c r="B152" s="24" t="s">
        <v>173</v>
      </c>
      <c r="C152" s="25">
        <v>18</v>
      </c>
      <c r="D152" s="26">
        <v>486.4</v>
      </c>
      <c r="E152" s="26">
        <v>7</v>
      </c>
      <c r="F152" s="26">
        <v>479.40000000596046</v>
      </c>
      <c r="G152" s="27">
        <v>519</v>
      </c>
      <c r="H152" s="26">
        <v>61</v>
      </c>
      <c r="I152" s="26">
        <v>186.3</v>
      </c>
      <c r="J152" s="26">
        <v>12.5</v>
      </c>
      <c r="K152" s="26">
        <v>173.80000004172325</v>
      </c>
      <c r="L152" s="27">
        <v>2656</v>
      </c>
      <c r="M152" s="26">
        <v>13</v>
      </c>
      <c r="N152" s="26">
        <v>26.2</v>
      </c>
      <c r="O152" s="26">
        <v>0</v>
      </c>
      <c r="P152" s="26">
        <v>26.200000017881393</v>
      </c>
      <c r="Q152" s="27">
        <v>250</v>
      </c>
      <c r="R152" s="25">
        <v>33</v>
      </c>
      <c r="S152" s="26">
        <v>185</v>
      </c>
      <c r="T152" s="26">
        <v>10</v>
      </c>
      <c r="U152" s="26">
        <v>175.00000001490116</v>
      </c>
      <c r="V152" s="27">
        <v>1109</v>
      </c>
      <c r="W152" s="25">
        <v>5</v>
      </c>
      <c r="X152" s="26">
        <v>6.4</v>
      </c>
      <c r="Y152" s="26">
        <v>0</v>
      </c>
      <c r="Z152" s="26">
        <v>6.4000000059604645</v>
      </c>
      <c r="AA152" s="27">
        <v>72</v>
      </c>
      <c r="AB152" s="25">
        <v>73</v>
      </c>
      <c r="AC152" s="26">
        <v>45</v>
      </c>
      <c r="AD152" s="26">
        <v>0</v>
      </c>
      <c r="AE152" s="26">
        <v>45</v>
      </c>
      <c r="AF152" s="27">
        <v>385</v>
      </c>
      <c r="AG152" s="25">
        <v>138</v>
      </c>
      <c r="AH152" s="26">
        <v>98.5</v>
      </c>
      <c r="AI152" s="26">
        <v>0.5</v>
      </c>
      <c r="AJ152" s="26">
        <v>98</v>
      </c>
      <c r="AK152" s="27">
        <v>1982</v>
      </c>
      <c r="AL152" s="25">
        <v>99</v>
      </c>
      <c r="AM152" s="26">
        <v>62</v>
      </c>
      <c r="AN152" s="26">
        <v>0</v>
      </c>
      <c r="AO152" s="26">
        <v>62</v>
      </c>
      <c r="AP152" s="27">
        <v>875</v>
      </c>
      <c r="AQ152" s="25">
        <v>105</v>
      </c>
      <c r="AR152" s="26">
        <v>73</v>
      </c>
      <c r="AS152" s="26">
        <v>0</v>
      </c>
      <c r="AT152" s="26">
        <v>73</v>
      </c>
      <c r="AU152" s="27">
        <v>1210</v>
      </c>
      <c r="AV152" s="25">
        <v>71</v>
      </c>
      <c r="AW152" s="26">
        <v>59</v>
      </c>
      <c r="AX152" s="26">
        <v>0</v>
      </c>
      <c r="AY152" s="26">
        <v>59</v>
      </c>
      <c r="AZ152" s="27">
        <v>1101</v>
      </c>
      <c r="BA152" s="25">
        <v>126</v>
      </c>
      <c r="BB152" s="27">
        <v>2207</v>
      </c>
      <c r="BC152" s="26">
        <v>148</v>
      </c>
      <c r="BD152" s="27">
        <v>2125</v>
      </c>
      <c r="BE152" s="25">
        <v>103</v>
      </c>
      <c r="BF152" s="26">
        <v>55</v>
      </c>
      <c r="BG152" s="26">
        <v>0</v>
      </c>
      <c r="BH152" s="26">
        <v>55</v>
      </c>
      <c r="BI152" s="27">
        <v>656</v>
      </c>
      <c r="BJ152" s="25">
        <v>105</v>
      </c>
      <c r="BK152" s="27">
        <v>2453</v>
      </c>
      <c r="BL152" s="25">
        <v>144</v>
      </c>
      <c r="BM152" s="26">
        <v>147</v>
      </c>
      <c r="BN152" s="26">
        <v>0</v>
      </c>
      <c r="BO152" s="26">
        <v>147</v>
      </c>
      <c r="BP152" s="27">
        <v>3611</v>
      </c>
      <c r="BQ152" s="25">
        <v>2</v>
      </c>
      <c r="BR152" s="27">
        <v>45</v>
      </c>
      <c r="BS152" s="25">
        <v>22</v>
      </c>
      <c r="BT152" s="26">
        <v>12</v>
      </c>
      <c r="BU152" s="26">
        <v>0</v>
      </c>
      <c r="BV152" s="26">
        <v>12</v>
      </c>
      <c r="BW152" s="27">
        <v>149</v>
      </c>
      <c r="BX152" s="25">
        <v>78</v>
      </c>
      <c r="BY152" s="26">
        <v>67</v>
      </c>
      <c r="BZ152" s="26">
        <v>0</v>
      </c>
      <c r="CA152" s="26">
        <v>67</v>
      </c>
      <c r="CB152" s="27">
        <v>1520</v>
      </c>
      <c r="CC152" s="25">
        <v>0</v>
      </c>
      <c r="CD152" s="26">
        <v>0</v>
      </c>
      <c r="CE152" s="26">
        <v>0</v>
      </c>
      <c r="CF152" s="26">
        <v>0</v>
      </c>
      <c r="CG152" s="27">
        <v>0</v>
      </c>
    </row>
    <row r="153" spans="1:85" ht="15.75" customHeight="1">
      <c r="A153" s="23"/>
      <c r="B153" s="24" t="s">
        <v>174</v>
      </c>
      <c r="C153" s="25">
        <v>50</v>
      </c>
      <c r="D153" s="26">
        <v>68.8</v>
      </c>
      <c r="E153" s="26">
        <v>2.1</v>
      </c>
      <c r="F153" s="26">
        <v>66.69999997317791</v>
      </c>
      <c r="G153" s="27">
        <v>837</v>
      </c>
      <c r="H153" s="26">
        <v>140</v>
      </c>
      <c r="I153" s="26">
        <v>537.29999999999995</v>
      </c>
      <c r="J153" s="26">
        <v>11.9</v>
      </c>
      <c r="K153" s="26">
        <v>525.40000009536743</v>
      </c>
      <c r="L153" s="27">
        <v>8826</v>
      </c>
      <c r="M153" s="26">
        <v>67</v>
      </c>
      <c r="N153" s="26">
        <v>40.4</v>
      </c>
      <c r="O153" s="26">
        <v>0.4</v>
      </c>
      <c r="P153" s="26">
        <v>40.000000029802322</v>
      </c>
      <c r="Q153" s="27">
        <v>629</v>
      </c>
      <c r="R153" s="25">
        <v>116</v>
      </c>
      <c r="S153" s="26">
        <v>203.7</v>
      </c>
      <c r="T153" s="26">
        <v>18.8</v>
      </c>
      <c r="U153" s="26">
        <v>184.90000005066395</v>
      </c>
      <c r="V153" s="27">
        <v>2806</v>
      </c>
      <c r="W153" s="25">
        <v>0</v>
      </c>
      <c r="X153" s="26">
        <v>0</v>
      </c>
      <c r="Y153" s="26">
        <v>0</v>
      </c>
      <c r="Z153" s="26">
        <v>0</v>
      </c>
      <c r="AA153" s="27">
        <v>0</v>
      </c>
      <c r="AB153" s="25">
        <v>66</v>
      </c>
      <c r="AC153" s="26">
        <v>137.9</v>
      </c>
      <c r="AD153" s="26">
        <v>2</v>
      </c>
      <c r="AE153" s="26">
        <v>135.90000003576279</v>
      </c>
      <c r="AF153" s="27">
        <v>931</v>
      </c>
      <c r="AG153" s="25">
        <v>37</v>
      </c>
      <c r="AH153" s="26">
        <v>168.3</v>
      </c>
      <c r="AI153" s="26">
        <v>14</v>
      </c>
      <c r="AJ153" s="26">
        <v>154.30000001192093</v>
      </c>
      <c r="AK153" s="27">
        <v>2704</v>
      </c>
      <c r="AL153" s="25">
        <v>30</v>
      </c>
      <c r="AM153" s="26">
        <v>174.5</v>
      </c>
      <c r="AN153" s="26">
        <v>25</v>
      </c>
      <c r="AO153" s="26">
        <v>149.5</v>
      </c>
      <c r="AP153" s="27">
        <v>2324</v>
      </c>
      <c r="AQ153" s="25">
        <v>30</v>
      </c>
      <c r="AR153" s="26">
        <v>191.5</v>
      </c>
      <c r="AS153" s="26">
        <v>11</v>
      </c>
      <c r="AT153" s="26">
        <v>180.5</v>
      </c>
      <c r="AU153" s="27">
        <v>2701</v>
      </c>
      <c r="AV153" s="25">
        <v>125</v>
      </c>
      <c r="AW153" s="26">
        <v>2350.5</v>
      </c>
      <c r="AX153" s="26">
        <v>477.5</v>
      </c>
      <c r="AY153" s="26">
        <v>1873</v>
      </c>
      <c r="AZ153" s="27">
        <v>50046</v>
      </c>
      <c r="BA153" s="25">
        <v>35</v>
      </c>
      <c r="BB153" s="27">
        <v>865</v>
      </c>
      <c r="BC153" s="26">
        <v>88</v>
      </c>
      <c r="BD153" s="27">
        <v>4566</v>
      </c>
      <c r="BE153" s="25">
        <v>26</v>
      </c>
      <c r="BF153" s="26">
        <v>479</v>
      </c>
      <c r="BG153" s="26">
        <v>107</v>
      </c>
      <c r="BH153" s="26">
        <v>372</v>
      </c>
      <c r="BI153" s="27">
        <v>2836</v>
      </c>
      <c r="BJ153" s="25">
        <v>59</v>
      </c>
      <c r="BK153" s="27">
        <v>3363</v>
      </c>
      <c r="BL153" s="25">
        <v>36</v>
      </c>
      <c r="BM153" s="26">
        <v>162.5</v>
      </c>
      <c r="BN153" s="26">
        <v>15</v>
      </c>
      <c r="BO153" s="26">
        <v>147.5</v>
      </c>
      <c r="BP153" s="27">
        <v>2144</v>
      </c>
      <c r="BQ153" s="25">
        <v>5</v>
      </c>
      <c r="BR153" s="27">
        <v>195</v>
      </c>
      <c r="BS153" s="25">
        <v>54</v>
      </c>
      <c r="BT153" s="26">
        <v>176.8</v>
      </c>
      <c r="BU153" s="26">
        <v>3</v>
      </c>
      <c r="BV153" s="26">
        <v>173.80000001192093</v>
      </c>
      <c r="BW153" s="27">
        <v>8012</v>
      </c>
      <c r="BX153" s="25">
        <v>82</v>
      </c>
      <c r="BY153" s="26">
        <v>3842</v>
      </c>
      <c r="BZ153" s="26">
        <v>11</v>
      </c>
      <c r="CA153" s="26">
        <v>3831</v>
      </c>
      <c r="CB153" s="27">
        <v>276945</v>
      </c>
      <c r="CC153" s="25">
        <v>1</v>
      </c>
      <c r="CD153" s="26">
        <v>3</v>
      </c>
      <c r="CE153" s="26">
        <v>3</v>
      </c>
      <c r="CF153" s="26">
        <v>0</v>
      </c>
      <c r="CG153" s="27">
        <v>0</v>
      </c>
    </row>
    <row r="154" spans="1:85" ht="15.75" customHeight="1">
      <c r="A154" s="23"/>
      <c r="B154" s="24" t="s">
        <v>175</v>
      </c>
      <c r="C154" s="25">
        <v>0</v>
      </c>
      <c r="D154" s="26">
        <v>0</v>
      </c>
      <c r="E154" s="26">
        <v>0</v>
      </c>
      <c r="F154" s="26">
        <v>0</v>
      </c>
      <c r="G154" s="27">
        <v>0</v>
      </c>
      <c r="H154" s="26">
        <v>3</v>
      </c>
      <c r="I154" s="26">
        <v>0.7</v>
      </c>
      <c r="J154" s="26">
        <v>0</v>
      </c>
      <c r="K154" s="26">
        <v>0.70000001788139343</v>
      </c>
      <c r="L154" s="27">
        <v>7</v>
      </c>
      <c r="M154" s="26">
        <v>0</v>
      </c>
      <c r="N154" s="26">
        <v>0</v>
      </c>
      <c r="O154" s="26">
        <v>0</v>
      </c>
      <c r="P154" s="26">
        <v>0</v>
      </c>
      <c r="Q154" s="27">
        <v>0</v>
      </c>
      <c r="R154" s="25">
        <v>20</v>
      </c>
      <c r="S154" s="26">
        <v>9.6999999999999993</v>
      </c>
      <c r="T154" s="26">
        <v>0.30000000000000004</v>
      </c>
      <c r="U154" s="26">
        <v>9.4000000506639481</v>
      </c>
      <c r="V154" s="27">
        <v>154</v>
      </c>
      <c r="W154" s="25">
        <v>0</v>
      </c>
      <c r="X154" s="26">
        <v>0</v>
      </c>
      <c r="Y154" s="26">
        <v>0</v>
      </c>
      <c r="Z154" s="26">
        <v>0</v>
      </c>
      <c r="AA154" s="27">
        <v>0</v>
      </c>
      <c r="AB154" s="25">
        <v>132</v>
      </c>
      <c r="AC154" s="26">
        <v>293.5</v>
      </c>
      <c r="AD154" s="26">
        <v>4</v>
      </c>
      <c r="AE154" s="26">
        <v>289.5</v>
      </c>
      <c r="AF154" s="27">
        <v>3773</v>
      </c>
      <c r="AG154" s="25">
        <v>117</v>
      </c>
      <c r="AH154" s="26">
        <v>175</v>
      </c>
      <c r="AI154" s="26">
        <v>22.1</v>
      </c>
      <c r="AJ154" s="26">
        <v>152.90000008046627</v>
      </c>
      <c r="AK154" s="27">
        <v>3792</v>
      </c>
      <c r="AL154" s="25">
        <v>104</v>
      </c>
      <c r="AM154" s="26">
        <v>504.8</v>
      </c>
      <c r="AN154" s="26">
        <v>33.200000000000003</v>
      </c>
      <c r="AO154" s="26">
        <v>471.6000003516674</v>
      </c>
      <c r="AP154" s="27">
        <v>10401</v>
      </c>
      <c r="AQ154" s="25">
        <v>102</v>
      </c>
      <c r="AR154" s="26">
        <v>137</v>
      </c>
      <c r="AS154" s="26">
        <v>17.2</v>
      </c>
      <c r="AT154" s="26">
        <v>119.80000002682209</v>
      </c>
      <c r="AU154" s="27">
        <v>2471</v>
      </c>
      <c r="AV154" s="25">
        <v>149</v>
      </c>
      <c r="AW154" s="26">
        <v>1028.7</v>
      </c>
      <c r="AX154" s="26">
        <v>28.6</v>
      </c>
      <c r="AY154" s="26">
        <v>1000.1000000983477</v>
      </c>
      <c r="AZ154" s="27">
        <v>33907</v>
      </c>
      <c r="BA154" s="25">
        <v>136</v>
      </c>
      <c r="BB154" s="27">
        <v>4776</v>
      </c>
      <c r="BC154" s="26">
        <v>152</v>
      </c>
      <c r="BD154" s="27">
        <v>40475</v>
      </c>
      <c r="BE154" s="25">
        <v>69</v>
      </c>
      <c r="BF154" s="26">
        <v>139.4</v>
      </c>
      <c r="BG154" s="26">
        <v>7.7</v>
      </c>
      <c r="BH154" s="26">
        <v>131.69999995827675</v>
      </c>
      <c r="BI154" s="27">
        <v>2126</v>
      </c>
      <c r="BJ154" s="25">
        <v>133</v>
      </c>
      <c r="BK154" s="27">
        <v>7382</v>
      </c>
      <c r="BL154" s="25">
        <v>139</v>
      </c>
      <c r="BM154" s="26">
        <v>1153.5</v>
      </c>
      <c r="BN154" s="26">
        <v>7.5</v>
      </c>
      <c r="BO154" s="26">
        <v>1146</v>
      </c>
      <c r="BP154" s="27">
        <v>34025</v>
      </c>
      <c r="BQ154" s="25">
        <v>30</v>
      </c>
      <c r="BR154" s="27">
        <v>899</v>
      </c>
      <c r="BS154" s="25">
        <v>62</v>
      </c>
      <c r="BT154" s="26">
        <v>47.5</v>
      </c>
      <c r="BU154" s="26">
        <v>1.9000000000000001</v>
      </c>
      <c r="BV154" s="26">
        <v>45.599999994039536</v>
      </c>
      <c r="BW154" s="27">
        <v>1559</v>
      </c>
      <c r="BX154" s="25">
        <v>110</v>
      </c>
      <c r="BY154" s="26">
        <v>1099.2</v>
      </c>
      <c r="BZ154" s="26">
        <v>20.5</v>
      </c>
      <c r="CA154" s="26">
        <v>1078.7000000476837</v>
      </c>
      <c r="CB154" s="27">
        <v>48054</v>
      </c>
      <c r="CC154" s="25">
        <v>11</v>
      </c>
      <c r="CD154" s="26">
        <v>8.6999999999999993</v>
      </c>
      <c r="CE154" s="26">
        <v>0.30000000000000004</v>
      </c>
      <c r="CF154" s="26">
        <v>8.4000000059604645</v>
      </c>
      <c r="CG154" s="27">
        <v>115</v>
      </c>
    </row>
    <row r="155" spans="1:85" ht="15.75" customHeight="1">
      <c r="A155" s="23"/>
      <c r="B155" s="24" t="s">
        <v>176</v>
      </c>
      <c r="C155" s="25">
        <v>114</v>
      </c>
      <c r="D155" s="26">
        <v>1001.7</v>
      </c>
      <c r="E155" s="26">
        <v>59.75</v>
      </c>
      <c r="F155" s="26">
        <v>941.95000000298023</v>
      </c>
      <c r="G155" s="27">
        <v>10398</v>
      </c>
      <c r="H155" s="26">
        <v>454</v>
      </c>
      <c r="I155" s="26">
        <v>1251</v>
      </c>
      <c r="J155" s="26">
        <v>45.25</v>
      </c>
      <c r="K155" s="26">
        <v>1205.7500000149012</v>
      </c>
      <c r="L155" s="27">
        <v>19596</v>
      </c>
      <c r="M155" s="26">
        <v>234</v>
      </c>
      <c r="N155" s="26">
        <v>323.10000000000002</v>
      </c>
      <c r="O155" s="26">
        <v>2</v>
      </c>
      <c r="P155" s="26">
        <v>321.10000002384186</v>
      </c>
      <c r="Q155" s="27">
        <v>4532</v>
      </c>
      <c r="R155" s="25">
        <v>249</v>
      </c>
      <c r="S155" s="26">
        <v>1685.24</v>
      </c>
      <c r="T155" s="26">
        <v>72.900000000000006</v>
      </c>
      <c r="U155" s="26">
        <v>1612.3400000035763</v>
      </c>
      <c r="V155" s="27">
        <v>15239</v>
      </c>
      <c r="W155" s="25">
        <v>26</v>
      </c>
      <c r="X155" s="26">
        <v>39</v>
      </c>
      <c r="Y155" s="26">
        <v>0</v>
      </c>
      <c r="Z155" s="26">
        <v>39</v>
      </c>
      <c r="AA155" s="27">
        <v>273</v>
      </c>
      <c r="AB155" s="25">
        <v>16</v>
      </c>
      <c r="AC155" s="26">
        <v>3.9000000000000004</v>
      </c>
      <c r="AD155" s="26">
        <v>0</v>
      </c>
      <c r="AE155" s="26">
        <v>3.9000000506639481</v>
      </c>
      <c r="AF155" s="27">
        <v>42</v>
      </c>
      <c r="AG155" s="25">
        <v>48</v>
      </c>
      <c r="AH155" s="26">
        <v>35.6</v>
      </c>
      <c r="AI155" s="26">
        <v>3.9</v>
      </c>
      <c r="AJ155" s="26">
        <v>31.700000129640102</v>
      </c>
      <c r="AK155" s="27">
        <v>687</v>
      </c>
      <c r="AL155" s="25">
        <v>18</v>
      </c>
      <c r="AM155" s="26">
        <v>5.5</v>
      </c>
      <c r="AN155" s="26">
        <v>0</v>
      </c>
      <c r="AO155" s="26">
        <v>5.5000000596046448</v>
      </c>
      <c r="AP155" s="27">
        <v>75</v>
      </c>
      <c r="AQ155" s="25">
        <v>18</v>
      </c>
      <c r="AR155" s="26">
        <v>8.9</v>
      </c>
      <c r="AS155" s="26">
        <v>1.1000000000000001</v>
      </c>
      <c r="AT155" s="26">
        <v>7.8000000491738319</v>
      </c>
      <c r="AU155" s="27">
        <v>132</v>
      </c>
      <c r="AV155" s="25">
        <v>0</v>
      </c>
      <c r="AW155" s="26">
        <v>0</v>
      </c>
      <c r="AX155" s="26">
        <v>0</v>
      </c>
      <c r="AY155" s="26">
        <v>0</v>
      </c>
      <c r="AZ155" s="27">
        <v>0</v>
      </c>
      <c r="BA155" s="25">
        <v>0</v>
      </c>
      <c r="BB155" s="27">
        <v>0</v>
      </c>
      <c r="BC155" s="26">
        <v>72</v>
      </c>
      <c r="BD155" s="27">
        <v>1031</v>
      </c>
      <c r="BE155" s="25">
        <v>0</v>
      </c>
      <c r="BF155" s="26">
        <v>0</v>
      </c>
      <c r="BG155" s="26">
        <v>0</v>
      </c>
      <c r="BH155" s="26">
        <v>0</v>
      </c>
      <c r="BI155" s="27">
        <v>0</v>
      </c>
      <c r="BJ155" s="25">
        <v>0</v>
      </c>
      <c r="BK155" s="27">
        <v>0</v>
      </c>
      <c r="BL155" s="25">
        <v>75</v>
      </c>
      <c r="BM155" s="26">
        <v>61.6</v>
      </c>
      <c r="BN155" s="26">
        <v>0.8</v>
      </c>
      <c r="BO155" s="26">
        <v>60.800000086426735</v>
      </c>
      <c r="BP155" s="27">
        <v>1548</v>
      </c>
      <c r="BQ155" s="25">
        <v>0</v>
      </c>
      <c r="BR155" s="27">
        <v>0</v>
      </c>
      <c r="BS155" s="25">
        <v>0</v>
      </c>
      <c r="BT155" s="26">
        <v>0</v>
      </c>
      <c r="BU155" s="26">
        <v>0</v>
      </c>
      <c r="BV155" s="26">
        <v>0</v>
      </c>
      <c r="BW155" s="27">
        <v>0</v>
      </c>
      <c r="BX155" s="25">
        <v>55</v>
      </c>
      <c r="BY155" s="26">
        <v>35.700000000000003</v>
      </c>
      <c r="BZ155" s="26">
        <v>0.3</v>
      </c>
      <c r="CA155" s="26">
        <v>35.400000110268593</v>
      </c>
      <c r="CB155" s="27">
        <v>844</v>
      </c>
      <c r="CC155" s="25">
        <v>0</v>
      </c>
      <c r="CD155" s="26">
        <v>0</v>
      </c>
      <c r="CE155" s="26">
        <v>0</v>
      </c>
      <c r="CF155" s="26">
        <v>0</v>
      </c>
      <c r="CG155" s="27">
        <v>0</v>
      </c>
    </row>
    <row r="156" spans="1:85" ht="15.75" customHeight="1">
      <c r="A156" s="23"/>
      <c r="B156" s="24" t="s">
        <v>177</v>
      </c>
      <c r="C156" s="25">
        <v>0</v>
      </c>
      <c r="D156" s="26">
        <v>0</v>
      </c>
      <c r="E156" s="26">
        <v>0</v>
      </c>
      <c r="F156" s="26">
        <v>0</v>
      </c>
      <c r="G156" s="27">
        <v>0</v>
      </c>
      <c r="H156" s="26">
        <v>1</v>
      </c>
      <c r="I156" s="26">
        <v>0.5</v>
      </c>
      <c r="J156" s="26">
        <v>0</v>
      </c>
      <c r="K156" s="26">
        <v>0.5</v>
      </c>
      <c r="L156" s="27">
        <v>5</v>
      </c>
      <c r="M156" s="26">
        <v>0</v>
      </c>
      <c r="N156" s="26">
        <v>0</v>
      </c>
      <c r="O156" s="26">
        <v>0</v>
      </c>
      <c r="P156" s="26">
        <v>0</v>
      </c>
      <c r="Q156" s="27">
        <v>0</v>
      </c>
      <c r="R156" s="25">
        <v>12</v>
      </c>
      <c r="S156" s="26">
        <v>6</v>
      </c>
      <c r="T156" s="26">
        <v>0</v>
      </c>
      <c r="U156" s="26">
        <v>6</v>
      </c>
      <c r="V156" s="27">
        <v>64</v>
      </c>
      <c r="W156" s="25">
        <v>0</v>
      </c>
      <c r="X156" s="26">
        <v>0</v>
      </c>
      <c r="Y156" s="26">
        <v>0</v>
      </c>
      <c r="Z156" s="26">
        <v>0</v>
      </c>
      <c r="AA156" s="27">
        <v>0</v>
      </c>
      <c r="AB156" s="25">
        <v>216</v>
      </c>
      <c r="AC156" s="26">
        <v>309</v>
      </c>
      <c r="AD156" s="26">
        <v>1.5</v>
      </c>
      <c r="AE156" s="26">
        <v>307.50000001490116</v>
      </c>
      <c r="AF156" s="27">
        <v>2967</v>
      </c>
      <c r="AG156" s="25">
        <v>245</v>
      </c>
      <c r="AH156" s="26">
        <v>1152</v>
      </c>
      <c r="AI156" s="26">
        <v>40.799999999999997</v>
      </c>
      <c r="AJ156" s="26">
        <v>1111.2000000029802</v>
      </c>
      <c r="AK156" s="27">
        <v>26627</v>
      </c>
      <c r="AL156" s="25">
        <v>121</v>
      </c>
      <c r="AM156" s="26">
        <v>159.30000000000001</v>
      </c>
      <c r="AN156" s="26">
        <v>0.6</v>
      </c>
      <c r="AO156" s="26">
        <v>158.70000000298023</v>
      </c>
      <c r="AP156" s="27">
        <v>3520</v>
      </c>
      <c r="AQ156" s="25">
        <v>225</v>
      </c>
      <c r="AR156" s="26">
        <v>1667.3</v>
      </c>
      <c r="AS156" s="26">
        <v>53.1</v>
      </c>
      <c r="AT156" s="26">
        <v>1614.2000000178814</v>
      </c>
      <c r="AU156" s="27">
        <v>31582</v>
      </c>
      <c r="AV156" s="25">
        <v>616</v>
      </c>
      <c r="AW156" s="26">
        <v>8086.0999999999995</v>
      </c>
      <c r="AX156" s="26">
        <v>882.7</v>
      </c>
      <c r="AY156" s="26">
        <v>7203.4000000208616</v>
      </c>
      <c r="AZ156" s="27">
        <v>177421</v>
      </c>
      <c r="BA156" s="25">
        <v>362</v>
      </c>
      <c r="BB156" s="27">
        <v>5775</v>
      </c>
      <c r="BC156" s="26">
        <v>491</v>
      </c>
      <c r="BD156" s="27">
        <v>39221</v>
      </c>
      <c r="BE156" s="25">
        <v>77</v>
      </c>
      <c r="BF156" s="26">
        <v>257.5</v>
      </c>
      <c r="BG156" s="26">
        <v>71.5</v>
      </c>
      <c r="BH156" s="26">
        <v>186</v>
      </c>
      <c r="BI156" s="27">
        <v>2546</v>
      </c>
      <c r="BJ156" s="25">
        <v>397</v>
      </c>
      <c r="BK156" s="27">
        <v>21277</v>
      </c>
      <c r="BL156" s="25">
        <v>337</v>
      </c>
      <c r="BM156" s="26">
        <v>1394.3</v>
      </c>
      <c r="BN156" s="26">
        <v>24.4</v>
      </c>
      <c r="BO156" s="26">
        <v>1369.9000000506639</v>
      </c>
      <c r="BP156" s="27">
        <v>28218</v>
      </c>
      <c r="BQ156" s="25">
        <v>4</v>
      </c>
      <c r="BR156" s="27">
        <v>79</v>
      </c>
      <c r="BS156" s="25">
        <v>154</v>
      </c>
      <c r="BT156" s="26">
        <v>190.65</v>
      </c>
      <c r="BU156" s="26">
        <v>0</v>
      </c>
      <c r="BV156" s="26">
        <v>190.65000001341105</v>
      </c>
      <c r="BW156" s="27">
        <v>3227</v>
      </c>
      <c r="BX156" s="25">
        <v>193</v>
      </c>
      <c r="BY156" s="26">
        <v>1297.9000000000001</v>
      </c>
      <c r="BZ156" s="26">
        <v>36.75</v>
      </c>
      <c r="CA156" s="26">
        <v>1261.150000013411</v>
      </c>
      <c r="CB156" s="27">
        <v>39825</v>
      </c>
      <c r="CC156" s="25">
        <v>12</v>
      </c>
      <c r="CD156" s="26">
        <v>24.5</v>
      </c>
      <c r="CE156" s="26">
        <v>0</v>
      </c>
      <c r="CF156" s="26">
        <v>24.5</v>
      </c>
      <c r="CG156" s="27">
        <v>233</v>
      </c>
    </row>
    <row r="157" spans="1:85" ht="15.75" customHeight="1">
      <c r="A157" s="23"/>
      <c r="B157" s="24" t="s">
        <v>178</v>
      </c>
      <c r="C157" s="25">
        <v>0</v>
      </c>
      <c r="D157" s="26">
        <v>0</v>
      </c>
      <c r="E157" s="26">
        <v>0</v>
      </c>
      <c r="F157" s="26">
        <v>0</v>
      </c>
      <c r="G157" s="27">
        <v>0</v>
      </c>
      <c r="H157" s="26">
        <v>0</v>
      </c>
      <c r="I157" s="26">
        <v>0</v>
      </c>
      <c r="J157" s="26">
        <v>0</v>
      </c>
      <c r="K157" s="26">
        <v>0</v>
      </c>
      <c r="L157" s="27">
        <v>0</v>
      </c>
      <c r="M157" s="26">
        <v>0</v>
      </c>
      <c r="N157" s="26">
        <v>0</v>
      </c>
      <c r="O157" s="26">
        <v>0</v>
      </c>
      <c r="P157" s="26">
        <v>0</v>
      </c>
      <c r="Q157" s="27">
        <v>0</v>
      </c>
      <c r="R157" s="25">
        <v>4</v>
      </c>
      <c r="S157" s="26">
        <v>1.7</v>
      </c>
      <c r="T157" s="26">
        <v>0.8</v>
      </c>
      <c r="U157" s="26">
        <v>0.90000000596046448</v>
      </c>
      <c r="V157" s="27">
        <v>10</v>
      </c>
      <c r="W157" s="25">
        <v>0</v>
      </c>
      <c r="X157" s="26">
        <v>0</v>
      </c>
      <c r="Y157" s="26">
        <v>0</v>
      </c>
      <c r="Z157" s="26">
        <v>0</v>
      </c>
      <c r="AA157" s="27">
        <v>0</v>
      </c>
      <c r="AB157" s="25">
        <v>15</v>
      </c>
      <c r="AC157" s="26">
        <v>7.5</v>
      </c>
      <c r="AD157" s="26">
        <v>0</v>
      </c>
      <c r="AE157" s="26">
        <v>7.5</v>
      </c>
      <c r="AF157" s="27">
        <v>86</v>
      </c>
      <c r="AG157" s="25">
        <v>12</v>
      </c>
      <c r="AH157" s="26">
        <v>6</v>
      </c>
      <c r="AI157" s="26">
        <v>0</v>
      </c>
      <c r="AJ157" s="26">
        <v>6</v>
      </c>
      <c r="AK157" s="27">
        <v>99</v>
      </c>
      <c r="AL157" s="25">
        <v>9</v>
      </c>
      <c r="AM157" s="26">
        <v>4.5</v>
      </c>
      <c r="AN157" s="26">
        <v>0</v>
      </c>
      <c r="AO157" s="26">
        <v>4.5</v>
      </c>
      <c r="AP157" s="27">
        <v>87</v>
      </c>
      <c r="AQ157" s="25">
        <v>7</v>
      </c>
      <c r="AR157" s="26">
        <v>3.5</v>
      </c>
      <c r="AS157" s="26">
        <v>0</v>
      </c>
      <c r="AT157" s="26">
        <v>3.5</v>
      </c>
      <c r="AU157" s="27">
        <v>41</v>
      </c>
      <c r="AV157" s="25">
        <v>1</v>
      </c>
      <c r="AW157" s="26">
        <v>0.5</v>
      </c>
      <c r="AX157" s="26">
        <v>0</v>
      </c>
      <c r="AY157" s="26">
        <v>0.5</v>
      </c>
      <c r="AZ157" s="27">
        <v>5</v>
      </c>
      <c r="BA157" s="25">
        <v>0</v>
      </c>
      <c r="BB157" s="27">
        <v>0</v>
      </c>
      <c r="BC157" s="26">
        <v>18</v>
      </c>
      <c r="BD157" s="27">
        <v>335</v>
      </c>
      <c r="BE157" s="25">
        <v>1</v>
      </c>
      <c r="BF157" s="26">
        <v>0.5</v>
      </c>
      <c r="BG157" s="26">
        <v>0</v>
      </c>
      <c r="BH157" s="26">
        <v>0.5</v>
      </c>
      <c r="BI157" s="27">
        <v>5</v>
      </c>
      <c r="BJ157" s="25">
        <v>0</v>
      </c>
      <c r="BK157" s="27">
        <v>0</v>
      </c>
      <c r="BL157" s="25">
        <v>17</v>
      </c>
      <c r="BM157" s="26">
        <v>8.5</v>
      </c>
      <c r="BN157" s="26">
        <v>0</v>
      </c>
      <c r="BO157" s="26">
        <v>8.5</v>
      </c>
      <c r="BP157" s="27">
        <v>203</v>
      </c>
      <c r="BQ157" s="25">
        <v>0</v>
      </c>
      <c r="BR157" s="27">
        <v>0</v>
      </c>
      <c r="BS157" s="25">
        <v>0</v>
      </c>
      <c r="BT157" s="26">
        <v>0</v>
      </c>
      <c r="BU157" s="26">
        <v>0</v>
      </c>
      <c r="BV157" s="26">
        <v>0</v>
      </c>
      <c r="BW157" s="27">
        <v>0</v>
      </c>
      <c r="BX157" s="25">
        <v>16</v>
      </c>
      <c r="BY157" s="26">
        <v>8</v>
      </c>
      <c r="BZ157" s="26">
        <v>0</v>
      </c>
      <c r="CA157" s="26">
        <v>8</v>
      </c>
      <c r="CB157" s="27">
        <v>195</v>
      </c>
      <c r="CC157" s="25">
        <v>0</v>
      </c>
      <c r="CD157" s="26">
        <v>0</v>
      </c>
      <c r="CE157" s="26">
        <v>0</v>
      </c>
      <c r="CF157" s="26">
        <v>0</v>
      </c>
      <c r="CG157" s="27">
        <v>0</v>
      </c>
    </row>
    <row r="158" spans="1:85" ht="15.75" customHeight="1">
      <c r="A158" s="23"/>
      <c r="B158" s="24" t="s">
        <v>179</v>
      </c>
      <c r="C158" s="25">
        <v>0</v>
      </c>
      <c r="D158" s="26">
        <v>0</v>
      </c>
      <c r="E158" s="26">
        <v>0</v>
      </c>
      <c r="F158" s="26">
        <v>0</v>
      </c>
      <c r="G158" s="27">
        <v>0</v>
      </c>
      <c r="H158" s="26">
        <v>0</v>
      </c>
      <c r="I158" s="26">
        <v>0</v>
      </c>
      <c r="J158" s="26">
        <v>0</v>
      </c>
      <c r="K158" s="26">
        <v>0</v>
      </c>
      <c r="L158" s="27">
        <v>0</v>
      </c>
      <c r="M158" s="26">
        <v>0</v>
      </c>
      <c r="N158" s="26">
        <v>0</v>
      </c>
      <c r="O158" s="26">
        <v>0</v>
      </c>
      <c r="P158" s="26">
        <v>0</v>
      </c>
      <c r="Q158" s="27">
        <v>0</v>
      </c>
      <c r="R158" s="25">
        <v>0</v>
      </c>
      <c r="S158" s="26">
        <v>0</v>
      </c>
      <c r="T158" s="26">
        <v>0</v>
      </c>
      <c r="U158" s="26">
        <v>0</v>
      </c>
      <c r="V158" s="27">
        <v>0</v>
      </c>
      <c r="W158" s="25">
        <v>0</v>
      </c>
      <c r="X158" s="26">
        <v>0</v>
      </c>
      <c r="Y158" s="26">
        <v>0</v>
      </c>
      <c r="Z158" s="26">
        <v>0</v>
      </c>
      <c r="AA158" s="27">
        <v>0</v>
      </c>
      <c r="AB158" s="25">
        <v>2</v>
      </c>
      <c r="AC158" s="26">
        <v>1</v>
      </c>
      <c r="AD158" s="26">
        <v>0</v>
      </c>
      <c r="AE158" s="26">
        <v>1</v>
      </c>
      <c r="AF158" s="27">
        <v>15</v>
      </c>
      <c r="AG158" s="25">
        <v>6</v>
      </c>
      <c r="AH158" s="26">
        <v>3.5</v>
      </c>
      <c r="AI158" s="26">
        <v>1</v>
      </c>
      <c r="AJ158" s="26">
        <v>2.5</v>
      </c>
      <c r="AK158" s="27">
        <v>58</v>
      </c>
      <c r="AL158" s="25">
        <v>7</v>
      </c>
      <c r="AM158" s="26">
        <v>3.2</v>
      </c>
      <c r="AN158" s="26">
        <v>0.7</v>
      </c>
      <c r="AO158" s="26">
        <v>2.5</v>
      </c>
      <c r="AP158" s="27">
        <v>58</v>
      </c>
      <c r="AQ158" s="25">
        <v>2</v>
      </c>
      <c r="AR158" s="26">
        <v>0.9</v>
      </c>
      <c r="AS158" s="26">
        <v>0.8</v>
      </c>
      <c r="AT158" s="26">
        <v>0.10000000149011612</v>
      </c>
      <c r="AU158" s="27">
        <v>1</v>
      </c>
      <c r="AV158" s="25">
        <v>0</v>
      </c>
      <c r="AW158" s="26">
        <v>0</v>
      </c>
      <c r="AX158" s="26">
        <v>0</v>
      </c>
      <c r="AY158" s="26">
        <v>0</v>
      </c>
      <c r="AZ158" s="27">
        <v>0</v>
      </c>
      <c r="BA158" s="25">
        <v>0</v>
      </c>
      <c r="BB158" s="27">
        <v>0</v>
      </c>
      <c r="BC158" s="26">
        <v>21</v>
      </c>
      <c r="BD158" s="27">
        <v>343</v>
      </c>
      <c r="BE158" s="25">
        <v>0</v>
      </c>
      <c r="BF158" s="26">
        <v>0</v>
      </c>
      <c r="BG158" s="26">
        <v>0</v>
      </c>
      <c r="BH158" s="26">
        <v>0</v>
      </c>
      <c r="BI158" s="27">
        <v>0</v>
      </c>
      <c r="BJ158" s="25">
        <v>0</v>
      </c>
      <c r="BK158" s="27">
        <v>0</v>
      </c>
      <c r="BL158" s="25">
        <v>21</v>
      </c>
      <c r="BM158" s="26">
        <v>12.2</v>
      </c>
      <c r="BN158" s="26">
        <v>2.2999999999999998</v>
      </c>
      <c r="BO158" s="26">
        <v>9.9000000059604645</v>
      </c>
      <c r="BP158" s="27">
        <v>260</v>
      </c>
      <c r="BQ158" s="25">
        <v>0</v>
      </c>
      <c r="BR158" s="27">
        <v>0</v>
      </c>
      <c r="BS158" s="25">
        <v>0</v>
      </c>
      <c r="BT158" s="26">
        <v>0</v>
      </c>
      <c r="BU158" s="26">
        <v>0</v>
      </c>
      <c r="BV158" s="26">
        <v>0</v>
      </c>
      <c r="BW158" s="27">
        <v>0</v>
      </c>
      <c r="BX158" s="25">
        <v>22</v>
      </c>
      <c r="BY158" s="26">
        <v>27.2</v>
      </c>
      <c r="BZ158" s="26">
        <v>2.5</v>
      </c>
      <c r="CA158" s="26">
        <v>24.699999988079071</v>
      </c>
      <c r="CB158" s="27">
        <v>1078</v>
      </c>
      <c r="CC158" s="25">
        <v>1</v>
      </c>
      <c r="CD158" s="26">
        <v>0.5</v>
      </c>
      <c r="CE158" s="26">
        <v>0.4</v>
      </c>
      <c r="CF158" s="26">
        <v>0.10000000149011612</v>
      </c>
      <c r="CG158" s="27">
        <v>1</v>
      </c>
    </row>
    <row r="159" spans="1:85" ht="15.75" customHeight="1">
      <c r="A159" s="15" t="s">
        <v>18</v>
      </c>
      <c r="B159" s="24" t="s">
        <v>42</v>
      </c>
      <c r="C159" s="18">
        <v>274</v>
      </c>
      <c r="D159" s="18">
        <v>1383</v>
      </c>
      <c r="E159" s="18">
        <v>27.6</v>
      </c>
      <c r="F159" s="18">
        <v>1355.4000000059605</v>
      </c>
      <c r="G159" s="19">
        <v>8176</v>
      </c>
      <c r="H159" s="18">
        <v>2746</v>
      </c>
      <c r="I159" s="18">
        <v>8217.5</v>
      </c>
      <c r="J159" s="18">
        <v>207.96999999999997</v>
      </c>
      <c r="K159" s="18">
        <v>8009.5300015434623</v>
      </c>
      <c r="L159" s="19">
        <v>99197</v>
      </c>
      <c r="M159" s="18">
        <v>628</v>
      </c>
      <c r="N159" s="18">
        <v>1073.7</v>
      </c>
      <c r="O159" s="18">
        <v>19</v>
      </c>
      <c r="P159" s="18">
        <v>1054.7000004500151</v>
      </c>
      <c r="Q159" s="19">
        <v>13125</v>
      </c>
      <c r="R159" s="17">
        <v>2103</v>
      </c>
      <c r="S159" s="18">
        <v>5025.53</v>
      </c>
      <c r="T159" s="18">
        <v>90.25</v>
      </c>
      <c r="U159" s="18">
        <v>4935.2800004780293</v>
      </c>
      <c r="V159" s="19">
        <v>53592</v>
      </c>
      <c r="W159" s="17">
        <v>444</v>
      </c>
      <c r="X159" s="18">
        <v>1081.05</v>
      </c>
      <c r="Y159" s="18">
        <v>5</v>
      </c>
      <c r="Z159" s="18">
        <v>1076.0500001907349</v>
      </c>
      <c r="AA159" s="19">
        <v>12814</v>
      </c>
      <c r="AB159" s="17">
        <v>1681</v>
      </c>
      <c r="AC159" s="18">
        <v>2827.13</v>
      </c>
      <c r="AD159" s="18">
        <v>13.35</v>
      </c>
      <c r="AE159" s="18">
        <v>2813.7799999713898</v>
      </c>
      <c r="AF159" s="19">
        <v>23323</v>
      </c>
      <c r="AG159" s="17">
        <v>3086</v>
      </c>
      <c r="AH159" s="18">
        <v>8659.9500000000007</v>
      </c>
      <c r="AI159" s="18">
        <v>191.95</v>
      </c>
      <c r="AJ159" s="18">
        <v>8467.9999997764826</v>
      </c>
      <c r="AK159" s="19">
        <v>141566</v>
      </c>
      <c r="AL159" s="17">
        <v>682</v>
      </c>
      <c r="AM159" s="18">
        <v>1396.1999999999998</v>
      </c>
      <c r="AN159" s="18">
        <v>40.200000000000003</v>
      </c>
      <c r="AO159" s="18">
        <v>1356.0000000745058</v>
      </c>
      <c r="AP159" s="19">
        <v>14784</v>
      </c>
      <c r="AQ159" s="17">
        <v>1622</v>
      </c>
      <c r="AR159" s="18">
        <v>4179.3999999999996</v>
      </c>
      <c r="AS159" s="18">
        <v>114.75</v>
      </c>
      <c r="AT159" s="18">
        <v>4064.6500000059605</v>
      </c>
      <c r="AU159" s="19">
        <v>48578</v>
      </c>
      <c r="AV159" s="17">
        <v>4018</v>
      </c>
      <c r="AW159" s="18">
        <v>29138.899999999998</v>
      </c>
      <c r="AX159" s="18">
        <v>3141.35</v>
      </c>
      <c r="AY159" s="18">
        <v>25997.550003483891</v>
      </c>
      <c r="AZ159" s="19">
        <v>405342</v>
      </c>
      <c r="BA159" s="17">
        <v>864</v>
      </c>
      <c r="BB159" s="19">
        <v>26545</v>
      </c>
      <c r="BC159" s="18">
        <v>4374</v>
      </c>
      <c r="BD159" s="19">
        <v>117789</v>
      </c>
      <c r="BE159" s="17">
        <v>1040</v>
      </c>
      <c r="BF159" s="18">
        <v>2780</v>
      </c>
      <c r="BG159" s="18">
        <v>163.65</v>
      </c>
      <c r="BH159" s="18">
        <v>2616.3500000685453</v>
      </c>
      <c r="BI159" s="19">
        <v>27750</v>
      </c>
      <c r="BJ159" s="17">
        <v>2097</v>
      </c>
      <c r="BK159" s="19">
        <v>122845</v>
      </c>
      <c r="BL159" s="17">
        <v>3751</v>
      </c>
      <c r="BM159" s="18">
        <v>14059.8</v>
      </c>
      <c r="BN159" s="18">
        <v>95.199999999999989</v>
      </c>
      <c r="BO159" s="18">
        <v>13964.599999390543</v>
      </c>
      <c r="BP159" s="19">
        <v>252893</v>
      </c>
      <c r="BQ159" s="17">
        <v>851</v>
      </c>
      <c r="BR159" s="19">
        <v>107289</v>
      </c>
      <c r="BS159" s="17">
        <v>337</v>
      </c>
      <c r="BT159" s="18">
        <v>467.1</v>
      </c>
      <c r="BU159" s="18">
        <v>12.5</v>
      </c>
      <c r="BV159" s="18">
        <v>454.6000000461936</v>
      </c>
      <c r="BW159" s="19">
        <v>5452</v>
      </c>
      <c r="BX159" s="17">
        <v>190</v>
      </c>
      <c r="BY159" s="18">
        <v>416.96000000000004</v>
      </c>
      <c r="BZ159" s="18">
        <v>5.8</v>
      </c>
      <c r="CA159" s="18">
        <v>411.15999998152256</v>
      </c>
      <c r="CB159" s="19">
        <v>7042</v>
      </c>
      <c r="CC159" s="17">
        <v>0</v>
      </c>
      <c r="CD159" s="18">
        <v>0</v>
      </c>
      <c r="CE159" s="18">
        <v>0</v>
      </c>
      <c r="CF159" s="18">
        <v>0</v>
      </c>
      <c r="CG159" s="19">
        <v>0</v>
      </c>
    </row>
    <row r="160" spans="1:85" ht="15.75" customHeight="1">
      <c r="A160" s="23"/>
      <c r="B160" s="24" t="s">
        <v>180</v>
      </c>
      <c r="C160" s="25">
        <v>3</v>
      </c>
      <c r="D160" s="26">
        <v>4</v>
      </c>
      <c r="E160" s="26">
        <v>0</v>
      </c>
      <c r="F160" s="26">
        <v>4</v>
      </c>
      <c r="G160" s="27">
        <v>32</v>
      </c>
      <c r="H160" s="26">
        <v>127</v>
      </c>
      <c r="I160" s="26">
        <v>301</v>
      </c>
      <c r="J160" s="26">
        <v>14</v>
      </c>
      <c r="K160" s="26">
        <v>287</v>
      </c>
      <c r="L160" s="27">
        <v>3526</v>
      </c>
      <c r="M160" s="26">
        <v>14</v>
      </c>
      <c r="N160" s="26">
        <v>26</v>
      </c>
      <c r="O160" s="26">
        <v>0</v>
      </c>
      <c r="P160" s="26">
        <v>26</v>
      </c>
      <c r="Q160" s="27">
        <v>177</v>
      </c>
      <c r="R160" s="25">
        <v>82</v>
      </c>
      <c r="S160" s="26">
        <v>200</v>
      </c>
      <c r="T160" s="26">
        <v>10</v>
      </c>
      <c r="U160" s="26">
        <v>190</v>
      </c>
      <c r="V160" s="27">
        <v>2006</v>
      </c>
      <c r="W160" s="25">
        <v>35</v>
      </c>
      <c r="X160" s="26">
        <v>100</v>
      </c>
      <c r="Y160" s="26">
        <v>2</v>
      </c>
      <c r="Z160" s="26">
        <v>98</v>
      </c>
      <c r="AA160" s="27">
        <v>1118</v>
      </c>
      <c r="AB160" s="25">
        <v>36</v>
      </c>
      <c r="AC160" s="26">
        <v>76</v>
      </c>
      <c r="AD160" s="26">
        <v>0</v>
      </c>
      <c r="AE160" s="26">
        <v>76</v>
      </c>
      <c r="AF160" s="27">
        <v>937</v>
      </c>
      <c r="AG160" s="25">
        <v>140</v>
      </c>
      <c r="AH160" s="26">
        <v>687</v>
      </c>
      <c r="AI160" s="26">
        <v>21</v>
      </c>
      <c r="AJ160" s="26">
        <v>666</v>
      </c>
      <c r="AK160" s="27">
        <v>10251</v>
      </c>
      <c r="AL160" s="25">
        <v>37</v>
      </c>
      <c r="AM160" s="26">
        <v>80</v>
      </c>
      <c r="AN160" s="26">
        <v>0</v>
      </c>
      <c r="AO160" s="26">
        <v>80</v>
      </c>
      <c r="AP160" s="27">
        <v>1201</v>
      </c>
      <c r="AQ160" s="25">
        <v>98</v>
      </c>
      <c r="AR160" s="26">
        <v>428</v>
      </c>
      <c r="AS160" s="26">
        <v>15</v>
      </c>
      <c r="AT160" s="26">
        <v>413</v>
      </c>
      <c r="AU160" s="27">
        <v>6322</v>
      </c>
      <c r="AV160" s="25">
        <v>160</v>
      </c>
      <c r="AW160" s="26">
        <v>1089</v>
      </c>
      <c r="AX160" s="26">
        <v>316</v>
      </c>
      <c r="AY160" s="26">
        <v>773</v>
      </c>
      <c r="AZ160" s="27">
        <v>13480</v>
      </c>
      <c r="BA160" s="25">
        <v>47</v>
      </c>
      <c r="BB160" s="27">
        <v>1169</v>
      </c>
      <c r="BC160" s="26">
        <v>149</v>
      </c>
      <c r="BD160" s="27">
        <v>4190</v>
      </c>
      <c r="BE160" s="25">
        <v>33</v>
      </c>
      <c r="BF160" s="26">
        <v>111</v>
      </c>
      <c r="BG160" s="26">
        <v>19</v>
      </c>
      <c r="BH160" s="26">
        <v>92</v>
      </c>
      <c r="BI160" s="27">
        <v>1598</v>
      </c>
      <c r="BJ160" s="25">
        <v>104</v>
      </c>
      <c r="BK160" s="27">
        <v>8742</v>
      </c>
      <c r="BL160" s="25">
        <v>86</v>
      </c>
      <c r="BM160" s="26">
        <v>261</v>
      </c>
      <c r="BN160" s="26">
        <v>0</v>
      </c>
      <c r="BO160" s="26">
        <v>261</v>
      </c>
      <c r="BP160" s="27">
        <v>4383</v>
      </c>
      <c r="BQ160" s="25">
        <v>82</v>
      </c>
      <c r="BR160" s="27">
        <v>5961</v>
      </c>
      <c r="BS160" s="25">
        <v>9</v>
      </c>
      <c r="BT160" s="26">
        <v>24</v>
      </c>
      <c r="BU160" s="26">
        <v>0</v>
      </c>
      <c r="BV160" s="26">
        <v>24</v>
      </c>
      <c r="BW160" s="27">
        <v>326</v>
      </c>
      <c r="BX160" s="25">
        <v>5</v>
      </c>
      <c r="BY160" s="26">
        <v>22</v>
      </c>
      <c r="BZ160" s="26">
        <v>0</v>
      </c>
      <c r="CA160" s="26">
        <v>22</v>
      </c>
      <c r="CB160" s="27">
        <v>420</v>
      </c>
      <c r="CC160" s="25">
        <v>0</v>
      </c>
      <c r="CD160" s="26">
        <v>0</v>
      </c>
      <c r="CE160" s="26">
        <v>0</v>
      </c>
      <c r="CF160" s="26">
        <v>0</v>
      </c>
      <c r="CG160" s="27">
        <v>0</v>
      </c>
    </row>
    <row r="161" spans="1:85" ht="15.75" customHeight="1">
      <c r="A161" s="23"/>
      <c r="B161" s="24" t="s">
        <v>181</v>
      </c>
      <c r="C161" s="25">
        <v>126</v>
      </c>
      <c r="D161" s="26">
        <v>150.5</v>
      </c>
      <c r="E161" s="26">
        <v>13</v>
      </c>
      <c r="F161" s="26">
        <v>137.5</v>
      </c>
      <c r="G161" s="27">
        <v>878</v>
      </c>
      <c r="H161" s="26">
        <v>340</v>
      </c>
      <c r="I161" s="26">
        <v>921</v>
      </c>
      <c r="J161" s="26">
        <v>25.17</v>
      </c>
      <c r="K161" s="26">
        <v>895.83000001311302</v>
      </c>
      <c r="L161" s="27">
        <v>10426</v>
      </c>
      <c r="M161" s="26">
        <v>86</v>
      </c>
      <c r="N161" s="26">
        <v>86</v>
      </c>
      <c r="O161" s="26">
        <v>0</v>
      </c>
      <c r="P161" s="26">
        <v>86</v>
      </c>
      <c r="Q161" s="27">
        <v>1070</v>
      </c>
      <c r="R161" s="25">
        <v>165</v>
      </c>
      <c r="S161" s="26">
        <v>301.52999999999997</v>
      </c>
      <c r="T161" s="26">
        <v>0.45</v>
      </c>
      <c r="U161" s="26">
        <v>301.0799999833107</v>
      </c>
      <c r="V161" s="27">
        <v>3285</v>
      </c>
      <c r="W161" s="25">
        <v>9</v>
      </c>
      <c r="X161" s="26">
        <v>12.25</v>
      </c>
      <c r="Y161" s="26">
        <v>0</v>
      </c>
      <c r="Z161" s="26">
        <v>12.25</v>
      </c>
      <c r="AA161" s="27">
        <v>93</v>
      </c>
      <c r="AB161" s="25">
        <v>16</v>
      </c>
      <c r="AC161" s="26">
        <v>19</v>
      </c>
      <c r="AD161" s="26">
        <v>0</v>
      </c>
      <c r="AE161" s="26">
        <v>19</v>
      </c>
      <c r="AF161" s="27">
        <v>270</v>
      </c>
      <c r="AG161" s="25">
        <v>162</v>
      </c>
      <c r="AH161" s="26">
        <v>408</v>
      </c>
      <c r="AI161" s="26">
        <v>20</v>
      </c>
      <c r="AJ161" s="26">
        <v>388</v>
      </c>
      <c r="AK161" s="27">
        <v>6843</v>
      </c>
      <c r="AL161" s="25">
        <v>18</v>
      </c>
      <c r="AM161" s="26">
        <v>37</v>
      </c>
      <c r="AN161" s="26">
        <v>0</v>
      </c>
      <c r="AO161" s="26">
        <v>37</v>
      </c>
      <c r="AP161" s="27">
        <v>346</v>
      </c>
      <c r="AQ161" s="25">
        <v>53</v>
      </c>
      <c r="AR161" s="26">
        <v>148</v>
      </c>
      <c r="AS161" s="26">
        <v>10</v>
      </c>
      <c r="AT161" s="26">
        <v>138</v>
      </c>
      <c r="AU161" s="27">
        <v>1825</v>
      </c>
      <c r="AV161" s="25">
        <v>204</v>
      </c>
      <c r="AW161" s="26">
        <v>626</v>
      </c>
      <c r="AX161" s="26">
        <v>88</v>
      </c>
      <c r="AY161" s="26">
        <v>538</v>
      </c>
      <c r="AZ161" s="27">
        <v>10556</v>
      </c>
      <c r="BA161" s="25">
        <v>15</v>
      </c>
      <c r="BB161" s="27">
        <v>678</v>
      </c>
      <c r="BC161" s="26">
        <v>209</v>
      </c>
      <c r="BD161" s="27">
        <v>9439</v>
      </c>
      <c r="BE161" s="25">
        <v>42</v>
      </c>
      <c r="BF161" s="26">
        <v>80</v>
      </c>
      <c r="BG161" s="26">
        <v>4</v>
      </c>
      <c r="BH161" s="26">
        <v>76</v>
      </c>
      <c r="BI161" s="27">
        <v>1178</v>
      </c>
      <c r="BJ161" s="25">
        <v>145</v>
      </c>
      <c r="BK161" s="27">
        <v>14673</v>
      </c>
      <c r="BL161" s="25">
        <v>159</v>
      </c>
      <c r="BM161" s="26">
        <v>383</v>
      </c>
      <c r="BN161" s="26">
        <v>10</v>
      </c>
      <c r="BO161" s="26">
        <v>373</v>
      </c>
      <c r="BP161" s="27">
        <v>6291</v>
      </c>
      <c r="BQ161" s="25">
        <v>53</v>
      </c>
      <c r="BR161" s="27">
        <v>6947</v>
      </c>
      <c r="BS161" s="25">
        <v>15</v>
      </c>
      <c r="BT161" s="26">
        <v>30</v>
      </c>
      <c r="BU161" s="26">
        <v>0</v>
      </c>
      <c r="BV161" s="26">
        <v>30</v>
      </c>
      <c r="BW161" s="27">
        <v>276</v>
      </c>
      <c r="BX161" s="25">
        <v>2</v>
      </c>
      <c r="BY161" s="26">
        <v>11</v>
      </c>
      <c r="BZ161" s="26">
        <v>0</v>
      </c>
      <c r="CA161" s="26">
        <v>11</v>
      </c>
      <c r="CB161" s="27">
        <v>340</v>
      </c>
      <c r="CC161" s="25">
        <v>0</v>
      </c>
      <c r="CD161" s="26">
        <v>0</v>
      </c>
      <c r="CE161" s="26">
        <v>0</v>
      </c>
      <c r="CF161" s="26">
        <v>0</v>
      </c>
      <c r="CG161" s="27">
        <v>0</v>
      </c>
    </row>
    <row r="162" spans="1:85" ht="15.75" customHeight="1">
      <c r="A162" s="23"/>
      <c r="B162" s="24" t="s">
        <v>182</v>
      </c>
      <c r="C162" s="25">
        <v>0</v>
      </c>
      <c r="D162" s="26">
        <v>0</v>
      </c>
      <c r="E162" s="26">
        <v>0</v>
      </c>
      <c r="F162" s="26">
        <v>0</v>
      </c>
      <c r="G162" s="27">
        <v>0</v>
      </c>
      <c r="H162" s="26">
        <v>63</v>
      </c>
      <c r="I162" s="26">
        <v>66.900000000000006</v>
      </c>
      <c r="J162" s="26">
        <v>1</v>
      </c>
      <c r="K162" s="26">
        <v>65.900000393390656</v>
      </c>
      <c r="L162" s="27">
        <v>652</v>
      </c>
      <c r="M162" s="26">
        <v>98</v>
      </c>
      <c r="N162" s="26">
        <v>175</v>
      </c>
      <c r="O162" s="26">
        <v>3</v>
      </c>
      <c r="P162" s="26">
        <v>172.00000041723251</v>
      </c>
      <c r="Q162" s="27">
        <v>2179</v>
      </c>
      <c r="R162" s="25">
        <v>78</v>
      </c>
      <c r="S162" s="26">
        <v>57.2</v>
      </c>
      <c r="T162" s="26">
        <v>1</v>
      </c>
      <c r="U162" s="26">
        <v>56.20000034570694</v>
      </c>
      <c r="V162" s="27">
        <v>897</v>
      </c>
      <c r="W162" s="25">
        <v>6</v>
      </c>
      <c r="X162" s="26">
        <v>14</v>
      </c>
      <c r="Y162" s="26">
        <v>0</v>
      </c>
      <c r="Z162" s="26">
        <v>14</v>
      </c>
      <c r="AA162" s="27">
        <v>102</v>
      </c>
      <c r="AB162" s="25">
        <v>294</v>
      </c>
      <c r="AC162" s="26">
        <v>218.53</v>
      </c>
      <c r="AD162" s="26">
        <v>0.25</v>
      </c>
      <c r="AE162" s="26">
        <v>218.28000000119209</v>
      </c>
      <c r="AF162" s="27">
        <v>1831</v>
      </c>
      <c r="AG162" s="25">
        <v>221</v>
      </c>
      <c r="AH162" s="26">
        <v>658.75</v>
      </c>
      <c r="AI162" s="26">
        <v>0.25</v>
      </c>
      <c r="AJ162" s="26">
        <v>658.5</v>
      </c>
      <c r="AK162" s="27">
        <v>10221</v>
      </c>
      <c r="AL162" s="25">
        <v>136</v>
      </c>
      <c r="AM162" s="26">
        <v>180</v>
      </c>
      <c r="AN162" s="26">
        <v>0</v>
      </c>
      <c r="AO162" s="26">
        <v>180</v>
      </c>
      <c r="AP162" s="27">
        <v>2679</v>
      </c>
      <c r="AQ162" s="25">
        <v>148</v>
      </c>
      <c r="AR162" s="26">
        <v>278.25</v>
      </c>
      <c r="AS162" s="26">
        <v>0.25</v>
      </c>
      <c r="AT162" s="26">
        <v>278</v>
      </c>
      <c r="AU162" s="27">
        <v>4269</v>
      </c>
      <c r="AV162" s="25">
        <v>329</v>
      </c>
      <c r="AW162" s="26">
        <v>1319</v>
      </c>
      <c r="AX162" s="26">
        <v>46.25</v>
      </c>
      <c r="AY162" s="26">
        <v>1272.75</v>
      </c>
      <c r="AZ162" s="27">
        <v>16227</v>
      </c>
      <c r="BA162" s="25">
        <v>161</v>
      </c>
      <c r="BB162" s="27">
        <v>3483</v>
      </c>
      <c r="BC162" s="26">
        <v>358</v>
      </c>
      <c r="BD162" s="27">
        <v>8420</v>
      </c>
      <c r="BE162" s="25">
        <v>191</v>
      </c>
      <c r="BF162" s="26">
        <v>258</v>
      </c>
      <c r="BG162" s="26">
        <v>3.25</v>
      </c>
      <c r="BH162" s="26">
        <v>254.75</v>
      </c>
      <c r="BI162" s="27">
        <v>2945</v>
      </c>
      <c r="BJ162" s="25">
        <v>200</v>
      </c>
      <c r="BK162" s="27">
        <v>11692</v>
      </c>
      <c r="BL162" s="25">
        <v>280</v>
      </c>
      <c r="BM162" s="26">
        <v>1312.5</v>
      </c>
      <c r="BN162" s="26">
        <v>0</v>
      </c>
      <c r="BO162" s="26">
        <v>1312.5</v>
      </c>
      <c r="BP162" s="27">
        <v>48587</v>
      </c>
      <c r="BQ162" s="25">
        <v>94</v>
      </c>
      <c r="BR162" s="27">
        <v>6502</v>
      </c>
      <c r="BS162" s="25">
        <v>13</v>
      </c>
      <c r="BT162" s="26">
        <v>7</v>
      </c>
      <c r="BU162" s="26">
        <v>0</v>
      </c>
      <c r="BV162" s="26">
        <v>7</v>
      </c>
      <c r="BW162" s="27">
        <v>89</v>
      </c>
      <c r="BX162" s="25">
        <v>66</v>
      </c>
      <c r="BY162" s="26">
        <v>166.46</v>
      </c>
      <c r="BZ162" s="26">
        <v>0</v>
      </c>
      <c r="CA162" s="26">
        <v>166.45999999344349</v>
      </c>
      <c r="CB162" s="27">
        <v>2673</v>
      </c>
      <c r="CC162" s="25">
        <v>0</v>
      </c>
      <c r="CD162" s="26">
        <v>0</v>
      </c>
      <c r="CE162" s="26">
        <v>0</v>
      </c>
      <c r="CF162" s="26">
        <v>0</v>
      </c>
      <c r="CG162" s="27">
        <v>0</v>
      </c>
    </row>
    <row r="163" spans="1:85" ht="15.75" customHeight="1">
      <c r="A163" s="23"/>
      <c r="B163" s="24" t="s">
        <v>183</v>
      </c>
      <c r="C163" s="25">
        <v>8</v>
      </c>
      <c r="D163" s="26">
        <v>10</v>
      </c>
      <c r="E163" s="26">
        <v>0</v>
      </c>
      <c r="F163" s="26">
        <v>10</v>
      </c>
      <c r="G163" s="27">
        <v>94</v>
      </c>
      <c r="H163" s="26">
        <v>221</v>
      </c>
      <c r="I163" s="26">
        <v>302</v>
      </c>
      <c r="J163" s="26">
        <v>1.5</v>
      </c>
      <c r="K163" s="26">
        <v>300.5</v>
      </c>
      <c r="L163" s="27">
        <v>3455</v>
      </c>
      <c r="M163" s="26">
        <v>61</v>
      </c>
      <c r="N163" s="26">
        <v>75.5</v>
      </c>
      <c r="O163" s="26">
        <v>0</v>
      </c>
      <c r="P163" s="26">
        <v>75.5</v>
      </c>
      <c r="Q163" s="27">
        <v>1065</v>
      </c>
      <c r="R163" s="25">
        <v>166</v>
      </c>
      <c r="S163" s="26">
        <v>333.5</v>
      </c>
      <c r="T163" s="26">
        <v>1</v>
      </c>
      <c r="U163" s="26">
        <v>332.5</v>
      </c>
      <c r="V163" s="27">
        <v>3998</v>
      </c>
      <c r="W163" s="25">
        <v>33</v>
      </c>
      <c r="X163" s="26">
        <v>35</v>
      </c>
      <c r="Y163" s="26">
        <v>0</v>
      </c>
      <c r="Z163" s="26">
        <v>35</v>
      </c>
      <c r="AA163" s="27">
        <v>425</v>
      </c>
      <c r="AB163" s="25">
        <v>125</v>
      </c>
      <c r="AC163" s="26">
        <v>1150.2</v>
      </c>
      <c r="AD163" s="26">
        <v>5</v>
      </c>
      <c r="AE163" s="26">
        <v>1145.2000000476837</v>
      </c>
      <c r="AF163" s="27">
        <v>6246</v>
      </c>
      <c r="AG163" s="25">
        <v>89</v>
      </c>
      <c r="AH163" s="26">
        <v>190.5</v>
      </c>
      <c r="AI163" s="26">
        <v>19.5</v>
      </c>
      <c r="AJ163" s="26">
        <v>171.00000011920929</v>
      </c>
      <c r="AK163" s="27">
        <v>1912</v>
      </c>
      <c r="AL163" s="25">
        <v>14</v>
      </c>
      <c r="AM163" s="26">
        <v>35.6</v>
      </c>
      <c r="AN163" s="26">
        <v>25</v>
      </c>
      <c r="AO163" s="26">
        <v>10.600000083446503</v>
      </c>
      <c r="AP163" s="27">
        <v>164</v>
      </c>
      <c r="AQ163" s="25">
        <v>43</v>
      </c>
      <c r="AR163" s="26">
        <v>40.049999999999997</v>
      </c>
      <c r="AS163" s="26">
        <v>0</v>
      </c>
      <c r="AT163" s="26">
        <v>40.050000131130219</v>
      </c>
      <c r="AU163" s="27">
        <v>693</v>
      </c>
      <c r="AV163" s="25">
        <v>248</v>
      </c>
      <c r="AW163" s="26">
        <v>9700</v>
      </c>
      <c r="AX163" s="26">
        <v>1720</v>
      </c>
      <c r="AY163" s="26">
        <v>7980</v>
      </c>
      <c r="AZ163" s="27">
        <v>135434</v>
      </c>
      <c r="BA163" s="25">
        <v>1</v>
      </c>
      <c r="BB163" s="27">
        <v>3</v>
      </c>
      <c r="BC163" s="26">
        <v>147</v>
      </c>
      <c r="BD163" s="27">
        <v>2099</v>
      </c>
      <c r="BE163" s="25">
        <v>14</v>
      </c>
      <c r="BF163" s="26">
        <v>23.7</v>
      </c>
      <c r="BG163" s="26">
        <v>0</v>
      </c>
      <c r="BH163" s="26">
        <v>23.699999988079071</v>
      </c>
      <c r="BI163" s="27">
        <v>354</v>
      </c>
      <c r="BJ163" s="25">
        <v>80</v>
      </c>
      <c r="BK163" s="27">
        <v>2995</v>
      </c>
      <c r="BL163" s="25">
        <v>196</v>
      </c>
      <c r="BM163" s="26">
        <v>2828.3</v>
      </c>
      <c r="BN163" s="26">
        <v>2</v>
      </c>
      <c r="BO163" s="26">
        <v>2826.3000000119209</v>
      </c>
      <c r="BP163" s="27">
        <v>27670</v>
      </c>
      <c r="BQ163" s="25">
        <v>6</v>
      </c>
      <c r="BR163" s="27">
        <v>805</v>
      </c>
      <c r="BS163" s="25">
        <v>1</v>
      </c>
      <c r="BT163" s="26">
        <v>10</v>
      </c>
      <c r="BU163" s="26">
        <v>0</v>
      </c>
      <c r="BV163" s="26">
        <v>10</v>
      </c>
      <c r="BW163" s="27">
        <v>50</v>
      </c>
      <c r="BX163" s="25">
        <v>0</v>
      </c>
      <c r="BY163" s="26">
        <v>0</v>
      </c>
      <c r="BZ163" s="26">
        <v>0</v>
      </c>
      <c r="CA163" s="26">
        <v>0</v>
      </c>
      <c r="CB163" s="27">
        <v>0</v>
      </c>
      <c r="CC163" s="25">
        <v>0</v>
      </c>
      <c r="CD163" s="26">
        <v>0</v>
      </c>
      <c r="CE163" s="26">
        <v>0</v>
      </c>
      <c r="CF163" s="26">
        <v>0</v>
      </c>
      <c r="CG163" s="27">
        <v>0</v>
      </c>
    </row>
    <row r="164" spans="1:85" ht="15.75" customHeight="1">
      <c r="A164" s="23"/>
      <c r="B164" s="24" t="s">
        <v>184</v>
      </c>
      <c r="C164" s="25">
        <v>5</v>
      </c>
      <c r="D164" s="26">
        <v>25</v>
      </c>
      <c r="E164" s="26">
        <v>0</v>
      </c>
      <c r="F164" s="26">
        <v>25</v>
      </c>
      <c r="G164" s="27">
        <v>145</v>
      </c>
      <c r="H164" s="26">
        <v>565</v>
      </c>
      <c r="I164" s="26">
        <v>2847</v>
      </c>
      <c r="J164" s="26">
        <v>50.5</v>
      </c>
      <c r="K164" s="26">
        <v>2796.5</v>
      </c>
      <c r="L164" s="27">
        <v>34837</v>
      </c>
      <c r="M164" s="26">
        <v>17</v>
      </c>
      <c r="N164" s="26">
        <v>60.5</v>
      </c>
      <c r="O164" s="26">
        <v>0</v>
      </c>
      <c r="P164" s="26">
        <v>60.5</v>
      </c>
      <c r="Q164" s="27">
        <v>735</v>
      </c>
      <c r="R164" s="25">
        <v>399</v>
      </c>
      <c r="S164" s="26">
        <v>1749</v>
      </c>
      <c r="T164" s="26">
        <v>12</v>
      </c>
      <c r="U164" s="26">
        <v>1737</v>
      </c>
      <c r="V164" s="27">
        <v>17886</v>
      </c>
      <c r="W164" s="25">
        <v>4</v>
      </c>
      <c r="X164" s="26">
        <v>5</v>
      </c>
      <c r="Y164" s="26">
        <v>0</v>
      </c>
      <c r="Z164" s="26">
        <v>5</v>
      </c>
      <c r="AA164" s="27">
        <v>64</v>
      </c>
      <c r="AB164" s="25">
        <v>2</v>
      </c>
      <c r="AC164" s="26">
        <v>2</v>
      </c>
      <c r="AD164" s="26">
        <v>0</v>
      </c>
      <c r="AE164" s="26">
        <v>2</v>
      </c>
      <c r="AF164" s="27">
        <v>16</v>
      </c>
      <c r="AG164" s="25">
        <v>286</v>
      </c>
      <c r="AH164" s="26">
        <v>503</v>
      </c>
      <c r="AI164" s="26">
        <v>2</v>
      </c>
      <c r="AJ164" s="26">
        <v>501</v>
      </c>
      <c r="AK164" s="27">
        <v>10117</v>
      </c>
      <c r="AL164" s="25">
        <v>68</v>
      </c>
      <c r="AM164" s="26">
        <v>72.5</v>
      </c>
      <c r="AN164" s="26">
        <v>0</v>
      </c>
      <c r="AO164" s="26">
        <v>72.5</v>
      </c>
      <c r="AP164" s="27">
        <v>705</v>
      </c>
      <c r="AQ164" s="25">
        <v>112</v>
      </c>
      <c r="AR164" s="26">
        <v>247</v>
      </c>
      <c r="AS164" s="26">
        <v>0</v>
      </c>
      <c r="AT164" s="26">
        <v>247</v>
      </c>
      <c r="AU164" s="27">
        <v>2908</v>
      </c>
      <c r="AV164" s="25">
        <v>385</v>
      </c>
      <c r="AW164" s="26">
        <v>2630.5</v>
      </c>
      <c r="AX164" s="26">
        <v>82.5</v>
      </c>
      <c r="AY164" s="26">
        <v>2548</v>
      </c>
      <c r="AZ164" s="27">
        <v>48246</v>
      </c>
      <c r="BA164" s="25">
        <v>109</v>
      </c>
      <c r="BB164" s="27">
        <v>1742</v>
      </c>
      <c r="BC164" s="26">
        <v>342</v>
      </c>
      <c r="BD164" s="27">
        <v>5676</v>
      </c>
      <c r="BE164" s="25">
        <v>52</v>
      </c>
      <c r="BF164" s="26">
        <v>69</v>
      </c>
      <c r="BG164" s="26">
        <v>2</v>
      </c>
      <c r="BH164" s="26">
        <v>67</v>
      </c>
      <c r="BI164" s="27">
        <v>635</v>
      </c>
      <c r="BJ164" s="25">
        <v>152</v>
      </c>
      <c r="BK164" s="27">
        <v>4782</v>
      </c>
      <c r="BL164" s="25">
        <v>271</v>
      </c>
      <c r="BM164" s="26">
        <v>456.5</v>
      </c>
      <c r="BN164" s="26">
        <v>2.5</v>
      </c>
      <c r="BO164" s="26">
        <v>454</v>
      </c>
      <c r="BP164" s="27">
        <v>10813</v>
      </c>
      <c r="BQ164" s="25">
        <v>30</v>
      </c>
      <c r="BR164" s="27">
        <v>813</v>
      </c>
      <c r="BS164" s="25">
        <v>10</v>
      </c>
      <c r="BT164" s="26">
        <v>10</v>
      </c>
      <c r="BU164" s="26">
        <v>0</v>
      </c>
      <c r="BV164" s="26">
        <v>10</v>
      </c>
      <c r="BW164" s="27">
        <v>179</v>
      </c>
      <c r="BX164" s="25">
        <v>4</v>
      </c>
      <c r="BY164" s="26">
        <v>9</v>
      </c>
      <c r="BZ164" s="26">
        <v>0</v>
      </c>
      <c r="CA164" s="26">
        <v>9</v>
      </c>
      <c r="CB164" s="27">
        <v>220</v>
      </c>
      <c r="CC164" s="25">
        <v>0</v>
      </c>
      <c r="CD164" s="26">
        <v>0</v>
      </c>
      <c r="CE164" s="26">
        <v>0</v>
      </c>
      <c r="CF164" s="26">
        <v>0</v>
      </c>
      <c r="CG164" s="27">
        <v>0</v>
      </c>
    </row>
    <row r="165" spans="1:85" ht="15.75" customHeight="1">
      <c r="A165" s="23"/>
      <c r="B165" s="24" t="s">
        <v>185</v>
      </c>
      <c r="C165" s="25">
        <v>0</v>
      </c>
      <c r="D165" s="26">
        <v>0</v>
      </c>
      <c r="E165" s="26">
        <v>0</v>
      </c>
      <c r="F165" s="26">
        <v>0</v>
      </c>
      <c r="G165" s="27">
        <v>0</v>
      </c>
      <c r="H165" s="26">
        <v>20</v>
      </c>
      <c r="I165" s="26">
        <v>39</v>
      </c>
      <c r="J165" s="26">
        <v>0</v>
      </c>
      <c r="K165" s="26">
        <v>39</v>
      </c>
      <c r="L165" s="27">
        <v>673</v>
      </c>
      <c r="M165" s="26">
        <v>0</v>
      </c>
      <c r="N165" s="26">
        <v>0</v>
      </c>
      <c r="O165" s="26">
        <v>0</v>
      </c>
      <c r="P165" s="26">
        <v>0</v>
      </c>
      <c r="Q165" s="27">
        <v>0</v>
      </c>
      <c r="R165" s="25">
        <v>128</v>
      </c>
      <c r="S165" s="26">
        <v>133</v>
      </c>
      <c r="T165" s="26">
        <v>0.1</v>
      </c>
      <c r="U165" s="26">
        <v>132.89999997615814</v>
      </c>
      <c r="V165" s="27">
        <v>1648</v>
      </c>
      <c r="W165" s="25">
        <v>7</v>
      </c>
      <c r="X165" s="26">
        <v>8</v>
      </c>
      <c r="Y165" s="26">
        <v>0</v>
      </c>
      <c r="Z165" s="26">
        <v>8</v>
      </c>
      <c r="AA165" s="27">
        <v>80</v>
      </c>
      <c r="AB165" s="25">
        <v>348</v>
      </c>
      <c r="AC165" s="26">
        <v>423.8</v>
      </c>
      <c r="AD165" s="26">
        <v>0</v>
      </c>
      <c r="AE165" s="26">
        <v>423.80000001192093</v>
      </c>
      <c r="AF165" s="27">
        <v>4706</v>
      </c>
      <c r="AG165" s="25">
        <v>419</v>
      </c>
      <c r="AH165" s="26">
        <v>1966</v>
      </c>
      <c r="AI165" s="26">
        <v>15.5</v>
      </c>
      <c r="AJ165" s="26">
        <v>1950.5</v>
      </c>
      <c r="AK165" s="27">
        <v>31863</v>
      </c>
      <c r="AL165" s="25">
        <v>113</v>
      </c>
      <c r="AM165" s="26">
        <v>537</v>
      </c>
      <c r="AN165" s="26">
        <v>1</v>
      </c>
      <c r="AO165" s="26">
        <v>536</v>
      </c>
      <c r="AP165" s="27">
        <v>4154</v>
      </c>
      <c r="AQ165" s="25">
        <v>376</v>
      </c>
      <c r="AR165" s="26">
        <v>1487</v>
      </c>
      <c r="AS165" s="26">
        <v>7.5</v>
      </c>
      <c r="AT165" s="26">
        <v>1479.5</v>
      </c>
      <c r="AU165" s="27">
        <v>14287</v>
      </c>
      <c r="AV165" s="25">
        <v>450</v>
      </c>
      <c r="AW165" s="26">
        <v>3088</v>
      </c>
      <c r="AX165" s="26">
        <v>46.5</v>
      </c>
      <c r="AY165" s="26">
        <v>3041.5</v>
      </c>
      <c r="AZ165" s="27">
        <v>31142</v>
      </c>
      <c r="BA165" s="25">
        <v>230</v>
      </c>
      <c r="BB165" s="27">
        <v>12645</v>
      </c>
      <c r="BC165" s="26">
        <v>557</v>
      </c>
      <c r="BD165" s="27">
        <v>25918</v>
      </c>
      <c r="BE165" s="25">
        <v>249</v>
      </c>
      <c r="BF165" s="26">
        <v>1367.5</v>
      </c>
      <c r="BG165" s="26">
        <v>84</v>
      </c>
      <c r="BH165" s="26">
        <v>1283.5</v>
      </c>
      <c r="BI165" s="27">
        <v>12019</v>
      </c>
      <c r="BJ165" s="25">
        <v>258</v>
      </c>
      <c r="BK165" s="27">
        <v>16736</v>
      </c>
      <c r="BL165" s="25">
        <v>570</v>
      </c>
      <c r="BM165" s="26">
        <v>2816.5</v>
      </c>
      <c r="BN165" s="26">
        <v>5</v>
      </c>
      <c r="BO165" s="26">
        <v>2811.5</v>
      </c>
      <c r="BP165" s="27">
        <v>45567</v>
      </c>
      <c r="BQ165" s="25">
        <v>198</v>
      </c>
      <c r="BR165" s="27">
        <v>64671</v>
      </c>
      <c r="BS165" s="25">
        <v>17</v>
      </c>
      <c r="BT165" s="26">
        <v>46.5</v>
      </c>
      <c r="BU165" s="26">
        <v>0</v>
      </c>
      <c r="BV165" s="26">
        <v>46.5</v>
      </c>
      <c r="BW165" s="27">
        <v>423</v>
      </c>
      <c r="BX165" s="25">
        <v>4</v>
      </c>
      <c r="BY165" s="26">
        <v>18</v>
      </c>
      <c r="BZ165" s="26">
        <v>0</v>
      </c>
      <c r="CA165" s="26">
        <v>18</v>
      </c>
      <c r="CB165" s="27">
        <v>150</v>
      </c>
      <c r="CC165" s="25">
        <v>0</v>
      </c>
      <c r="CD165" s="26">
        <v>0</v>
      </c>
      <c r="CE165" s="26">
        <v>0</v>
      </c>
      <c r="CF165" s="26">
        <v>0</v>
      </c>
      <c r="CG165" s="27">
        <v>0</v>
      </c>
    </row>
    <row r="166" spans="1:85" ht="15.75" customHeight="1">
      <c r="A166" s="23"/>
      <c r="B166" s="24" t="s">
        <v>186</v>
      </c>
      <c r="C166" s="25">
        <v>1</v>
      </c>
      <c r="D166" s="26">
        <v>15</v>
      </c>
      <c r="E166" s="26">
        <v>0</v>
      </c>
      <c r="F166" s="26">
        <v>15</v>
      </c>
      <c r="G166" s="27">
        <v>100</v>
      </c>
      <c r="H166" s="26">
        <v>141</v>
      </c>
      <c r="I166" s="26">
        <v>360.5</v>
      </c>
      <c r="J166" s="26">
        <v>7.1</v>
      </c>
      <c r="K166" s="26">
        <v>353.39999997615814</v>
      </c>
      <c r="L166" s="27">
        <v>2829</v>
      </c>
      <c r="M166" s="26">
        <v>14</v>
      </c>
      <c r="N166" s="26">
        <v>35.5</v>
      </c>
      <c r="O166" s="26">
        <v>2</v>
      </c>
      <c r="P166" s="26">
        <v>33.5</v>
      </c>
      <c r="Q166" s="27">
        <v>281</v>
      </c>
      <c r="R166" s="25">
        <v>112</v>
      </c>
      <c r="S166" s="26">
        <v>329</v>
      </c>
      <c r="T166" s="26">
        <v>2</v>
      </c>
      <c r="U166" s="26">
        <v>327</v>
      </c>
      <c r="V166" s="27">
        <v>2231</v>
      </c>
      <c r="W166" s="25">
        <v>7</v>
      </c>
      <c r="X166" s="26">
        <v>11</v>
      </c>
      <c r="Y166" s="26">
        <v>0</v>
      </c>
      <c r="Z166" s="26">
        <v>11</v>
      </c>
      <c r="AA166" s="27">
        <v>87</v>
      </c>
      <c r="AB166" s="25">
        <v>79</v>
      </c>
      <c r="AC166" s="26">
        <v>86</v>
      </c>
      <c r="AD166" s="26">
        <v>0</v>
      </c>
      <c r="AE166" s="26">
        <v>86</v>
      </c>
      <c r="AF166" s="27">
        <v>792</v>
      </c>
      <c r="AG166" s="25">
        <v>146</v>
      </c>
      <c r="AH166" s="26">
        <v>212</v>
      </c>
      <c r="AI166" s="26">
        <v>1.1000000000000001</v>
      </c>
      <c r="AJ166" s="26">
        <v>210.89999997615814</v>
      </c>
      <c r="AK166" s="27">
        <v>5636</v>
      </c>
      <c r="AL166" s="25">
        <v>24</v>
      </c>
      <c r="AM166" s="26">
        <v>26</v>
      </c>
      <c r="AN166" s="26">
        <v>0</v>
      </c>
      <c r="AO166" s="26">
        <v>26</v>
      </c>
      <c r="AP166" s="27">
        <v>328</v>
      </c>
      <c r="AQ166" s="25">
        <v>90</v>
      </c>
      <c r="AR166" s="26">
        <v>96</v>
      </c>
      <c r="AS166" s="26">
        <v>0</v>
      </c>
      <c r="AT166" s="26">
        <v>96</v>
      </c>
      <c r="AU166" s="27">
        <v>1549</v>
      </c>
      <c r="AV166" s="25">
        <v>27</v>
      </c>
      <c r="AW166" s="26">
        <v>133</v>
      </c>
      <c r="AX166" s="26">
        <v>16</v>
      </c>
      <c r="AY166" s="26">
        <v>117</v>
      </c>
      <c r="AZ166" s="27">
        <v>2808</v>
      </c>
      <c r="BA166" s="25">
        <v>1</v>
      </c>
      <c r="BB166" s="27">
        <v>5</v>
      </c>
      <c r="BC166" s="26">
        <v>143</v>
      </c>
      <c r="BD166" s="27">
        <v>3637</v>
      </c>
      <c r="BE166" s="25">
        <v>2</v>
      </c>
      <c r="BF166" s="26">
        <v>2</v>
      </c>
      <c r="BG166" s="26">
        <v>0</v>
      </c>
      <c r="BH166" s="26">
        <v>2</v>
      </c>
      <c r="BI166" s="27">
        <v>10</v>
      </c>
      <c r="BJ166" s="25">
        <v>17</v>
      </c>
      <c r="BK166" s="27">
        <v>2490</v>
      </c>
      <c r="BL166" s="25">
        <v>74</v>
      </c>
      <c r="BM166" s="26">
        <v>85</v>
      </c>
      <c r="BN166" s="26">
        <v>0</v>
      </c>
      <c r="BO166" s="26">
        <v>85</v>
      </c>
      <c r="BP166" s="27">
        <v>1867</v>
      </c>
      <c r="BQ166" s="25">
        <v>7</v>
      </c>
      <c r="BR166" s="27">
        <v>1650</v>
      </c>
      <c r="BS166" s="25">
        <v>3</v>
      </c>
      <c r="BT166" s="26">
        <v>4</v>
      </c>
      <c r="BU166" s="26">
        <v>0</v>
      </c>
      <c r="BV166" s="26">
        <v>4</v>
      </c>
      <c r="BW166" s="27">
        <v>52</v>
      </c>
      <c r="BX166" s="25">
        <v>1</v>
      </c>
      <c r="BY166" s="26">
        <v>1</v>
      </c>
      <c r="BZ166" s="26">
        <v>0</v>
      </c>
      <c r="CA166" s="26">
        <v>1</v>
      </c>
      <c r="CB166" s="27">
        <v>15</v>
      </c>
      <c r="CC166" s="25">
        <v>0</v>
      </c>
      <c r="CD166" s="26">
        <v>0</v>
      </c>
      <c r="CE166" s="26">
        <v>0</v>
      </c>
      <c r="CF166" s="26">
        <v>0</v>
      </c>
      <c r="CG166" s="27">
        <v>0</v>
      </c>
    </row>
    <row r="167" spans="1:85" ht="15.75" customHeight="1">
      <c r="A167" s="23"/>
      <c r="B167" s="24" t="s">
        <v>187</v>
      </c>
      <c r="C167" s="25">
        <v>29</v>
      </c>
      <c r="D167" s="26">
        <v>76</v>
      </c>
      <c r="E167" s="26">
        <v>0</v>
      </c>
      <c r="F167" s="26">
        <v>76</v>
      </c>
      <c r="G167" s="27">
        <v>358</v>
      </c>
      <c r="H167" s="26">
        <v>327</v>
      </c>
      <c r="I167" s="26">
        <v>660.5</v>
      </c>
      <c r="J167" s="26">
        <v>11</v>
      </c>
      <c r="K167" s="26">
        <v>649.5</v>
      </c>
      <c r="L167" s="27">
        <v>7692</v>
      </c>
      <c r="M167" s="26">
        <v>61</v>
      </c>
      <c r="N167" s="26">
        <v>93</v>
      </c>
      <c r="O167" s="26">
        <v>2</v>
      </c>
      <c r="P167" s="26">
        <v>91</v>
      </c>
      <c r="Q167" s="27">
        <v>1139</v>
      </c>
      <c r="R167" s="25">
        <v>306</v>
      </c>
      <c r="S167" s="26">
        <v>479</v>
      </c>
      <c r="T167" s="26">
        <v>2</v>
      </c>
      <c r="U167" s="26">
        <v>477</v>
      </c>
      <c r="V167" s="27">
        <v>5964</v>
      </c>
      <c r="W167" s="25">
        <v>4</v>
      </c>
      <c r="X167" s="26">
        <v>6</v>
      </c>
      <c r="Y167" s="26">
        <v>0</v>
      </c>
      <c r="Z167" s="26">
        <v>6</v>
      </c>
      <c r="AA167" s="27">
        <v>47</v>
      </c>
      <c r="AB167" s="25">
        <v>23</v>
      </c>
      <c r="AC167" s="26">
        <v>55</v>
      </c>
      <c r="AD167" s="26">
        <v>0</v>
      </c>
      <c r="AE167" s="26">
        <v>55</v>
      </c>
      <c r="AF167" s="27">
        <v>397</v>
      </c>
      <c r="AG167" s="25">
        <v>169</v>
      </c>
      <c r="AH167" s="26">
        <v>506.5</v>
      </c>
      <c r="AI167" s="26">
        <v>1</v>
      </c>
      <c r="AJ167" s="26">
        <v>505.5</v>
      </c>
      <c r="AK167" s="27">
        <v>5180</v>
      </c>
      <c r="AL167" s="25">
        <v>2</v>
      </c>
      <c r="AM167" s="26">
        <v>1.5</v>
      </c>
      <c r="AN167" s="26">
        <v>0</v>
      </c>
      <c r="AO167" s="26">
        <v>1.5</v>
      </c>
      <c r="AP167" s="27">
        <v>30</v>
      </c>
      <c r="AQ167" s="25">
        <v>16</v>
      </c>
      <c r="AR167" s="26">
        <v>49</v>
      </c>
      <c r="AS167" s="26">
        <v>3.5</v>
      </c>
      <c r="AT167" s="26">
        <v>45.5</v>
      </c>
      <c r="AU167" s="27">
        <v>337</v>
      </c>
      <c r="AV167" s="25">
        <v>294</v>
      </c>
      <c r="AW167" s="26">
        <v>1550.5</v>
      </c>
      <c r="AX167" s="26">
        <v>101.9</v>
      </c>
      <c r="AY167" s="26">
        <v>1448.5999999046326</v>
      </c>
      <c r="AZ167" s="27">
        <v>15646</v>
      </c>
      <c r="BA167" s="25">
        <v>3</v>
      </c>
      <c r="BB167" s="27">
        <v>54</v>
      </c>
      <c r="BC167" s="26">
        <v>238</v>
      </c>
      <c r="BD167" s="27">
        <v>3355</v>
      </c>
      <c r="BE167" s="25">
        <v>7</v>
      </c>
      <c r="BF167" s="26">
        <v>22</v>
      </c>
      <c r="BG167" s="26">
        <v>0</v>
      </c>
      <c r="BH167" s="26">
        <v>22</v>
      </c>
      <c r="BI167" s="27">
        <v>122</v>
      </c>
      <c r="BJ167" s="25">
        <v>76</v>
      </c>
      <c r="BK167" s="27">
        <v>2779</v>
      </c>
      <c r="BL167" s="25">
        <v>83</v>
      </c>
      <c r="BM167" s="26">
        <v>209</v>
      </c>
      <c r="BN167" s="26">
        <v>3</v>
      </c>
      <c r="BO167" s="26">
        <v>206</v>
      </c>
      <c r="BP167" s="27">
        <v>2583</v>
      </c>
      <c r="BQ167" s="25">
        <v>17</v>
      </c>
      <c r="BR167" s="27">
        <v>705</v>
      </c>
      <c r="BS167" s="25">
        <v>1</v>
      </c>
      <c r="BT167" s="26">
        <v>2</v>
      </c>
      <c r="BU167" s="26">
        <v>0</v>
      </c>
      <c r="BV167" s="26">
        <v>2</v>
      </c>
      <c r="BW167" s="27">
        <v>15</v>
      </c>
      <c r="BX167" s="25">
        <v>0</v>
      </c>
      <c r="BY167" s="26">
        <v>0</v>
      </c>
      <c r="BZ167" s="26">
        <v>0</v>
      </c>
      <c r="CA167" s="26">
        <v>0</v>
      </c>
      <c r="CB167" s="27">
        <v>0</v>
      </c>
      <c r="CC167" s="25">
        <v>0</v>
      </c>
      <c r="CD167" s="26">
        <v>0</v>
      </c>
      <c r="CE167" s="26">
        <v>0</v>
      </c>
      <c r="CF167" s="26">
        <v>0</v>
      </c>
      <c r="CG167" s="27">
        <v>0</v>
      </c>
    </row>
    <row r="168" spans="1:85" ht="15.75" customHeight="1">
      <c r="A168" s="23"/>
      <c r="B168" s="24" t="s">
        <v>188</v>
      </c>
      <c r="C168" s="25">
        <v>0</v>
      </c>
      <c r="D168" s="26">
        <v>0</v>
      </c>
      <c r="E168" s="26">
        <v>0</v>
      </c>
      <c r="F168" s="26">
        <v>0</v>
      </c>
      <c r="G168" s="27">
        <v>0</v>
      </c>
      <c r="H168" s="26">
        <v>80</v>
      </c>
      <c r="I168" s="26">
        <v>183.4</v>
      </c>
      <c r="J168" s="26">
        <v>11.5</v>
      </c>
      <c r="K168" s="26">
        <v>171.90000052005053</v>
      </c>
      <c r="L168" s="27">
        <v>3019</v>
      </c>
      <c r="M168" s="26">
        <v>127</v>
      </c>
      <c r="N168" s="26">
        <v>164.2</v>
      </c>
      <c r="O168" s="26">
        <v>5.4</v>
      </c>
      <c r="P168" s="26">
        <v>158.80000005662441</v>
      </c>
      <c r="Q168" s="27">
        <v>2569</v>
      </c>
      <c r="R168" s="25">
        <v>19</v>
      </c>
      <c r="S168" s="26">
        <v>31.4</v>
      </c>
      <c r="T168" s="26">
        <v>0.4</v>
      </c>
      <c r="U168" s="26">
        <v>31.000000059604645</v>
      </c>
      <c r="V168" s="27">
        <v>421</v>
      </c>
      <c r="W168" s="25">
        <v>55</v>
      </c>
      <c r="X168" s="26">
        <v>50</v>
      </c>
      <c r="Y168" s="26">
        <v>0.2</v>
      </c>
      <c r="Z168" s="26">
        <v>49.800000101327896</v>
      </c>
      <c r="AA168" s="27">
        <v>695</v>
      </c>
      <c r="AB168" s="25">
        <v>2</v>
      </c>
      <c r="AC168" s="26">
        <v>2</v>
      </c>
      <c r="AD168" s="26">
        <v>0</v>
      </c>
      <c r="AE168" s="26">
        <v>2</v>
      </c>
      <c r="AF168" s="27">
        <v>32</v>
      </c>
      <c r="AG168" s="25">
        <v>347</v>
      </c>
      <c r="AH168" s="26">
        <v>620</v>
      </c>
      <c r="AI168" s="26">
        <v>6.5</v>
      </c>
      <c r="AJ168" s="26">
        <v>613.5</v>
      </c>
      <c r="AK168" s="27">
        <v>9602</v>
      </c>
      <c r="AL168" s="25">
        <v>59</v>
      </c>
      <c r="AM168" s="26">
        <v>73.5</v>
      </c>
      <c r="AN168" s="26">
        <v>0</v>
      </c>
      <c r="AO168" s="26">
        <v>73.5</v>
      </c>
      <c r="AP168" s="27">
        <v>1100</v>
      </c>
      <c r="AQ168" s="25">
        <v>206</v>
      </c>
      <c r="AR168" s="26">
        <v>330.5</v>
      </c>
      <c r="AS168" s="26">
        <v>4</v>
      </c>
      <c r="AT168" s="26">
        <v>326.5</v>
      </c>
      <c r="AU168" s="27">
        <v>4603</v>
      </c>
      <c r="AV168" s="25">
        <v>380</v>
      </c>
      <c r="AW168" s="26">
        <v>1340.2</v>
      </c>
      <c r="AX168" s="26">
        <v>58.6</v>
      </c>
      <c r="AY168" s="26">
        <v>1281.6000000536442</v>
      </c>
      <c r="AZ168" s="27">
        <v>14736</v>
      </c>
      <c r="BA168" s="25">
        <v>92</v>
      </c>
      <c r="BB168" s="27">
        <v>2340</v>
      </c>
      <c r="BC168" s="26">
        <v>326</v>
      </c>
      <c r="BD168" s="27">
        <v>5218</v>
      </c>
      <c r="BE168" s="25">
        <v>72</v>
      </c>
      <c r="BF168" s="26">
        <v>99</v>
      </c>
      <c r="BG168" s="26">
        <v>6</v>
      </c>
      <c r="BH168" s="26">
        <v>93</v>
      </c>
      <c r="BI168" s="27">
        <v>1136</v>
      </c>
      <c r="BJ168" s="25">
        <v>281</v>
      </c>
      <c r="BK168" s="27">
        <v>11421</v>
      </c>
      <c r="BL168" s="25">
        <v>304</v>
      </c>
      <c r="BM168" s="26">
        <v>348</v>
      </c>
      <c r="BN168" s="26">
        <v>2.5</v>
      </c>
      <c r="BO168" s="26">
        <v>345.5</v>
      </c>
      <c r="BP168" s="27">
        <v>6470</v>
      </c>
      <c r="BQ168" s="25">
        <v>110</v>
      </c>
      <c r="BR168" s="27">
        <v>5398</v>
      </c>
      <c r="BS168" s="25">
        <v>43</v>
      </c>
      <c r="BT168" s="26">
        <v>57.5</v>
      </c>
      <c r="BU168" s="26">
        <v>2</v>
      </c>
      <c r="BV168" s="26">
        <v>55.5</v>
      </c>
      <c r="BW168" s="27">
        <v>845</v>
      </c>
      <c r="BX168" s="25">
        <v>19</v>
      </c>
      <c r="BY168" s="26">
        <v>29</v>
      </c>
      <c r="BZ168" s="26">
        <v>0</v>
      </c>
      <c r="CA168" s="26">
        <v>29</v>
      </c>
      <c r="CB168" s="27">
        <v>600</v>
      </c>
      <c r="CC168" s="25">
        <v>0</v>
      </c>
      <c r="CD168" s="26">
        <v>0</v>
      </c>
      <c r="CE168" s="26">
        <v>0</v>
      </c>
      <c r="CF168" s="26">
        <v>0</v>
      </c>
      <c r="CG168" s="27">
        <v>0</v>
      </c>
    </row>
    <row r="169" spans="1:85" ht="15.75" customHeight="1">
      <c r="A169" s="23"/>
      <c r="B169" s="24" t="s">
        <v>189</v>
      </c>
      <c r="C169" s="25">
        <v>6</v>
      </c>
      <c r="D169" s="26">
        <v>4</v>
      </c>
      <c r="E169" s="26">
        <v>0</v>
      </c>
      <c r="F169" s="26">
        <v>4</v>
      </c>
      <c r="G169" s="27">
        <v>31</v>
      </c>
      <c r="H169" s="26">
        <v>262</v>
      </c>
      <c r="I169" s="26">
        <v>480.5</v>
      </c>
      <c r="J169" s="26">
        <v>13</v>
      </c>
      <c r="K169" s="26">
        <v>467.5</v>
      </c>
      <c r="L169" s="27">
        <v>4764</v>
      </c>
      <c r="M169" s="26">
        <v>41</v>
      </c>
      <c r="N169" s="26">
        <v>71</v>
      </c>
      <c r="O169" s="26">
        <v>0</v>
      </c>
      <c r="P169" s="26">
        <v>71</v>
      </c>
      <c r="Q169" s="27">
        <v>547</v>
      </c>
      <c r="R169" s="25">
        <v>179</v>
      </c>
      <c r="S169" s="26">
        <v>336</v>
      </c>
      <c r="T169" s="26">
        <v>15</v>
      </c>
      <c r="U169" s="26">
        <v>321</v>
      </c>
      <c r="V169" s="27">
        <v>3260</v>
      </c>
      <c r="W169" s="25">
        <v>36</v>
      </c>
      <c r="X169" s="26">
        <v>69</v>
      </c>
      <c r="Y169" s="26">
        <v>0</v>
      </c>
      <c r="Z169" s="26">
        <v>69</v>
      </c>
      <c r="AA169" s="27">
        <v>678</v>
      </c>
      <c r="AB169" s="25">
        <v>8</v>
      </c>
      <c r="AC169" s="26">
        <v>5.0999999999999996</v>
      </c>
      <c r="AD169" s="26">
        <v>0</v>
      </c>
      <c r="AE169" s="26">
        <v>5.0999999642372131</v>
      </c>
      <c r="AF169" s="27">
        <v>65</v>
      </c>
      <c r="AG169" s="25">
        <v>162</v>
      </c>
      <c r="AH169" s="26">
        <v>203.9</v>
      </c>
      <c r="AI169" s="26">
        <v>16.100000000000001</v>
      </c>
      <c r="AJ169" s="26">
        <v>187.80000001192093</v>
      </c>
      <c r="AK169" s="27">
        <v>4470</v>
      </c>
      <c r="AL169" s="25">
        <v>10</v>
      </c>
      <c r="AM169" s="26">
        <v>11.6</v>
      </c>
      <c r="AN169" s="26">
        <v>0.5</v>
      </c>
      <c r="AO169" s="26">
        <v>11.100000008940697</v>
      </c>
      <c r="AP169" s="27">
        <v>117</v>
      </c>
      <c r="AQ169" s="25">
        <v>21</v>
      </c>
      <c r="AR169" s="26">
        <v>20.6</v>
      </c>
      <c r="AS169" s="26">
        <v>1.5</v>
      </c>
      <c r="AT169" s="26">
        <v>19.10000005364418</v>
      </c>
      <c r="AU169" s="27">
        <v>268</v>
      </c>
      <c r="AV169" s="25">
        <v>287</v>
      </c>
      <c r="AW169" s="26">
        <v>400.6</v>
      </c>
      <c r="AX169" s="26">
        <v>62.1</v>
      </c>
      <c r="AY169" s="26">
        <v>338.49999968707561</v>
      </c>
      <c r="AZ169" s="27">
        <v>7807</v>
      </c>
      <c r="BA169" s="25">
        <v>9</v>
      </c>
      <c r="BB169" s="27">
        <v>153</v>
      </c>
      <c r="BC169" s="26">
        <v>334</v>
      </c>
      <c r="BD169" s="27">
        <v>6218</v>
      </c>
      <c r="BE169" s="25">
        <v>4</v>
      </c>
      <c r="BF169" s="26">
        <v>2.2000000000000002</v>
      </c>
      <c r="BG169" s="26">
        <v>0.4</v>
      </c>
      <c r="BH169" s="26">
        <v>1.7999999970197678</v>
      </c>
      <c r="BI169" s="27">
        <v>23</v>
      </c>
      <c r="BJ169" s="25">
        <v>173</v>
      </c>
      <c r="BK169" s="27">
        <v>5610</v>
      </c>
      <c r="BL169" s="25">
        <v>199</v>
      </c>
      <c r="BM169" s="26">
        <v>377.6</v>
      </c>
      <c r="BN169" s="26">
        <v>11</v>
      </c>
      <c r="BO169" s="26">
        <v>366.59999953955412</v>
      </c>
      <c r="BP169" s="27">
        <v>8591</v>
      </c>
      <c r="BQ169" s="25">
        <v>23</v>
      </c>
      <c r="BR169" s="27">
        <v>1143</v>
      </c>
      <c r="BS169" s="25">
        <v>9</v>
      </c>
      <c r="BT169" s="26">
        <v>9</v>
      </c>
      <c r="BU169" s="26">
        <v>2.4</v>
      </c>
      <c r="BV169" s="26">
        <v>6.5999999865889549</v>
      </c>
      <c r="BW169" s="27">
        <v>57</v>
      </c>
      <c r="BX169" s="25">
        <v>7</v>
      </c>
      <c r="BY169" s="26">
        <v>6.5</v>
      </c>
      <c r="BZ169" s="26">
        <v>0.30000000000000004</v>
      </c>
      <c r="CA169" s="26">
        <v>6.199999988079071</v>
      </c>
      <c r="CB169" s="27">
        <v>87</v>
      </c>
      <c r="CC169" s="25">
        <v>0</v>
      </c>
      <c r="CD169" s="26">
        <v>0</v>
      </c>
      <c r="CE169" s="26">
        <v>0</v>
      </c>
      <c r="CF169" s="26">
        <v>0</v>
      </c>
      <c r="CG169" s="27">
        <v>0</v>
      </c>
    </row>
    <row r="170" spans="1:85" ht="15.75" customHeight="1">
      <c r="A170" s="23"/>
      <c r="B170" s="24" t="s">
        <v>190</v>
      </c>
      <c r="C170" s="25">
        <v>1</v>
      </c>
      <c r="D170" s="26">
        <v>0.5</v>
      </c>
      <c r="E170" s="26">
        <v>0</v>
      </c>
      <c r="F170" s="26">
        <v>0.5</v>
      </c>
      <c r="G170" s="27">
        <v>3</v>
      </c>
      <c r="H170" s="26">
        <v>162</v>
      </c>
      <c r="I170" s="26">
        <v>140.19999999999999</v>
      </c>
      <c r="J170" s="26">
        <v>1.4</v>
      </c>
      <c r="K170" s="26">
        <v>138.80000042915344</v>
      </c>
      <c r="L170" s="27">
        <v>1651</v>
      </c>
      <c r="M170" s="26">
        <v>0</v>
      </c>
      <c r="N170" s="26">
        <v>0</v>
      </c>
      <c r="O170" s="26">
        <v>0</v>
      </c>
      <c r="P170" s="26">
        <v>0</v>
      </c>
      <c r="Q170" s="27">
        <v>0</v>
      </c>
      <c r="R170" s="25">
        <v>145</v>
      </c>
      <c r="S170" s="26">
        <v>178.4</v>
      </c>
      <c r="T170" s="26">
        <v>0.30000000000000004</v>
      </c>
      <c r="U170" s="26">
        <v>178.10000002384186</v>
      </c>
      <c r="V170" s="27">
        <v>1823</v>
      </c>
      <c r="W170" s="25">
        <v>68</v>
      </c>
      <c r="X170" s="26">
        <v>111</v>
      </c>
      <c r="Y170" s="26">
        <v>0</v>
      </c>
      <c r="Z170" s="26">
        <v>111</v>
      </c>
      <c r="AA170" s="27">
        <v>1127</v>
      </c>
      <c r="AB170" s="25">
        <v>159</v>
      </c>
      <c r="AC170" s="26">
        <v>200</v>
      </c>
      <c r="AD170" s="26">
        <v>2</v>
      </c>
      <c r="AE170" s="26">
        <v>198</v>
      </c>
      <c r="AF170" s="27">
        <v>1546</v>
      </c>
      <c r="AG170" s="25">
        <v>186</v>
      </c>
      <c r="AH170" s="26">
        <v>395.5</v>
      </c>
      <c r="AI170" s="26">
        <v>19</v>
      </c>
      <c r="AJ170" s="26">
        <v>376.5</v>
      </c>
      <c r="AK170" s="27">
        <v>4252</v>
      </c>
      <c r="AL170" s="25">
        <v>46</v>
      </c>
      <c r="AM170" s="26">
        <v>72.5</v>
      </c>
      <c r="AN170" s="26">
        <v>2</v>
      </c>
      <c r="AO170" s="26">
        <v>70.5</v>
      </c>
      <c r="AP170" s="27">
        <v>697</v>
      </c>
      <c r="AQ170" s="25">
        <v>157</v>
      </c>
      <c r="AR170" s="26">
        <v>297.5</v>
      </c>
      <c r="AS170" s="26">
        <v>19</v>
      </c>
      <c r="AT170" s="26">
        <v>278.5</v>
      </c>
      <c r="AU170" s="27">
        <v>2878</v>
      </c>
      <c r="AV170" s="25">
        <v>230</v>
      </c>
      <c r="AW170" s="26">
        <v>625</v>
      </c>
      <c r="AX170" s="26">
        <v>72</v>
      </c>
      <c r="AY170" s="26">
        <v>553</v>
      </c>
      <c r="AZ170" s="27">
        <v>6166</v>
      </c>
      <c r="BA170" s="25">
        <v>114</v>
      </c>
      <c r="BB170" s="27">
        <v>2407</v>
      </c>
      <c r="BC170" s="26">
        <v>253</v>
      </c>
      <c r="BD170" s="27">
        <v>5996</v>
      </c>
      <c r="BE170" s="25">
        <v>109</v>
      </c>
      <c r="BF170" s="26">
        <v>227</v>
      </c>
      <c r="BG170" s="26">
        <v>13</v>
      </c>
      <c r="BH170" s="26">
        <v>214</v>
      </c>
      <c r="BI170" s="27">
        <v>2053</v>
      </c>
      <c r="BJ170" s="25">
        <v>125</v>
      </c>
      <c r="BK170" s="27">
        <v>6303</v>
      </c>
      <c r="BL170" s="25">
        <v>210</v>
      </c>
      <c r="BM170" s="26">
        <v>556</v>
      </c>
      <c r="BN170" s="26">
        <v>7</v>
      </c>
      <c r="BO170" s="26">
        <v>549</v>
      </c>
      <c r="BP170" s="27">
        <v>8680</v>
      </c>
      <c r="BQ170" s="25">
        <v>88</v>
      </c>
      <c r="BR170" s="27">
        <v>5930</v>
      </c>
      <c r="BS170" s="25">
        <v>44</v>
      </c>
      <c r="BT170" s="26">
        <v>50</v>
      </c>
      <c r="BU170" s="26">
        <v>0</v>
      </c>
      <c r="BV170" s="26">
        <v>50</v>
      </c>
      <c r="BW170" s="27">
        <v>399</v>
      </c>
      <c r="BX170" s="25">
        <v>57</v>
      </c>
      <c r="BY170" s="26">
        <v>104.5</v>
      </c>
      <c r="BZ170" s="26">
        <v>5</v>
      </c>
      <c r="CA170" s="26">
        <v>99.5</v>
      </c>
      <c r="CB170" s="27">
        <v>1494</v>
      </c>
      <c r="CC170" s="25">
        <v>0</v>
      </c>
      <c r="CD170" s="26">
        <v>0</v>
      </c>
      <c r="CE170" s="26">
        <v>0</v>
      </c>
      <c r="CF170" s="26">
        <v>0</v>
      </c>
      <c r="CG170" s="27">
        <v>0</v>
      </c>
    </row>
    <row r="171" spans="1:85" ht="15.75" customHeight="1">
      <c r="A171" s="23"/>
      <c r="B171" s="24" t="s">
        <v>191</v>
      </c>
      <c r="C171" s="25">
        <v>0</v>
      </c>
      <c r="D171" s="26">
        <v>0</v>
      </c>
      <c r="E171" s="26">
        <v>0</v>
      </c>
      <c r="F171" s="26">
        <v>0</v>
      </c>
      <c r="G171" s="27">
        <v>0</v>
      </c>
      <c r="H171" s="26">
        <v>26</v>
      </c>
      <c r="I171" s="26">
        <v>78</v>
      </c>
      <c r="J171" s="26">
        <v>0</v>
      </c>
      <c r="K171" s="26">
        <v>78</v>
      </c>
      <c r="L171" s="27">
        <v>865</v>
      </c>
      <c r="M171" s="26">
        <v>4</v>
      </c>
      <c r="N171" s="26">
        <v>10</v>
      </c>
      <c r="O171" s="26">
        <v>0</v>
      </c>
      <c r="P171" s="26">
        <v>10</v>
      </c>
      <c r="Q171" s="27">
        <v>105</v>
      </c>
      <c r="R171" s="25">
        <v>4</v>
      </c>
      <c r="S171" s="26">
        <v>42</v>
      </c>
      <c r="T171" s="26">
        <v>2</v>
      </c>
      <c r="U171" s="26">
        <v>40</v>
      </c>
      <c r="V171" s="27">
        <v>330</v>
      </c>
      <c r="W171" s="25">
        <v>10</v>
      </c>
      <c r="X171" s="26">
        <v>23</v>
      </c>
      <c r="Y171" s="26">
        <v>1</v>
      </c>
      <c r="Z171" s="26">
        <v>22</v>
      </c>
      <c r="AA171" s="27">
        <v>155</v>
      </c>
      <c r="AB171" s="25">
        <v>147</v>
      </c>
      <c r="AC171" s="26">
        <v>75.2</v>
      </c>
      <c r="AD171" s="26">
        <v>0</v>
      </c>
      <c r="AE171" s="26">
        <v>75.199999988079071</v>
      </c>
      <c r="AF171" s="27">
        <v>1492</v>
      </c>
      <c r="AG171" s="25">
        <v>189</v>
      </c>
      <c r="AH171" s="26">
        <v>372.8</v>
      </c>
      <c r="AI171" s="26">
        <v>0.5</v>
      </c>
      <c r="AJ171" s="26">
        <v>372.30000007152557</v>
      </c>
      <c r="AK171" s="27">
        <v>5035</v>
      </c>
      <c r="AL171" s="25">
        <v>13</v>
      </c>
      <c r="AM171" s="26">
        <v>31.5</v>
      </c>
      <c r="AN171" s="26">
        <v>0</v>
      </c>
      <c r="AO171" s="26">
        <v>31.5</v>
      </c>
      <c r="AP171" s="27">
        <v>245</v>
      </c>
      <c r="AQ171" s="25">
        <v>31</v>
      </c>
      <c r="AR171" s="26">
        <v>114.5</v>
      </c>
      <c r="AS171" s="26">
        <v>3.9</v>
      </c>
      <c r="AT171" s="26">
        <v>110.60000038146973</v>
      </c>
      <c r="AU171" s="27">
        <v>1003</v>
      </c>
      <c r="AV171" s="25">
        <v>72</v>
      </c>
      <c r="AW171" s="26">
        <v>343.1</v>
      </c>
      <c r="AX171" s="26">
        <v>27.3</v>
      </c>
      <c r="AY171" s="26">
        <v>315.80000078678131</v>
      </c>
      <c r="AZ171" s="27">
        <v>3550</v>
      </c>
      <c r="BA171" s="25">
        <v>2</v>
      </c>
      <c r="BB171" s="27">
        <v>6</v>
      </c>
      <c r="BC171" s="26">
        <v>235</v>
      </c>
      <c r="BD171" s="27">
        <v>4387</v>
      </c>
      <c r="BE171" s="25">
        <v>69</v>
      </c>
      <c r="BF171" s="26">
        <v>37.6</v>
      </c>
      <c r="BG171" s="26">
        <v>0.30000000000000004</v>
      </c>
      <c r="BH171" s="26">
        <v>37.300000041723251</v>
      </c>
      <c r="BI171" s="27">
        <v>742</v>
      </c>
      <c r="BJ171" s="25">
        <v>140</v>
      </c>
      <c r="BK171" s="27">
        <v>9056</v>
      </c>
      <c r="BL171" s="25">
        <v>211</v>
      </c>
      <c r="BM171" s="26">
        <v>535.4</v>
      </c>
      <c r="BN171" s="26">
        <v>0.1</v>
      </c>
      <c r="BO171" s="26">
        <v>535.30000001192093</v>
      </c>
      <c r="BP171" s="27">
        <v>13804</v>
      </c>
      <c r="BQ171" s="25">
        <v>66</v>
      </c>
      <c r="BR171" s="27">
        <v>2525</v>
      </c>
      <c r="BS171" s="25">
        <v>5</v>
      </c>
      <c r="BT171" s="26">
        <v>2.1</v>
      </c>
      <c r="BU171" s="26">
        <v>0</v>
      </c>
      <c r="BV171" s="26">
        <v>2.1000000238418579</v>
      </c>
      <c r="BW171" s="27">
        <v>49</v>
      </c>
      <c r="BX171" s="25">
        <v>4</v>
      </c>
      <c r="BY171" s="26">
        <v>2</v>
      </c>
      <c r="BZ171" s="26">
        <v>0</v>
      </c>
      <c r="CA171" s="26">
        <v>2</v>
      </c>
      <c r="CB171" s="27">
        <v>100</v>
      </c>
      <c r="CC171" s="25">
        <v>0</v>
      </c>
      <c r="CD171" s="26">
        <v>0</v>
      </c>
      <c r="CE171" s="26">
        <v>0</v>
      </c>
      <c r="CF171" s="26">
        <v>0</v>
      </c>
      <c r="CG171" s="27">
        <v>0</v>
      </c>
    </row>
    <row r="172" spans="1:85" ht="15.75" customHeight="1">
      <c r="A172" s="23"/>
      <c r="B172" s="24" t="s">
        <v>192</v>
      </c>
      <c r="C172" s="25">
        <v>1</v>
      </c>
      <c r="D172" s="26">
        <v>10</v>
      </c>
      <c r="E172" s="26">
        <v>0</v>
      </c>
      <c r="F172" s="26">
        <v>10</v>
      </c>
      <c r="G172" s="27">
        <v>75</v>
      </c>
      <c r="H172" s="26">
        <v>194</v>
      </c>
      <c r="I172" s="26">
        <v>698.5</v>
      </c>
      <c r="J172" s="26">
        <v>2.5</v>
      </c>
      <c r="K172" s="26">
        <v>696</v>
      </c>
      <c r="L172" s="27">
        <v>7320</v>
      </c>
      <c r="M172" s="26">
        <v>21</v>
      </c>
      <c r="N172" s="26">
        <v>81.5</v>
      </c>
      <c r="O172" s="26">
        <v>6</v>
      </c>
      <c r="P172" s="26">
        <v>75.5</v>
      </c>
      <c r="Q172" s="27">
        <v>924</v>
      </c>
      <c r="R172" s="25">
        <v>108</v>
      </c>
      <c r="S172" s="26">
        <v>343</v>
      </c>
      <c r="T172" s="26">
        <v>6</v>
      </c>
      <c r="U172" s="26">
        <v>337</v>
      </c>
      <c r="V172" s="27">
        <v>3773</v>
      </c>
      <c r="W172" s="25">
        <v>77</v>
      </c>
      <c r="X172" s="26">
        <v>304.5</v>
      </c>
      <c r="Y172" s="26">
        <v>1</v>
      </c>
      <c r="Z172" s="26">
        <v>303.5</v>
      </c>
      <c r="AA172" s="27">
        <v>3431</v>
      </c>
      <c r="AB172" s="25">
        <v>2</v>
      </c>
      <c r="AC172" s="26">
        <v>4</v>
      </c>
      <c r="AD172" s="26">
        <v>0</v>
      </c>
      <c r="AE172" s="26">
        <v>4</v>
      </c>
      <c r="AF172" s="27">
        <v>12</v>
      </c>
      <c r="AG172" s="25">
        <v>151</v>
      </c>
      <c r="AH172" s="26">
        <v>725</v>
      </c>
      <c r="AI172" s="26">
        <v>3</v>
      </c>
      <c r="AJ172" s="26">
        <v>722</v>
      </c>
      <c r="AK172" s="27">
        <v>13050</v>
      </c>
      <c r="AL172" s="25">
        <v>7</v>
      </c>
      <c r="AM172" s="26">
        <v>15</v>
      </c>
      <c r="AN172" s="26">
        <v>0</v>
      </c>
      <c r="AO172" s="26">
        <v>15</v>
      </c>
      <c r="AP172" s="27">
        <v>220</v>
      </c>
      <c r="AQ172" s="25">
        <v>4</v>
      </c>
      <c r="AR172" s="26">
        <v>17</v>
      </c>
      <c r="AS172" s="26">
        <v>0</v>
      </c>
      <c r="AT172" s="26">
        <v>17</v>
      </c>
      <c r="AU172" s="27">
        <v>190</v>
      </c>
      <c r="AV172" s="25">
        <v>175</v>
      </c>
      <c r="AW172" s="26">
        <v>1545</v>
      </c>
      <c r="AX172" s="26">
        <v>73</v>
      </c>
      <c r="AY172" s="26">
        <v>1472</v>
      </c>
      <c r="AZ172" s="27">
        <v>24515</v>
      </c>
      <c r="BA172" s="25">
        <v>0</v>
      </c>
      <c r="BB172" s="27">
        <v>0</v>
      </c>
      <c r="BC172" s="26">
        <v>343</v>
      </c>
      <c r="BD172" s="27">
        <v>16315</v>
      </c>
      <c r="BE172" s="25">
        <v>13</v>
      </c>
      <c r="BF172" s="26">
        <v>35</v>
      </c>
      <c r="BG172" s="26">
        <v>0</v>
      </c>
      <c r="BH172" s="26">
        <v>35</v>
      </c>
      <c r="BI172" s="27">
        <v>425</v>
      </c>
      <c r="BJ172" s="25">
        <v>56</v>
      </c>
      <c r="BK172" s="27">
        <v>2250</v>
      </c>
      <c r="BL172" s="25">
        <v>343</v>
      </c>
      <c r="BM172" s="26">
        <v>1954</v>
      </c>
      <c r="BN172" s="26">
        <v>26</v>
      </c>
      <c r="BO172" s="26">
        <v>1928</v>
      </c>
      <c r="BP172" s="27">
        <v>29605</v>
      </c>
      <c r="BQ172" s="25">
        <v>2</v>
      </c>
      <c r="BR172" s="27">
        <v>215</v>
      </c>
      <c r="BS172" s="25">
        <v>1</v>
      </c>
      <c r="BT172" s="26">
        <v>2</v>
      </c>
      <c r="BU172" s="26">
        <v>1</v>
      </c>
      <c r="BV172" s="26">
        <v>1</v>
      </c>
      <c r="BW172" s="27">
        <v>5</v>
      </c>
      <c r="BX172" s="25">
        <v>0</v>
      </c>
      <c r="BY172" s="26">
        <v>0</v>
      </c>
      <c r="BZ172" s="26">
        <v>0</v>
      </c>
      <c r="CA172" s="26">
        <v>0</v>
      </c>
      <c r="CB172" s="27">
        <v>0</v>
      </c>
      <c r="CC172" s="25">
        <v>0</v>
      </c>
      <c r="CD172" s="26">
        <v>0</v>
      </c>
      <c r="CE172" s="26">
        <v>0</v>
      </c>
      <c r="CF172" s="26">
        <v>0</v>
      </c>
      <c r="CG172" s="27">
        <v>0</v>
      </c>
    </row>
    <row r="173" spans="1:85" ht="15.75" customHeight="1">
      <c r="A173" s="23"/>
      <c r="B173" s="24" t="s">
        <v>193</v>
      </c>
      <c r="C173" s="25">
        <v>94</v>
      </c>
      <c r="D173" s="26">
        <v>1088</v>
      </c>
      <c r="E173" s="26">
        <v>14.6</v>
      </c>
      <c r="F173" s="26">
        <v>1073.4000000059605</v>
      </c>
      <c r="G173" s="27">
        <v>6460</v>
      </c>
      <c r="H173" s="26">
        <v>218</v>
      </c>
      <c r="I173" s="26">
        <v>1139</v>
      </c>
      <c r="J173" s="26">
        <v>69.3</v>
      </c>
      <c r="K173" s="26">
        <v>1069.7000002115965</v>
      </c>
      <c r="L173" s="27">
        <v>17488</v>
      </c>
      <c r="M173" s="26">
        <v>84</v>
      </c>
      <c r="N173" s="26">
        <v>195.5</v>
      </c>
      <c r="O173" s="26">
        <v>0.6</v>
      </c>
      <c r="P173" s="26">
        <v>194.89999997615814</v>
      </c>
      <c r="Q173" s="27">
        <v>2334</v>
      </c>
      <c r="R173" s="25">
        <v>212</v>
      </c>
      <c r="S173" s="26">
        <v>512.5</v>
      </c>
      <c r="T173" s="26">
        <v>38</v>
      </c>
      <c r="U173" s="26">
        <v>474.50000008940697</v>
      </c>
      <c r="V173" s="27">
        <v>6070</v>
      </c>
      <c r="W173" s="25">
        <v>93</v>
      </c>
      <c r="X173" s="26">
        <v>332.3</v>
      </c>
      <c r="Y173" s="26">
        <v>0.8</v>
      </c>
      <c r="Z173" s="26">
        <v>331.50000008940697</v>
      </c>
      <c r="AA173" s="27">
        <v>4712</v>
      </c>
      <c r="AB173" s="25">
        <v>241</v>
      </c>
      <c r="AC173" s="26">
        <v>342.3</v>
      </c>
      <c r="AD173" s="26">
        <v>5.5</v>
      </c>
      <c r="AE173" s="26">
        <v>336.80000001192093</v>
      </c>
      <c r="AF173" s="27">
        <v>2799</v>
      </c>
      <c r="AG173" s="25">
        <v>147</v>
      </c>
      <c r="AH173" s="26">
        <v>499</v>
      </c>
      <c r="AI173" s="26">
        <v>25</v>
      </c>
      <c r="AJ173" s="26">
        <v>474</v>
      </c>
      <c r="AK173" s="27">
        <v>6984</v>
      </c>
      <c r="AL173" s="25">
        <v>9</v>
      </c>
      <c r="AM173" s="26">
        <v>15</v>
      </c>
      <c r="AN173" s="26">
        <v>1</v>
      </c>
      <c r="AO173" s="26">
        <v>14</v>
      </c>
      <c r="AP173" s="27">
        <v>172</v>
      </c>
      <c r="AQ173" s="25">
        <v>51</v>
      </c>
      <c r="AR173" s="26">
        <v>160.5</v>
      </c>
      <c r="AS173" s="26">
        <v>3</v>
      </c>
      <c r="AT173" s="26">
        <v>157.5</v>
      </c>
      <c r="AU173" s="27">
        <v>2180</v>
      </c>
      <c r="AV173" s="25">
        <v>405</v>
      </c>
      <c r="AW173" s="26">
        <v>1619.5</v>
      </c>
      <c r="AX173" s="26">
        <v>87</v>
      </c>
      <c r="AY173" s="26">
        <v>1532.5</v>
      </c>
      <c r="AZ173" s="27">
        <v>22856</v>
      </c>
      <c r="BA173" s="25">
        <v>0</v>
      </c>
      <c r="BB173" s="27">
        <v>0</v>
      </c>
      <c r="BC173" s="26">
        <v>388</v>
      </c>
      <c r="BD173" s="27">
        <v>7517</v>
      </c>
      <c r="BE173" s="25">
        <v>73</v>
      </c>
      <c r="BF173" s="26">
        <v>180.5</v>
      </c>
      <c r="BG173" s="26">
        <v>12</v>
      </c>
      <c r="BH173" s="26">
        <v>168.5</v>
      </c>
      <c r="BI173" s="27">
        <v>1851</v>
      </c>
      <c r="BJ173" s="25">
        <v>119</v>
      </c>
      <c r="BK173" s="27">
        <v>13441</v>
      </c>
      <c r="BL173" s="25">
        <v>422</v>
      </c>
      <c r="BM173" s="26">
        <v>1053.5</v>
      </c>
      <c r="BN173" s="26">
        <v>0</v>
      </c>
      <c r="BO173" s="26">
        <v>1053.5</v>
      </c>
      <c r="BP173" s="27">
        <v>18073</v>
      </c>
      <c r="BQ173" s="25">
        <v>2</v>
      </c>
      <c r="BR173" s="27">
        <v>60</v>
      </c>
      <c r="BS173" s="25">
        <v>22</v>
      </c>
      <c r="BT173" s="26">
        <v>82</v>
      </c>
      <c r="BU173" s="26">
        <v>0</v>
      </c>
      <c r="BV173" s="26">
        <v>82</v>
      </c>
      <c r="BW173" s="27">
        <v>859</v>
      </c>
      <c r="BX173" s="25">
        <v>14</v>
      </c>
      <c r="BY173" s="26">
        <v>21</v>
      </c>
      <c r="BZ173" s="26">
        <v>0</v>
      </c>
      <c r="CA173" s="26">
        <v>21</v>
      </c>
      <c r="CB173" s="27">
        <v>438</v>
      </c>
      <c r="CC173" s="25">
        <v>0</v>
      </c>
      <c r="CD173" s="26">
        <v>0</v>
      </c>
      <c r="CE173" s="26">
        <v>0</v>
      </c>
      <c r="CF173" s="26">
        <v>0</v>
      </c>
      <c r="CG173" s="27">
        <v>0</v>
      </c>
    </row>
    <row r="174" spans="1:85" ht="15.75" customHeight="1">
      <c r="A174" s="23"/>
      <c r="B174" s="24" t="s">
        <v>194</v>
      </c>
      <c r="C174" s="25">
        <v>0</v>
      </c>
      <c r="D174" s="26">
        <v>0</v>
      </c>
      <c r="E174" s="26">
        <v>0</v>
      </c>
      <c r="F174" s="26">
        <v>0</v>
      </c>
      <c r="G174" s="27">
        <v>0</v>
      </c>
      <c r="H174" s="26">
        <v>0</v>
      </c>
      <c r="I174" s="26">
        <v>0</v>
      </c>
      <c r="J174" s="26">
        <v>0</v>
      </c>
      <c r="K174" s="26">
        <v>0</v>
      </c>
      <c r="L174" s="27">
        <v>0</v>
      </c>
      <c r="M174" s="26">
        <v>0</v>
      </c>
      <c r="N174" s="26">
        <v>0</v>
      </c>
      <c r="O174" s="26">
        <v>0</v>
      </c>
      <c r="P174" s="26">
        <v>0</v>
      </c>
      <c r="Q174" s="27">
        <v>0</v>
      </c>
      <c r="R174" s="25">
        <v>0</v>
      </c>
      <c r="S174" s="26">
        <v>0</v>
      </c>
      <c r="T174" s="26">
        <v>0</v>
      </c>
      <c r="U174" s="26">
        <v>0</v>
      </c>
      <c r="V174" s="27">
        <v>0</v>
      </c>
      <c r="W174" s="25">
        <v>0</v>
      </c>
      <c r="X174" s="26">
        <v>0</v>
      </c>
      <c r="Y174" s="26">
        <v>0</v>
      </c>
      <c r="Z174" s="26">
        <v>0</v>
      </c>
      <c r="AA174" s="27">
        <v>0</v>
      </c>
      <c r="AB174" s="25">
        <v>199</v>
      </c>
      <c r="AC174" s="26">
        <v>168</v>
      </c>
      <c r="AD174" s="26">
        <v>0.60000000000000009</v>
      </c>
      <c r="AE174" s="26">
        <v>167.39999994635582</v>
      </c>
      <c r="AF174" s="27">
        <v>2182</v>
      </c>
      <c r="AG174" s="25">
        <v>272</v>
      </c>
      <c r="AH174" s="26">
        <v>712</v>
      </c>
      <c r="AI174" s="26">
        <v>41.5</v>
      </c>
      <c r="AJ174" s="26">
        <v>670.49999959766865</v>
      </c>
      <c r="AK174" s="27">
        <v>16150</v>
      </c>
      <c r="AL174" s="25">
        <v>126</v>
      </c>
      <c r="AM174" s="26">
        <v>207.5</v>
      </c>
      <c r="AN174" s="26">
        <v>10.7</v>
      </c>
      <c r="AO174" s="26">
        <v>196.79999998211861</v>
      </c>
      <c r="AP174" s="27">
        <v>2626</v>
      </c>
      <c r="AQ174" s="25">
        <v>216</v>
      </c>
      <c r="AR174" s="26">
        <v>465.5</v>
      </c>
      <c r="AS174" s="26">
        <v>47.1</v>
      </c>
      <c r="AT174" s="26">
        <v>418.39999943971634</v>
      </c>
      <c r="AU174" s="27">
        <v>5266</v>
      </c>
      <c r="AV174" s="25">
        <v>372</v>
      </c>
      <c r="AW174" s="26">
        <v>3129.5</v>
      </c>
      <c r="AX174" s="26">
        <v>344.2</v>
      </c>
      <c r="AY174" s="26">
        <v>2785.3000030517578</v>
      </c>
      <c r="AZ174" s="27">
        <v>52173</v>
      </c>
      <c r="BA174" s="25">
        <v>80</v>
      </c>
      <c r="BB174" s="27">
        <v>1860</v>
      </c>
      <c r="BC174" s="26">
        <v>352</v>
      </c>
      <c r="BD174" s="27">
        <v>9404</v>
      </c>
      <c r="BE174" s="25">
        <v>110</v>
      </c>
      <c r="BF174" s="26">
        <v>265.5</v>
      </c>
      <c r="BG174" s="26">
        <v>19.7</v>
      </c>
      <c r="BH174" s="26">
        <v>245.80000004172325</v>
      </c>
      <c r="BI174" s="27">
        <v>2659</v>
      </c>
      <c r="BJ174" s="25">
        <v>171</v>
      </c>
      <c r="BK174" s="27">
        <v>9875</v>
      </c>
      <c r="BL174" s="25">
        <v>343</v>
      </c>
      <c r="BM174" s="26">
        <v>883.5</v>
      </c>
      <c r="BN174" s="26">
        <v>26.1</v>
      </c>
      <c r="BO174" s="26">
        <v>857.39999982714653</v>
      </c>
      <c r="BP174" s="27">
        <v>19909</v>
      </c>
      <c r="BQ174" s="25">
        <v>73</v>
      </c>
      <c r="BR174" s="27">
        <v>3964</v>
      </c>
      <c r="BS174" s="25">
        <v>144</v>
      </c>
      <c r="BT174" s="26">
        <v>131</v>
      </c>
      <c r="BU174" s="26">
        <v>7.1</v>
      </c>
      <c r="BV174" s="26">
        <v>123.90000003576279</v>
      </c>
      <c r="BW174" s="27">
        <v>1828</v>
      </c>
      <c r="BX174" s="25">
        <v>7</v>
      </c>
      <c r="BY174" s="26">
        <v>26.5</v>
      </c>
      <c r="BZ174" s="26">
        <v>0.5</v>
      </c>
      <c r="CA174" s="26">
        <v>26</v>
      </c>
      <c r="CB174" s="27">
        <v>505</v>
      </c>
      <c r="CC174" s="25">
        <v>0</v>
      </c>
      <c r="CD174" s="26">
        <v>0</v>
      </c>
      <c r="CE174" s="26">
        <v>0</v>
      </c>
      <c r="CF174" s="26">
        <v>0</v>
      </c>
      <c r="CG174" s="27">
        <v>0</v>
      </c>
    </row>
    <row r="175" spans="1:85" ht="15.75" customHeight="1">
      <c r="A175" s="15" t="s">
        <v>17</v>
      </c>
      <c r="B175" s="24" t="s">
        <v>42</v>
      </c>
      <c r="C175" s="18">
        <v>63</v>
      </c>
      <c r="D175" s="18">
        <v>68.5</v>
      </c>
      <c r="E175" s="18">
        <v>1</v>
      </c>
      <c r="F175" s="18">
        <v>67.5</v>
      </c>
      <c r="G175" s="19">
        <v>723</v>
      </c>
      <c r="H175" s="18">
        <v>1334</v>
      </c>
      <c r="I175" s="18">
        <v>4483.6000000000004</v>
      </c>
      <c r="J175" s="18">
        <v>365</v>
      </c>
      <c r="K175" s="18">
        <v>4118.6000000238419</v>
      </c>
      <c r="L175" s="19">
        <v>49934</v>
      </c>
      <c r="M175" s="18">
        <v>498</v>
      </c>
      <c r="N175" s="18">
        <v>1161.5</v>
      </c>
      <c r="O175" s="18">
        <v>41.5</v>
      </c>
      <c r="P175" s="18">
        <v>1120</v>
      </c>
      <c r="Q175" s="19">
        <v>11023</v>
      </c>
      <c r="R175" s="17">
        <v>685</v>
      </c>
      <c r="S175" s="18">
        <v>2467.3000000000002</v>
      </c>
      <c r="T175" s="18">
        <v>150.5</v>
      </c>
      <c r="U175" s="18">
        <v>2316.8000000119209</v>
      </c>
      <c r="V175" s="19">
        <v>28068</v>
      </c>
      <c r="W175" s="17">
        <v>431</v>
      </c>
      <c r="X175" s="18">
        <v>2032.5</v>
      </c>
      <c r="Y175" s="18">
        <v>175</v>
      </c>
      <c r="Z175" s="18">
        <v>1857.5</v>
      </c>
      <c r="AA175" s="19">
        <v>18969</v>
      </c>
      <c r="AB175" s="17">
        <v>617</v>
      </c>
      <c r="AC175" s="18">
        <v>1433.5</v>
      </c>
      <c r="AD175" s="18">
        <v>34</v>
      </c>
      <c r="AE175" s="18">
        <v>1399.5</v>
      </c>
      <c r="AF175" s="19">
        <v>10984</v>
      </c>
      <c r="AG175" s="17">
        <v>1415</v>
      </c>
      <c r="AH175" s="18">
        <v>6329</v>
      </c>
      <c r="AI175" s="18">
        <v>385.7</v>
      </c>
      <c r="AJ175" s="18">
        <v>5943.2999999523163</v>
      </c>
      <c r="AK175" s="19">
        <v>104093</v>
      </c>
      <c r="AL175" s="17">
        <v>492</v>
      </c>
      <c r="AM175" s="18">
        <v>942</v>
      </c>
      <c r="AN175" s="18">
        <v>13</v>
      </c>
      <c r="AO175" s="18">
        <v>929</v>
      </c>
      <c r="AP175" s="19">
        <v>10427</v>
      </c>
      <c r="AQ175" s="17">
        <v>766</v>
      </c>
      <c r="AR175" s="18">
        <v>2545</v>
      </c>
      <c r="AS175" s="18">
        <v>251.5</v>
      </c>
      <c r="AT175" s="18">
        <v>2293.5</v>
      </c>
      <c r="AU175" s="19">
        <v>33093</v>
      </c>
      <c r="AV175" s="17">
        <v>2070</v>
      </c>
      <c r="AW175" s="18">
        <v>19391.8</v>
      </c>
      <c r="AX175" s="18">
        <v>3558</v>
      </c>
      <c r="AY175" s="18">
        <v>15833.799999952316</v>
      </c>
      <c r="AZ175" s="19">
        <v>240340</v>
      </c>
      <c r="BA175" s="17">
        <v>638</v>
      </c>
      <c r="BB175" s="19">
        <v>13448</v>
      </c>
      <c r="BC175" s="18">
        <v>1650</v>
      </c>
      <c r="BD175" s="19">
        <v>72016</v>
      </c>
      <c r="BE175" s="17">
        <v>503</v>
      </c>
      <c r="BF175" s="18">
        <v>758.3</v>
      </c>
      <c r="BG175" s="18">
        <v>43.3</v>
      </c>
      <c r="BH175" s="18">
        <v>715</v>
      </c>
      <c r="BI175" s="19">
        <v>6919</v>
      </c>
      <c r="BJ175" s="17">
        <v>1176</v>
      </c>
      <c r="BK175" s="19">
        <v>61320</v>
      </c>
      <c r="BL175" s="17">
        <v>1520</v>
      </c>
      <c r="BM175" s="18">
        <v>3713.5</v>
      </c>
      <c r="BN175" s="18">
        <v>69</v>
      </c>
      <c r="BO175" s="18">
        <v>3644.5</v>
      </c>
      <c r="BP175" s="19">
        <v>61753</v>
      </c>
      <c r="BQ175" s="17">
        <v>510</v>
      </c>
      <c r="BR175" s="19">
        <v>28622</v>
      </c>
      <c r="BS175" s="17">
        <v>231</v>
      </c>
      <c r="BT175" s="18">
        <v>351.5</v>
      </c>
      <c r="BU175" s="18">
        <v>21.2</v>
      </c>
      <c r="BV175" s="18">
        <v>330.30000001192093</v>
      </c>
      <c r="BW175" s="19">
        <v>5292</v>
      </c>
      <c r="BX175" s="17">
        <v>86</v>
      </c>
      <c r="BY175" s="18">
        <v>305</v>
      </c>
      <c r="BZ175" s="18">
        <v>2</v>
      </c>
      <c r="CA175" s="18">
        <v>303</v>
      </c>
      <c r="CB175" s="19">
        <v>9065</v>
      </c>
      <c r="CC175" s="17">
        <v>1</v>
      </c>
      <c r="CD175" s="18">
        <v>10</v>
      </c>
      <c r="CE175" s="18">
        <v>0</v>
      </c>
      <c r="CF175" s="18">
        <v>10</v>
      </c>
      <c r="CG175" s="19">
        <v>100</v>
      </c>
    </row>
    <row r="176" spans="1:85" ht="15.75" customHeight="1">
      <c r="A176" s="23"/>
      <c r="B176" s="24" t="s">
        <v>195</v>
      </c>
      <c r="C176" s="25">
        <v>0</v>
      </c>
      <c r="D176" s="26">
        <v>0</v>
      </c>
      <c r="E176" s="26">
        <v>0</v>
      </c>
      <c r="F176" s="26">
        <v>0</v>
      </c>
      <c r="G176" s="27">
        <v>0</v>
      </c>
      <c r="H176" s="26">
        <v>117</v>
      </c>
      <c r="I176" s="26">
        <v>863</v>
      </c>
      <c r="J176" s="26">
        <v>192</v>
      </c>
      <c r="K176" s="26">
        <v>671</v>
      </c>
      <c r="L176" s="27">
        <v>6158</v>
      </c>
      <c r="M176" s="26">
        <v>3</v>
      </c>
      <c r="N176" s="26">
        <v>14</v>
      </c>
      <c r="O176" s="26">
        <v>3</v>
      </c>
      <c r="P176" s="26">
        <v>11</v>
      </c>
      <c r="Q176" s="27">
        <v>125</v>
      </c>
      <c r="R176" s="25">
        <v>42</v>
      </c>
      <c r="S176" s="26">
        <v>181</v>
      </c>
      <c r="T176" s="26">
        <v>40</v>
      </c>
      <c r="U176" s="26">
        <v>141</v>
      </c>
      <c r="V176" s="27">
        <v>1268</v>
      </c>
      <c r="W176" s="25">
        <v>68</v>
      </c>
      <c r="X176" s="26">
        <v>585</v>
      </c>
      <c r="Y176" s="26">
        <v>103</v>
      </c>
      <c r="Z176" s="26">
        <v>482</v>
      </c>
      <c r="AA176" s="27">
        <v>3992</v>
      </c>
      <c r="AB176" s="25">
        <v>238</v>
      </c>
      <c r="AC176" s="26">
        <v>255.5</v>
      </c>
      <c r="AD176" s="26">
        <v>5</v>
      </c>
      <c r="AE176" s="26">
        <v>250.5</v>
      </c>
      <c r="AF176" s="27">
        <v>2157</v>
      </c>
      <c r="AG176" s="25">
        <v>272</v>
      </c>
      <c r="AH176" s="26">
        <v>679.5</v>
      </c>
      <c r="AI176" s="26">
        <v>100</v>
      </c>
      <c r="AJ176" s="26">
        <v>579.5</v>
      </c>
      <c r="AK176" s="27">
        <v>12224</v>
      </c>
      <c r="AL176" s="25">
        <v>236</v>
      </c>
      <c r="AM176" s="26">
        <v>242.5</v>
      </c>
      <c r="AN176" s="26">
        <v>1</v>
      </c>
      <c r="AO176" s="26">
        <v>241.5</v>
      </c>
      <c r="AP176" s="27">
        <v>2723</v>
      </c>
      <c r="AQ176" s="25">
        <v>266</v>
      </c>
      <c r="AR176" s="26">
        <v>555.5</v>
      </c>
      <c r="AS176" s="26">
        <v>69</v>
      </c>
      <c r="AT176" s="26">
        <v>486.5</v>
      </c>
      <c r="AU176" s="27">
        <v>9290</v>
      </c>
      <c r="AV176" s="25">
        <v>278</v>
      </c>
      <c r="AW176" s="26">
        <v>2590</v>
      </c>
      <c r="AX176" s="26">
        <v>676</v>
      </c>
      <c r="AY176" s="26">
        <v>1914</v>
      </c>
      <c r="AZ176" s="27">
        <v>47104</v>
      </c>
      <c r="BA176" s="25">
        <v>241</v>
      </c>
      <c r="BB176" s="27">
        <v>2743</v>
      </c>
      <c r="BC176" s="26">
        <v>272</v>
      </c>
      <c r="BD176" s="27">
        <v>6305</v>
      </c>
      <c r="BE176" s="25">
        <v>252</v>
      </c>
      <c r="BF176" s="26">
        <v>269.5</v>
      </c>
      <c r="BG176" s="26">
        <v>4</v>
      </c>
      <c r="BH176" s="26">
        <v>265.5</v>
      </c>
      <c r="BI176" s="27">
        <v>2590</v>
      </c>
      <c r="BJ176" s="25">
        <v>251</v>
      </c>
      <c r="BK176" s="27">
        <v>7323</v>
      </c>
      <c r="BL176" s="25">
        <v>250</v>
      </c>
      <c r="BM176" s="26">
        <v>289.5</v>
      </c>
      <c r="BN176" s="26">
        <v>2</v>
      </c>
      <c r="BO176" s="26">
        <v>287.5</v>
      </c>
      <c r="BP176" s="27">
        <v>5536</v>
      </c>
      <c r="BQ176" s="25">
        <v>198</v>
      </c>
      <c r="BR176" s="27">
        <v>5817</v>
      </c>
      <c r="BS176" s="25">
        <v>91</v>
      </c>
      <c r="BT176" s="26">
        <v>94.5</v>
      </c>
      <c r="BU176" s="26">
        <v>3.2</v>
      </c>
      <c r="BV176" s="26">
        <v>91.300000011920929</v>
      </c>
      <c r="BW176" s="27">
        <v>976</v>
      </c>
      <c r="BX176" s="25">
        <v>76</v>
      </c>
      <c r="BY176" s="26">
        <v>276</v>
      </c>
      <c r="BZ176" s="26">
        <v>2</v>
      </c>
      <c r="CA176" s="26">
        <v>274</v>
      </c>
      <c r="CB176" s="27">
        <v>8497</v>
      </c>
      <c r="CC176" s="25">
        <v>1</v>
      </c>
      <c r="CD176" s="26">
        <v>10</v>
      </c>
      <c r="CE176" s="26">
        <v>0</v>
      </c>
      <c r="CF176" s="26">
        <v>10</v>
      </c>
      <c r="CG176" s="27">
        <v>100</v>
      </c>
    </row>
    <row r="177" spans="1:85" ht="15.75" customHeight="1">
      <c r="A177" s="23"/>
      <c r="B177" s="24" t="s">
        <v>196</v>
      </c>
      <c r="C177" s="25">
        <v>12</v>
      </c>
      <c r="D177" s="26">
        <v>29</v>
      </c>
      <c r="E177" s="26">
        <v>1</v>
      </c>
      <c r="F177" s="26">
        <v>28</v>
      </c>
      <c r="G177" s="27">
        <v>279</v>
      </c>
      <c r="H177" s="26">
        <v>316</v>
      </c>
      <c r="I177" s="26">
        <v>1110.5</v>
      </c>
      <c r="J177" s="26">
        <v>5</v>
      </c>
      <c r="K177" s="26">
        <v>1105.5</v>
      </c>
      <c r="L177" s="27">
        <v>10594</v>
      </c>
      <c r="M177" s="26">
        <v>48</v>
      </c>
      <c r="N177" s="26">
        <v>102</v>
      </c>
      <c r="O177" s="26">
        <v>5</v>
      </c>
      <c r="P177" s="26">
        <v>97</v>
      </c>
      <c r="Q177" s="27">
        <v>806</v>
      </c>
      <c r="R177" s="25">
        <v>62</v>
      </c>
      <c r="S177" s="26">
        <v>530</v>
      </c>
      <c r="T177" s="26">
        <v>4</v>
      </c>
      <c r="U177" s="26">
        <v>526</v>
      </c>
      <c r="V177" s="27">
        <v>5829</v>
      </c>
      <c r="W177" s="25">
        <v>63</v>
      </c>
      <c r="X177" s="26">
        <v>258</v>
      </c>
      <c r="Y177" s="26">
        <v>1</v>
      </c>
      <c r="Z177" s="26">
        <v>257</v>
      </c>
      <c r="AA177" s="27">
        <v>2918</v>
      </c>
      <c r="AB177" s="25">
        <v>138</v>
      </c>
      <c r="AC177" s="26">
        <v>609</v>
      </c>
      <c r="AD177" s="26">
        <v>25</v>
      </c>
      <c r="AE177" s="26">
        <v>584</v>
      </c>
      <c r="AF177" s="27">
        <v>4784</v>
      </c>
      <c r="AG177" s="25">
        <v>91</v>
      </c>
      <c r="AH177" s="26">
        <v>499</v>
      </c>
      <c r="AI177" s="26">
        <v>78</v>
      </c>
      <c r="AJ177" s="26">
        <v>421</v>
      </c>
      <c r="AK177" s="27">
        <v>3891</v>
      </c>
      <c r="AL177" s="25">
        <v>8</v>
      </c>
      <c r="AM177" s="26">
        <v>54</v>
      </c>
      <c r="AN177" s="26">
        <v>4</v>
      </c>
      <c r="AO177" s="26">
        <v>50</v>
      </c>
      <c r="AP177" s="27">
        <v>422</v>
      </c>
      <c r="AQ177" s="25">
        <v>18</v>
      </c>
      <c r="AR177" s="26">
        <v>92</v>
      </c>
      <c r="AS177" s="26">
        <v>24</v>
      </c>
      <c r="AT177" s="26">
        <v>68</v>
      </c>
      <c r="AU177" s="27">
        <v>598</v>
      </c>
      <c r="AV177" s="25">
        <v>226</v>
      </c>
      <c r="AW177" s="26">
        <v>1964</v>
      </c>
      <c r="AX177" s="26">
        <v>505</v>
      </c>
      <c r="AY177" s="26">
        <v>1459</v>
      </c>
      <c r="AZ177" s="27">
        <v>13779</v>
      </c>
      <c r="BA177" s="25">
        <v>2</v>
      </c>
      <c r="BB177" s="27">
        <v>35</v>
      </c>
      <c r="BC177" s="26">
        <v>72</v>
      </c>
      <c r="BD177" s="27">
        <v>922</v>
      </c>
      <c r="BE177" s="25">
        <v>5</v>
      </c>
      <c r="BF177" s="26">
        <v>28</v>
      </c>
      <c r="BG177" s="26">
        <v>2</v>
      </c>
      <c r="BH177" s="26">
        <v>26</v>
      </c>
      <c r="BI177" s="27">
        <v>145</v>
      </c>
      <c r="BJ177" s="25">
        <v>60</v>
      </c>
      <c r="BK177" s="27">
        <v>4949</v>
      </c>
      <c r="BL177" s="25">
        <v>135</v>
      </c>
      <c r="BM177" s="26">
        <v>604</v>
      </c>
      <c r="BN177" s="26">
        <v>27</v>
      </c>
      <c r="BO177" s="26">
        <v>577</v>
      </c>
      <c r="BP177" s="27">
        <v>6071</v>
      </c>
      <c r="BQ177" s="25">
        <v>3</v>
      </c>
      <c r="BR177" s="27">
        <v>100</v>
      </c>
      <c r="BS177" s="25">
        <v>3</v>
      </c>
      <c r="BT177" s="26">
        <v>4</v>
      </c>
      <c r="BU177" s="26">
        <v>0</v>
      </c>
      <c r="BV177" s="26">
        <v>4</v>
      </c>
      <c r="BW177" s="27">
        <v>40</v>
      </c>
      <c r="BX177" s="25">
        <v>0</v>
      </c>
      <c r="BY177" s="26">
        <v>0</v>
      </c>
      <c r="BZ177" s="26">
        <v>0</v>
      </c>
      <c r="CA177" s="26">
        <v>0</v>
      </c>
      <c r="CB177" s="27">
        <v>0</v>
      </c>
      <c r="CC177" s="25">
        <v>0</v>
      </c>
      <c r="CD177" s="26">
        <v>0</v>
      </c>
      <c r="CE177" s="26">
        <v>0</v>
      </c>
      <c r="CF177" s="26">
        <v>0</v>
      </c>
      <c r="CG177" s="27">
        <v>0</v>
      </c>
    </row>
    <row r="178" spans="1:85" ht="15.75" customHeight="1">
      <c r="A178" s="23"/>
      <c r="B178" s="24" t="s">
        <v>197</v>
      </c>
      <c r="C178" s="25">
        <v>2</v>
      </c>
      <c r="D178" s="26">
        <v>2</v>
      </c>
      <c r="E178" s="26">
        <v>0</v>
      </c>
      <c r="F178" s="26">
        <v>2</v>
      </c>
      <c r="G178" s="27">
        <v>15</v>
      </c>
      <c r="H178" s="26">
        <v>131</v>
      </c>
      <c r="I178" s="26">
        <v>596</v>
      </c>
      <c r="J178" s="26">
        <v>27</v>
      </c>
      <c r="K178" s="26">
        <v>569</v>
      </c>
      <c r="L178" s="27">
        <v>11018</v>
      </c>
      <c r="M178" s="26">
        <v>48</v>
      </c>
      <c r="N178" s="26">
        <v>374</v>
      </c>
      <c r="O178" s="26">
        <v>8</v>
      </c>
      <c r="P178" s="26">
        <v>366</v>
      </c>
      <c r="Q178" s="27">
        <v>2141</v>
      </c>
      <c r="R178" s="25">
        <v>107</v>
      </c>
      <c r="S178" s="26">
        <v>863.5</v>
      </c>
      <c r="T178" s="26">
        <v>39</v>
      </c>
      <c r="U178" s="26">
        <v>824.5</v>
      </c>
      <c r="V178" s="27">
        <v>11565</v>
      </c>
      <c r="W178" s="25">
        <v>16</v>
      </c>
      <c r="X178" s="26">
        <v>130</v>
      </c>
      <c r="Y178" s="26">
        <v>1</v>
      </c>
      <c r="Z178" s="26">
        <v>129</v>
      </c>
      <c r="AA178" s="27">
        <v>1350</v>
      </c>
      <c r="AB178" s="25">
        <v>48</v>
      </c>
      <c r="AC178" s="26">
        <v>56</v>
      </c>
      <c r="AD178" s="26">
        <v>1</v>
      </c>
      <c r="AE178" s="26">
        <v>55</v>
      </c>
      <c r="AF178" s="27">
        <v>406</v>
      </c>
      <c r="AG178" s="25">
        <v>287</v>
      </c>
      <c r="AH178" s="26">
        <v>2319.5</v>
      </c>
      <c r="AI178" s="26">
        <v>14</v>
      </c>
      <c r="AJ178" s="26">
        <v>2305.5</v>
      </c>
      <c r="AK178" s="27">
        <v>26673</v>
      </c>
      <c r="AL178" s="25">
        <v>40</v>
      </c>
      <c r="AM178" s="26">
        <v>406</v>
      </c>
      <c r="AN178" s="26">
        <v>0</v>
      </c>
      <c r="AO178" s="26">
        <v>406</v>
      </c>
      <c r="AP178" s="27">
        <v>3994</v>
      </c>
      <c r="AQ178" s="25">
        <v>45</v>
      </c>
      <c r="AR178" s="26">
        <v>635</v>
      </c>
      <c r="AS178" s="26">
        <v>2</v>
      </c>
      <c r="AT178" s="26">
        <v>633</v>
      </c>
      <c r="AU178" s="27">
        <v>7705</v>
      </c>
      <c r="AV178" s="25">
        <v>434</v>
      </c>
      <c r="AW178" s="26">
        <v>3312</v>
      </c>
      <c r="AX178" s="26">
        <v>89</v>
      </c>
      <c r="AY178" s="26">
        <v>3223</v>
      </c>
      <c r="AZ178" s="27">
        <v>33609</v>
      </c>
      <c r="BA178" s="25">
        <v>77</v>
      </c>
      <c r="BB178" s="27">
        <v>1714</v>
      </c>
      <c r="BC178" s="26">
        <v>342</v>
      </c>
      <c r="BD178" s="27">
        <v>12383</v>
      </c>
      <c r="BE178" s="25">
        <v>86</v>
      </c>
      <c r="BF178" s="26">
        <v>169</v>
      </c>
      <c r="BG178" s="26">
        <v>1</v>
      </c>
      <c r="BH178" s="26">
        <v>168</v>
      </c>
      <c r="BI178" s="27">
        <v>1294</v>
      </c>
      <c r="BJ178" s="25">
        <v>287</v>
      </c>
      <c r="BK178" s="27">
        <v>15107</v>
      </c>
      <c r="BL178" s="25">
        <v>338</v>
      </c>
      <c r="BM178" s="26">
        <v>958</v>
      </c>
      <c r="BN178" s="26">
        <v>10</v>
      </c>
      <c r="BO178" s="26">
        <v>948</v>
      </c>
      <c r="BP178" s="27">
        <v>14635</v>
      </c>
      <c r="BQ178" s="25">
        <v>66</v>
      </c>
      <c r="BR178" s="27">
        <v>8205</v>
      </c>
      <c r="BS178" s="25">
        <v>32</v>
      </c>
      <c r="BT178" s="26">
        <v>75.5</v>
      </c>
      <c r="BU178" s="26">
        <v>0</v>
      </c>
      <c r="BV178" s="26">
        <v>75.5</v>
      </c>
      <c r="BW178" s="27">
        <v>557</v>
      </c>
      <c r="BX178" s="25">
        <v>0</v>
      </c>
      <c r="BY178" s="26">
        <v>0</v>
      </c>
      <c r="BZ178" s="26">
        <v>0</v>
      </c>
      <c r="CA178" s="26">
        <v>0</v>
      </c>
      <c r="CB178" s="27">
        <v>0</v>
      </c>
      <c r="CC178" s="25">
        <v>0</v>
      </c>
      <c r="CD178" s="26">
        <v>0</v>
      </c>
      <c r="CE178" s="26">
        <v>0</v>
      </c>
      <c r="CF178" s="26">
        <v>0</v>
      </c>
      <c r="CG178" s="27">
        <v>0</v>
      </c>
    </row>
    <row r="179" spans="1:85" ht="15.75" customHeight="1">
      <c r="A179" s="23"/>
      <c r="B179" s="24" t="s">
        <v>198</v>
      </c>
      <c r="C179" s="25">
        <v>4</v>
      </c>
      <c r="D179" s="26">
        <v>5</v>
      </c>
      <c r="E179" s="26">
        <v>0</v>
      </c>
      <c r="F179" s="26">
        <v>5</v>
      </c>
      <c r="G179" s="27">
        <v>23</v>
      </c>
      <c r="H179" s="26">
        <v>197</v>
      </c>
      <c r="I179" s="26">
        <v>851.8</v>
      </c>
      <c r="J179" s="26">
        <v>108.5</v>
      </c>
      <c r="K179" s="26">
        <v>743.30000001192093</v>
      </c>
      <c r="L179" s="27">
        <v>7939</v>
      </c>
      <c r="M179" s="26">
        <v>91</v>
      </c>
      <c r="N179" s="26">
        <v>189</v>
      </c>
      <c r="O179" s="26">
        <v>23.5</v>
      </c>
      <c r="P179" s="26">
        <v>165.5</v>
      </c>
      <c r="Q179" s="27">
        <v>1427</v>
      </c>
      <c r="R179" s="25">
        <v>73</v>
      </c>
      <c r="S179" s="26">
        <v>286.3</v>
      </c>
      <c r="T179" s="26">
        <v>51</v>
      </c>
      <c r="U179" s="26">
        <v>235.30000001192093</v>
      </c>
      <c r="V179" s="27">
        <v>1920</v>
      </c>
      <c r="W179" s="25">
        <v>74</v>
      </c>
      <c r="X179" s="26">
        <v>392.5</v>
      </c>
      <c r="Y179" s="26">
        <v>69</v>
      </c>
      <c r="Z179" s="26">
        <v>323.5</v>
      </c>
      <c r="AA179" s="27">
        <v>2278</v>
      </c>
      <c r="AB179" s="25">
        <v>3</v>
      </c>
      <c r="AC179" s="26">
        <v>4</v>
      </c>
      <c r="AD179" s="26">
        <v>0</v>
      </c>
      <c r="AE179" s="26">
        <v>4</v>
      </c>
      <c r="AF179" s="27">
        <v>40</v>
      </c>
      <c r="AG179" s="25">
        <v>135</v>
      </c>
      <c r="AH179" s="26">
        <v>1420.5</v>
      </c>
      <c r="AI179" s="26">
        <v>74</v>
      </c>
      <c r="AJ179" s="26">
        <v>1346.5</v>
      </c>
      <c r="AK179" s="27">
        <v>41720</v>
      </c>
      <c r="AL179" s="25">
        <v>33</v>
      </c>
      <c r="AM179" s="26">
        <v>58</v>
      </c>
      <c r="AN179" s="26">
        <v>8</v>
      </c>
      <c r="AO179" s="26">
        <v>50</v>
      </c>
      <c r="AP179" s="27">
        <v>1056</v>
      </c>
      <c r="AQ179" s="25">
        <v>90</v>
      </c>
      <c r="AR179" s="26">
        <v>757</v>
      </c>
      <c r="AS179" s="26">
        <v>123</v>
      </c>
      <c r="AT179" s="26">
        <v>634</v>
      </c>
      <c r="AU179" s="27">
        <v>8888</v>
      </c>
      <c r="AV179" s="25">
        <v>203</v>
      </c>
      <c r="AW179" s="26">
        <v>3878.3</v>
      </c>
      <c r="AX179" s="26">
        <v>625</v>
      </c>
      <c r="AY179" s="26">
        <v>3253.2999999523163</v>
      </c>
      <c r="AZ179" s="27">
        <v>60424</v>
      </c>
      <c r="BA179" s="25">
        <v>26</v>
      </c>
      <c r="BB179" s="27">
        <v>790</v>
      </c>
      <c r="BC179" s="26">
        <v>163</v>
      </c>
      <c r="BD179" s="27">
        <v>4254</v>
      </c>
      <c r="BE179" s="25">
        <v>25</v>
      </c>
      <c r="BF179" s="26">
        <v>119</v>
      </c>
      <c r="BG179" s="26">
        <v>11</v>
      </c>
      <c r="BH179" s="26">
        <v>108</v>
      </c>
      <c r="BI179" s="27">
        <v>1213</v>
      </c>
      <c r="BJ179" s="25">
        <v>47</v>
      </c>
      <c r="BK179" s="27">
        <v>2850</v>
      </c>
      <c r="BL179" s="25">
        <v>115</v>
      </c>
      <c r="BM179" s="26">
        <v>329.5</v>
      </c>
      <c r="BN179" s="26">
        <v>13</v>
      </c>
      <c r="BO179" s="26">
        <v>316.5</v>
      </c>
      <c r="BP179" s="27">
        <v>10409</v>
      </c>
      <c r="BQ179" s="25">
        <v>7</v>
      </c>
      <c r="BR179" s="27">
        <v>252</v>
      </c>
      <c r="BS179" s="25">
        <v>30</v>
      </c>
      <c r="BT179" s="26">
        <v>50</v>
      </c>
      <c r="BU179" s="26">
        <v>13</v>
      </c>
      <c r="BV179" s="26">
        <v>37</v>
      </c>
      <c r="BW179" s="27">
        <v>1645</v>
      </c>
      <c r="BX179" s="25">
        <v>0</v>
      </c>
      <c r="BY179" s="26">
        <v>0</v>
      </c>
      <c r="BZ179" s="26">
        <v>0</v>
      </c>
      <c r="CA179" s="26">
        <v>0</v>
      </c>
      <c r="CB179" s="27">
        <v>0</v>
      </c>
      <c r="CC179" s="25">
        <v>0</v>
      </c>
      <c r="CD179" s="26">
        <v>0</v>
      </c>
      <c r="CE179" s="26">
        <v>0</v>
      </c>
      <c r="CF179" s="26">
        <v>0</v>
      </c>
      <c r="CG179" s="27">
        <v>0</v>
      </c>
    </row>
    <row r="180" spans="1:85" ht="15.75" customHeight="1">
      <c r="A180" s="23"/>
      <c r="B180" s="24" t="s">
        <v>199</v>
      </c>
      <c r="C180" s="25">
        <v>2</v>
      </c>
      <c r="D180" s="26">
        <v>2</v>
      </c>
      <c r="E180" s="26">
        <v>0</v>
      </c>
      <c r="F180" s="26">
        <v>2</v>
      </c>
      <c r="G180" s="27">
        <v>16</v>
      </c>
      <c r="H180" s="26">
        <v>164</v>
      </c>
      <c r="I180" s="26">
        <v>470</v>
      </c>
      <c r="J180" s="26">
        <v>4</v>
      </c>
      <c r="K180" s="26">
        <v>466</v>
      </c>
      <c r="L180" s="27">
        <v>6231</v>
      </c>
      <c r="M180" s="26">
        <v>66</v>
      </c>
      <c r="N180" s="26">
        <v>147</v>
      </c>
      <c r="O180" s="26">
        <v>0</v>
      </c>
      <c r="P180" s="26">
        <v>147</v>
      </c>
      <c r="Q180" s="27">
        <v>1781</v>
      </c>
      <c r="R180" s="25">
        <v>96</v>
      </c>
      <c r="S180" s="26">
        <v>221</v>
      </c>
      <c r="T180" s="26">
        <v>0</v>
      </c>
      <c r="U180" s="26">
        <v>221</v>
      </c>
      <c r="V180" s="27">
        <v>2672</v>
      </c>
      <c r="W180" s="25">
        <v>95</v>
      </c>
      <c r="X180" s="26">
        <v>330</v>
      </c>
      <c r="Y180" s="26">
        <v>0</v>
      </c>
      <c r="Z180" s="26">
        <v>330</v>
      </c>
      <c r="AA180" s="27">
        <v>4050</v>
      </c>
      <c r="AB180" s="25">
        <v>109</v>
      </c>
      <c r="AC180" s="26">
        <v>384.5</v>
      </c>
      <c r="AD180" s="26">
        <v>3</v>
      </c>
      <c r="AE180" s="26">
        <v>381.5</v>
      </c>
      <c r="AF180" s="27">
        <v>2301</v>
      </c>
      <c r="AG180" s="25">
        <v>123</v>
      </c>
      <c r="AH180" s="26">
        <v>566.5</v>
      </c>
      <c r="AI180" s="26">
        <v>74</v>
      </c>
      <c r="AJ180" s="26">
        <v>492.5</v>
      </c>
      <c r="AK180" s="27">
        <v>4604</v>
      </c>
      <c r="AL180" s="25">
        <v>15</v>
      </c>
      <c r="AM180" s="26">
        <v>43</v>
      </c>
      <c r="AN180" s="26">
        <v>0</v>
      </c>
      <c r="AO180" s="26">
        <v>43</v>
      </c>
      <c r="AP180" s="27">
        <v>370</v>
      </c>
      <c r="AQ180" s="25">
        <v>30</v>
      </c>
      <c r="AR180" s="26">
        <v>101.5</v>
      </c>
      <c r="AS180" s="26">
        <v>22.5</v>
      </c>
      <c r="AT180" s="26">
        <v>79</v>
      </c>
      <c r="AU180" s="27">
        <v>628</v>
      </c>
      <c r="AV180" s="25">
        <v>251</v>
      </c>
      <c r="AW180" s="26">
        <v>2984</v>
      </c>
      <c r="AX180" s="26">
        <v>765</v>
      </c>
      <c r="AY180" s="26">
        <v>2219</v>
      </c>
      <c r="AZ180" s="27">
        <v>30442</v>
      </c>
      <c r="BA180" s="25">
        <v>44</v>
      </c>
      <c r="BB180" s="27">
        <v>603</v>
      </c>
      <c r="BC180" s="26">
        <v>219</v>
      </c>
      <c r="BD180" s="27">
        <v>8894</v>
      </c>
      <c r="BE180" s="25">
        <v>29</v>
      </c>
      <c r="BF180" s="26">
        <v>79.3</v>
      </c>
      <c r="BG180" s="26">
        <v>18.3</v>
      </c>
      <c r="BH180" s="26">
        <v>61</v>
      </c>
      <c r="BI180" s="27">
        <v>478</v>
      </c>
      <c r="BJ180" s="25">
        <v>146</v>
      </c>
      <c r="BK180" s="27">
        <v>9436</v>
      </c>
      <c r="BL180" s="25">
        <v>153</v>
      </c>
      <c r="BM180" s="26">
        <v>588.5</v>
      </c>
      <c r="BN180" s="26">
        <v>3</v>
      </c>
      <c r="BO180" s="26">
        <v>585.5</v>
      </c>
      <c r="BP180" s="27">
        <v>8123</v>
      </c>
      <c r="BQ180" s="25">
        <v>39</v>
      </c>
      <c r="BR180" s="27">
        <v>3989</v>
      </c>
      <c r="BS180" s="25">
        <v>14</v>
      </c>
      <c r="BT180" s="26">
        <v>22</v>
      </c>
      <c r="BU180" s="26">
        <v>0</v>
      </c>
      <c r="BV180" s="26">
        <v>22</v>
      </c>
      <c r="BW180" s="27">
        <v>199</v>
      </c>
      <c r="BX180" s="25">
        <v>1</v>
      </c>
      <c r="BY180" s="26">
        <v>5</v>
      </c>
      <c r="BZ180" s="26">
        <v>0</v>
      </c>
      <c r="CA180" s="26">
        <v>5</v>
      </c>
      <c r="CB180" s="27">
        <v>28</v>
      </c>
      <c r="CC180" s="25">
        <v>0</v>
      </c>
      <c r="CD180" s="26">
        <v>0</v>
      </c>
      <c r="CE180" s="26">
        <v>0</v>
      </c>
      <c r="CF180" s="26">
        <v>0</v>
      </c>
      <c r="CG180" s="27">
        <v>0</v>
      </c>
    </row>
    <row r="181" spans="1:85" ht="15.75" customHeight="1">
      <c r="A181" s="23"/>
      <c r="B181" s="24" t="s">
        <v>200</v>
      </c>
      <c r="C181" s="25">
        <v>0</v>
      </c>
      <c r="D181" s="26">
        <v>0</v>
      </c>
      <c r="E181" s="26">
        <v>0</v>
      </c>
      <c r="F181" s="26">
        <v>0</v>
      </c>
      <c r="G181" s="27">
        <v>0</v>
      </c>
      <c r="H181" s="26">
        <v>186</v>
      </c>
      <c r="I181" s="26">
        <v>329</v>
      </c>
      <c r="J181" s="26">
        <v>19</v>
      </c>
      <c r="K181" s="26">
        <v>310</v>
      </c>
      <c r="L181" s="27">
        <v>4190</v>
      </c>
      <c r="M181" s="26">
        <v>70</v>
      </c>
      <c r="N181" s="26">
        <v>163</v>
      </c>
      <c r="O181" s="26">
        <v>2</v>
      </c>
      <c r="P181" s="26">
        <v>161</v>
      </c>
      <c r="Q181" s="27">
        <v>2052</v>
      </c>
      <c r="R181" s="25">
        <v>114</v>
      </c>
      <c r="S181" s="26">
        <v>172</v>
      </c>
      <c r="T181" s="26">
        <v>16</v>
      </c>
      <c r="U181" s="26">
        <v>156</v>
      </c>
      <c r="V181" s="27">
        <v>1912</v>
      </c>
      <c r="W181" s="25">
        <v>97</v>
      </c>
      <c r="X181" s="26">
        <v>318</v>
      </c>
      <c r="Y181" s="26">
        <v>1</v>
      </c>
      <c r="Z181" s="26">
        <v>317</v>
      </c>
      <c r="AA181" s="27">
        <v>4166</v>
      </c>
      <c r="AB181" s="25">
        <v>12</v>
      </c>
      <c r="AC181" s="26">
        <v>32</v>
      </c>
      <c r="AD181" s="26">
        <v>0</v>
      </c>
      <c r="AE181" s="26">
        <v>32</v>
      </c>
      <c r="AF181" s="27">
        <v>453</v>
      </c>
      <c r="AG181" s="25">
        <v>125</v>
      </c>
      <c r="AH181" s="26">
        <v>280</v>
      </c>
      <c r="AI181" s="26">
        <v>0</v>
      </c>
      <c r="AJ181" s="26">
        <v>280</v>
      </c>
      <c r="AK181" s="27">
        <v>4420</v>
      </c>
      <c r="AL181" s="25">
        <v>29</v>
      </c>
      <c r="AM181" s="26">
        <v>29.5</v>
      </c>
      <c r="AN181" s="26">
        <v>0</v>
      </c>
      <c r="AO181" s="26">
        <v>29.5</v>
      </c>
      <c r="AP181" s="27">
        <v>302</v>
      </c>
      <c r="AQ181" s="25">
        <v>48</v>
      </c>
      <c r="AR181" s="26">
        <v>98</v>
      </c>
      <c r="AS181" s="26">
        <v>1</v>
      </c>
      <c r="AT181" s="26">
        <v>97</v>
      </c>
      <c r="AU181" s="27">
        <v>991</v>
      </c>
      <c r="AV181" s="25">
        <v>202</v>
      </c>
      <c r="AW181" s="26">
        <v>1166</v>
      </c>
      <c r="AX181" s="26">
        <v>187</v>
      </c>
      <c r="AY181" s="26">
        <v>979</v>
      </c>
      <c r="AZ181" s="27">
        <v>11910</v>
      </c>
      <c r="BA181" s="25">
        <v>53</v>
      </c>
      <c r="BB181" s="27">
        <v>1576</v>
      </c>
      <c r="BC181" s="26">
        <v>169</v>
      </c>
      <c r="BD181" s="27">
        <v>32876</v>
      </c>
      <c r="BE181" s="25">
        <v>22</v>
      </c>
      <c r="BF181" s="26">
        <v>26</v>
      </c>
      <c r="BG181" s="26">
        <v>0</v>
      </c>
      <c r="BH181" s="26">
        <v>26</v>
      </c>
      <c r="BI181" s="27">
        <v>249</v>
      </c>
      <c r="BJ181" s="25">
        <v>75</v>
      </c>
      <c r="BK181" s="27">
        <v>9678</v>
      </c>
      <c r="BL181" s="25">
        <v>143</v>
      </c>
      <c r="BM181" s="26">
        <v>434</v>
      </c>
      <c r="BN181" s="26">
        <v>1</v>
      </c>
      <c r="BO181" s="26">
        <v>433</v>
      </c>
      <c r="BP181" s="27">
        <v>8359</v>
      </c>
      <c r="BQ181" s="25">
        <v>35</v>
      </c>
      <c r="BR181" s="27">
        <v>2936</v>
      </c>
      <c r="BS181" s="25">
        <v>28</v>
      </c>
      <c r="BT181" s="26">
        <v>30</v>
      </c>
      <c r="BU181" s="26">
        <v>0</v>
      </c>
      <c r="BV181" s="26">
        <v>30</v>
      </c>
      <c r="BW181" s="27">
        <v>417</v>
      </c>
      <c r="BX181" s="25">
        <v>5</v>
      </c>
      <c r="BY181" s="26">
        <v>17</v>
      </c>
      <c r="BZ181" s="26">
        <v>0</v>
      </c>
      <c r="CA181" s="26">
        <v>17</v>
      </c>
      <c r="CB181" s="27">
        <v>302</v>
      </c>
      <c r="CC181" s="25">
        <v>0</v>
      </c>
      <c r="CD181" s="26">
        <v>0</v>
      </c>
      <c r="CE181" s="26">
        <v>0</v>
      </c>
      <c r="CF181" s="26">
        <v>0</v>
      </c>
      <c r="CG181" s="27">
        <v>0</v>
      </c>
    </row>
    <row r="182" spans="1:85" ht="15.75" customHeight="1">
      <c r="A182" s="23"/>
      <c r="B182" s="24" t="s">
        <v>201</v>
      </c>
      <c r="C182" s="25">
        <v>43</v>
      </c>
      <c r="D182" s="26">
        <v>30.5</v>
      </c>
      <c r="E182" s="26">
        <v>0</v>
      </c>
      <c r="F182" s="26">
        <v>30.5</v>
      </c>
      <c r="G182" s="27">
        <v>390</v>
      </c>
      <c r="H182" s="26">
        <v>223</v>
      </c>
      <c r="I182" s="26">
        <v>263.3</v>
      </c>
      <c r="J182" s="26">
        <v>9.5</v>
      </c>
      <c r="K182" s="26">
        <v>253.80000001192093</v>
      </c>
      <c r="L182" s="27">
        <v>3804</v>
      </c>
      <c r="M182" s="26">
        <v>172</v>
      </c>
      <c r="N182" s="26">
        <v>172.5</v>
      </c>
      <c r="O182" s="26">
        <v>0</v>
      </c>
      <c r="P182" s="26">
        <v>172.5</v>
      </c>
      <c r="Q182" s="27">
        <v>2691</v>
      </c>
      <c r="R182" s="25">
        <v>191</v>
      </c>
      <c r="S182" s="26">
        <v>213.5</v>
      </c>
      <c r="T182" s="26">
        <v>0.5</v>
      </c>
      <c r="U182" s="26">
        <v>213</v>
      </c>
      <c r="V182" s="27">
        <v>2902</v>
      </c>
      <c r="W182" s="25">
        <v>18</v>
      </c>
      <c r="X182" s="26">
        <v>19</v>
      </c>
      <c r="Y182" s="26">
        <v>0</v>
      </c>
      <c r="Z182" s="26">
        <v>19</v>
      </c>
      <c r="AA182" s="27">
        <v>215</v>
      </c>
      <c r="AB182" s="25">
        <v>53</v>
      </c>
      <c r="AC182" s="26">
        <v>80</v>
      </c>
      <c r="AD182" s="26">
        <v>0</v>
      </c>
      <c r="AE182" s="26">
        <v>80</v>
      </c>
      <c r="AF182" s="27">
        <v>685</v>
      </c>
      <c r="AG182" s="25">
        <v>169</v>
      </c>
      <c r="AH182" s="26">
        <v>285</v>
      </c>
      <c r="AI182" s="26">
        <v>42</v>
      </c>
      <c r="AJ182" s="26">
        <v>243</v>
      </c>
      <c r="AK182" s="27">
        <v>3804</v>
      </c>
      <c r="AL182" s="25">
        <v>20</v>
      </c>
      <c r="AM182" s="26">
        <v>28</v>
      </c>
      <c r="AN182" s="26">
        <v>0</v>
      </c>
      <c r="AO182" s="26">
        <v>28</v>
      </c>
      <c r="AP182" s="27">
        <v>307</v>
      </c>
      <c r="AQ182" s="25">
        <v>90</v>
      </c>
      <c r="AR182" s="26">
        <v>113</v>
      </c>
      <c r="AS182" s="26">
        <v>10</v>
      </c>
      <c r="AT182" s="26">
        <v>103</v>
      </c>
      <c r="AU182" s="27">
        <v>1419</v>
      </c>
      <c r="AV182" s="25">
        <v>249</v>
      </c>
      <c r="AW182" s="26">
        <v>2984</v>
      </c>
      <c r="AX182" s="26">
        <v>614</v>
      </c>
      <c r="AY182" s="26">
        <v>2370</v>
      </c>
      <c r="AZ182" s="27">
        <v>30785</v>
      </c>
      <c r="BA182" s="25">
        <v>27</v>
      </c>
      <c r="BB182" s="27">
        <v>509</v>
      </c>
      <c r="BC182" s="26">
        <v>197</v>
      </c>
      <c r="BD182" s="27">
        <v>5146</v>
      </c>
      <c r="BE182" s="25">
        <v>25</v>
      </c>
      <c r="BF182" s="26">
        <v>27</v>
      </c>
      <c r="BG182" s="26">
        <v>6</v>
      </c>
      <c r="BH182" s="26">
        <v>21</v>
      </c>
      <c r="BI182" s="27">
        <v>217</v>
      </c>
      <c r="BJ182" s="25">
        <v>138</v>
      </c>
      <c r="BK182" s="27">
        <v>6360</v>
      </c>
      <c r="BL182" s="25">
        <v>190</v>
      </c>
      <c r="BM182" s="26">
        <v>283</v>
      </c>
      <c r="BN182" s="26">
        <v>12</v>
      </c>
      <c r="BO182" s="26">
        <v>271</v>
      </c>
      <c r="BP182" s="27">
        <v>4592</v>
      </c>
      <c r="BQ182" s="25">
        <v>31</v>
      </c>
      <c r="BR182" s="27">
        <v>3325</v>
      </c>
      <c r="BS182" s="25">
        <v>16</v>
      </c>
      <c r="BT182" s="26">
        <v>18</v>
      </c>
      <c r="BU182" s="26">
        <v>5</v>
      </c>
      <c r="BV182" s="26">
        <v>13</v>
      </c>
      <c r="BW182" s="27">
        <v>109</v>
      </c>
      <c r="BX182" s="25">
        <v>2</v>
      </c>
      <c r="BY182" s="26">
        <v>4</v>
      </c>
      <c r="BZ182" s="26">
        <v>0</v>
      </c>
      <c r="CA182" s="26">
        <v>4</v>
      </c>
      <c r="CB182" s="27">
        <v>150</v>
      </c>
      <c r="CC182" s="25">
        <v>0</v>
      </c>
      <c r="CD182" s="26">
        <v>0</v>
      </c>
      <c r="CE182" s="26">
        <v>0</v>
      </c>
      <c r="CF182" s="26">
        <v>0</v>
      </c>
      <c r="CG182" s="27">
        <v>0</v>
      </c>
    </row>
    <row r="183" spans="1:85" ht="15.75" customHeight="1">
      <c r="A183" s="23"/>
      <c r="B183" s="24" t="s">
        <v>202</v>
      </c>
      <c r="C183" s="25">
        <v>0</v>
      </c>
      <c r="D183" s="26">
        <v>0</v>
      </c>
      <c r="E183" s="26">
        <v>0</v>
      </c>
      <c r="F183" s="26">
        <v>0</v>
      </c>
      <c r="G183" s="27">
        <v>0</v>
      </c>
      <c r="H183" s="26">
        <v>0</v>
      </c>
      <c r="I183" s="26">
        <v>0</v>
      </c>
      <c r="J183" s="26">
        <v>0</v>
      </c>
      <c r="K183" s="26">
        <v>0</v>
      </c>
      <c r="L183" s="27">
        <v>0</v>
      </c>
      <c r="M183" s="26">
        <v>0</v>
      </c>
      <c r="N183" s="26">
        <v>0</v>
      </c>
      <c r="O183" s="26">
        <v>0</v>
      </c>
      <c r="P183" s="26">
        <v>0</v>
      </c>
      <c r="Q183" s="27">
        <v>0</v>
      </c>
      <c r="R183" s="25">
        <v>0</v>
      </c>
      <c r="S183" s="26">
        <v>0</v>
      </c>
      <c r="T183" s="26">
        <v>0</v>
      </c>
      <c r="U183" s="26">
        <v>0</v>
      </c>
      <c r="V183" s="27">
        <v>0</v>
      </c>
      <c r="W183" s="25">
        <v>0</v>
      </c>
      <c r="X183" s="26">
        <v>0</v>
      </c>
      <c r="Y183" s="26">
        <v>0</v>
      </c>
      <c r="Z183" s="26">
        <v>0</v>
      </c>
      <c r="AA183" s="27">
        <v>0</v>
      </c>
      <c r="AB183" s="25">
        <v>16</v>
      </c>
      <c r="AC183" s="26">
        <v>12.5</v>
      </c>
      <c r="AD183" s="26">
        <v>0</v>
      </c>
      <c r="AE183" s="26">
        <v>12.5</v>
      </c>
      <c r="AF183" s="27">
        <v>158</v>
      </c>
      <c r="AG183" s="25">
        <v>213</v>
      </c>
      <c r="AH183" s="26">
        <v>279</v>
      </c>
      <c r="AI183" s="26">
        <v>3.7</v>
      </c>
      <c r="AJ183" s="26">
        <v>275.29999995231628</v>
      </c>
      <c r="AK183" s="27">
        <v>6757</v>
      </c>
      <c r="AL183" s="25">
        <v>111</v>
      </c>
      <c r="AM183" s="26">
        <v>81</v>
      </c>
      <c r="AN183" s="26">
        <v>0</v>
      </c>
      <c r="AO183" s="26">
        <v>81</v>
      </c>
      <c r="AP183" s="27">
        <v>1253</v>
      </c>
      <c r="AQ183" s="25">
        <v>179</v>
      </c>
      <c r="AR183" s="26">
        <v>193</v>
      </c>
      <c r="AS183" s="26">
        <v>0</v>
      </c>
      <c r="AT183" s="26">
        <v>193</v>
      </c>
      <c r="AU183" s="27">
        <v>3574</v>
      </c>
      <c r="AV183" s="25">
        <v>227</v>
      </c>
      <c r="AW183" s="26">
        <v>513.5</v>
      </c>
      <c r="AX183" s="26">
        <v>97</v>
      </c>
      <c r="AY183" s="26">
        <v>416.5</v>
      </c>
      <c r="AZ183" s="27">
        <v>12287</v>
      </c>
      <c r="BA183" s="25">
        <v>168</v>
      </c>
      <c r="BB183" s="27">
        <v>5478</v>
      </c>
      <c r="BC183" s="26">
        <v>216</v>
      </c>
      <c r="BD183" s="27">
        <v>1236</v>
      </c>
      <c r="BE183" s="25">
        <v>59</v>
      </c>
      <c r="BF183" s="26">
        <v>40.5</v>
      </c>
      <c r="BG183" s="26">
        <v>1</v>
      </c>
      <c r="BH183" s="26">
        <v>39.5</v>
      </c>
      <c r="BI183" s="27">
        <v>733</v>
      </c>
      <c r="BJ183" s="25">
        <v>172</v>
      </c>
      <c r="BK183" s="27">
        <v>5617</v>
      </c>
      <c r="BL183" s="25">
        <v>196</v>
      </c>
      <c r="BM183" s="26">
        <v>227</v>
      </c>
      <c r="BN183" s="26">
        <v>1</v>
      </c>
      <c r="BO183" s="26">
        <v>226</v>
      </c>
      <c r="BP183" s="27">
        <v>4028</v>
      </c>
      <c r="BQ183" s="25">
        <v>131</v>
      </c>
      <c r="BR183" s="27">
        <v>3998</v>
      </c>
      <c r="BS183" s="25">
        <v>17</v>
      </c>
      <c r="BT183" s="26">
        <v>57.5</v>
      </c>
      <c r="BU183" s="26">
        <v>0</v>
      </c>
      <c r="BV183" s="26">
        <v>57.5</v>
      </c>
      <c r="BW183" s="27">
        <v>1349</v>
      </c>
      <c r="BX183" s="25">
        <v>2</v>
      </c>
      <c r="BY183" s="26">
        <v>3</v>
      </c>
      <c r="BZ183" s="26">
        <v>0</v>
      </c>
      <c r="CA183" s="26">
        <v>3</v>
      </c>
      <c r="CB183" s="27">
        <v>88</v>
      </c>
      <c r="CC183" s="25">
        <v>0</v>
      </c>
      <c r="CD183" s="26">
        <v>0</v>
      </c>
      <c r="CE183" s="26">
        <v>0</v>
      </c>
      <c r="CF183" s="26">
        <v>0</v>
      </c>
      <c r="CG183" s="27">
        <v>0</v>
      </c>
    </row>
    <row r="184" spans="1:85" ht="15.75" customHeight="1">
      <c r="A184" s="15" t="s">
        <v>19</v>
      </c>
      <c r="B184" s="24" t="s">
        <v>42</v>
      </c>
      <c r="C184" s="18">
        <v>21</v>
      </c>
      <c r="D184" s="18">
        <v>82.5</v>
      </c>
      <c r="E184" s="18">
        <v>2.2000000000000002</v>
      </c>
      <c r="F184" s="18">
        <v>80.300000190734863</v>
      </c>
      <c r="G184" s="19">
        <v>401</v>
      </c>
      <c r="H184" s="18">
        <v>469</v>
      </c>
      <c r="I184" s="18">
        <v>851.8</v>
      </c>
      <c r="J184" s="18">
        <v>33.700000000000003</v>
      </c>
      <c r="K184" s="18">
        <v>818.10000006854534</v>
      </c>
      <c r="L184" s="19">
        <v>12217</v>
      </c>
      <c r="M184" s="18">
        <v>199</v>
      </c>
      <c r="N184" s="18">
        <v>207.4</v>
      </c>
      <c r="O184" s="18">
        <v>5.3</v>
      </c>
      <c r="P184" s="18">
        <v>202.10000002384186</v>
      </c>
      <c r="Q184" s="19">
        <v>2848</v>
      </c>
      <c r="R184" s="17">
        <v>500</v>
      </c>
      <c r="S184" s="18">
        <v>1377.1</v>
      </c>
      <c r="T184" s="18">
        <v>40.799999999999997</v>
      </c>
      <c r="U184" s="18">
        <v>1336.3000000715256</v>
      </c>
      <c r="V184" s="19">
        <v>16980</v>
      </c>
      <c r="W184" s="17">
        <v>229</v>
      </c>
      <c r="X184" s="18">
        <v>273</v>
      </c>
      <c r="Y184" s="18">
        <v>3.3000000000000003</v>
      </c>
      <c r="Z184" s="18">
        <v>269.69999986886978</v>
      </c>
      <c r="AA184" s="19">
        <v>3839</v>
      </c>
      <c r="AB184" s="17">
        <v>473</v>
      </c>
      <c r="AC184" s="18">
        <v>577.70000000000005</v>
      </c>
      <c r="AD184" s="18">
        <v>4.2</v>
      </c>
      <c r="AE184" s="18">
        <v>573.49999994039536</v>
      </c>
      <c r="AF184" s="19">
        <v>6293</v>
      </c>
      <c r="AG184" s="17">
        <v>789</v>
      </c>
      <c r="AH184" s="18">
        <v>2471.1999999999998</v>
      </c>
      <c r="AI184" s="18">
        <v>63.6</v>
      </c>
      <c r="AJ184" s="18">
        <v>2407.600000217557</v>
      </c>
      <c r="AK184" s="19">
        <v>42750</v>
      </c>
      <c r="AL184" s="17">
        <v>263</v>
      </c>
      <c r="AM184" s="18">
        <v>393.5</v>
      </c>
      <c r="AN184" s="18">
        <v>7.9</v>
      </c>
      <c r="AO184" s="18">
        <v>385.59999996423721</v>
      </c>
      <c r="AP184" s="19">
        <v>5543</v>
      </c>
      <c r="AQ184" s="17">
        <v>550</v>
      </c>
      <c r="AR184" s="18">
        <v>1971.1999999999998</v>
      </c>
      <c r="AS184" s="18">
        <v>75</v>
      </c>
      <c r="AT184" s="18">
        <v>1896.2000001519918</v>
      </c>
      <c r="AU184" s="19">
        <v>25429</v>
      </c>
      <c r="AV184" s="17">
        <v>1053</v>
      </c>
      <c r="AW184" s="18">
        <v>7978.1</v>
      </c>
      <c r="AX184" s="18">
        <v>405.3</v>
      </c>
      <c r="AY184" s="18">
        <v>7572.8000001460314</v>
      </c>
      <c r="AZ184" s="19">
        <v>131336</v>
      </c>
      <c r="BA184" s="17">
        <v>375</v>
      </c>
      <c r="BB184" s="19">
        <v>21466</v>
      </c>
      <c r="BC184" s="18">
        <v>880</v>
      </c>
      <c r="BD184" s="19">
        <v>39870</v>
      </c>
      <c r="BE184" s="17">
        <v>136</v>
      </c>
      <c r="BF184" s="18">
        <v>218.7</v>
      </c>
      <c r="BG184" s="18">
        <v>3.8</v>
      </c>
      <c r="BH184" s="18">
        <v>214.89999993145466</v>
      </c>
      <c r="BI184" s="19">
        <v>3046</v>
      </c>
      <c r="BJ184" s="17">
        <v>694</v>
      </c>
      <c r="BK184" s="19">
        <v>37851</v>
      </c>
      <c r="BL184" s="17">
        <v>647</v>
      </c>
      <c r="BM184" s="18">
        <v>4193.8</v>
      </c>
      <c r="BN184" s="18">
        <v>16.7</v>
      </c>
      <c r="BO184" s="18">
        <v>4177.0999999195337</v>
      </c>
      <c r="BP184" s="19">
        <v>92142</v>
      </c>
      <c r="BQ184" s="17">
        <v>372</v>
      </c>
      <c r="BR184" s="19">
        <v>27536</v>
      </c>
      <c r="BS184" s="17">
        <v>86</v>
      </c>
      <c r="BT184" s="18">
        <v>133.19999999999999</v>
      </c>
      <c r="BU184" s="18">
        <v>3</v>
      </c>
      <c r="BV184" s="18">
        <v>130.19999998807907</v>
      </c>
      <c r="BW184" s="19">
        <v>1749</v>
      </c>
      <c r="BX184" s="17">
        <v>266</v>
      </c>
      <c r="BY184" s="18">
        <v>2146.1999999999998</v>
      </c>
      <c r="BZ184" s="18">
        <v>32.5</v>
      </c>
      <c r="CA184" s="18">
        <v>2113.7000000029802</v>
      </c>
      <c r="CB184" s="19">
        <v>52965</v>
      </c>
      <c r="CC184" s="17">
        <v>2</v>
      </c>
      <c r="CD184" s="18">
        <v>1.5</v>
      </c>
      <c r="CE184" s="18">
        <v>0</v>
      </c>
      <c r="CF184" s="18">
        <v>1.5</v>
      </c>
      <c r="CG184" s="19">
        <v>26</v>
      </c>
    </row>
    <row r="185" spans="1:85" ht="15.75" customHeight="1">
      <c r="A185" s="23"/>
      <c r="B185" s="24" t="s">
        <v>203</v>
      </c>
      <c r="C185" s="25">
        <v>0</v>
      </c>
      <c r="D185" s="26">
        <v>0</v>
      </c>
      <c r="E185" s="26">
        <v>0</v>
      </c>
      <c r="F185" s="26">
        <v>0</v>
      </c>
      <c r="G185" s="27">
        <v>0</v>
      </c>
      <c r="H185" s="26">
        <v>44</v>
      </c>
      <c r="I185" s="26">
        <v>64.2</v>
      </c>
      <c r="J185" s="26">
        <v>2.2000000000000002</v>
      </c>
      <c r="K185" s="26">
        <v>62.000000029802322</v>
      </c>
      <c r="L185" s="27">
        <v>775</v>
      </c>
      <c r="M185" s="26">
        <v>17</v>
      </c>
      <c r="N185" s="26">
        <v>30.3</v>
      </c>
      <c r="O185" s="26">
        <v>0</v>
      </c>
      <c r="P185" s="26">
        <v>30.300000011920929</v>
      </c>
      <c r="Q185" s="27">
        <v>363</v>
      </c>
      <c r="R185" s="25">
        <v>47</v>
      </c>
      <c r="S185" s="26">
        <v>117.8</v>
      </c>
      <c r="T185" s="26">
        <v>2</v>
      </c>
      <c r="U185" s="26">
        <v>115.80000001192093</v>
      </c>
      <c r="V185" s="27">
        <v>1089</v>
      </c>
      <c r="W185" s="25">
        <v>3</v>
      </c>
      <c r="X185" s="26">
        <v>3</v>
      </c>
      <c r="Y185" s="26">
        <v>2</v>
      </c>
      <c r="Z185" s="26">
        <v>1</v>
      </c>
      <c r="AA185" s="27">
        <v>9</v>
      </c>
      <c r="AB185" s="25">
        <v>278</v>
      </c>
      <c r="AC185" s="26">
        <v>357.7</v>
      </c>
      <c r="AD185" s="26">
        <v>1</v>
      </c>
      <c r="AE185" s="26">
        <v>356.69999998807907</v>
      </c>
      <c r="AF185" s="27">
        <v>3472</v>
      </c>
      <c r="AG185" s="25">
        <v>185</v>
      </c>
      <c r="AH185" s="26">
        <v>910</v>
      </c>
      <c r="AI185" s="26">
        <v>0</v>
      </c>
      <c r="AJ185" s="26">
        <v>910</v>
      </c>
      <c r="AK185" s="27">
        <v>13370</v>
      </c>
      <c r="AL185" s="25">
        <v>62</v>
      </c>
      <c r="AM185" s="26">
        <v>174.5</v>
      </c>
      <c r="AN185" s="26">
        <v>3</v>
      </c>
      <c r="AO185" s="26">
        <v>171.5</v>
      </c>
      <c r="AP185" s="27">
        <v>2284</v>
      </c>
      <c r="AQ185" s="25">
        <v>186</v>
      </c>
      <c r="AR185" s="26">
        <v>1025</v>
      </c>
      <c r="AS185" s="26">
        <v>15</v>
      </c>
      <c r="AT185" s="26">
        <v>1010</v>
      </c>
      <c r="AU185" s="27">
        <v>11588</v>
      </c>
      <c r="AV185" s="25">
        <v>303</v>
      </c>
      <c r="AW185" s="26">
        <v>1748.5</v>
      </c>
      <c r="AX185" s="26">
        <v>0</v>
      </c>
      <c r="AY185" s="26">
        <v>1748.5</v>
      </c>
      <c r="AZ185" s="27">
        <v>23752</v>
      </c>
      <c r="BA185" s="25">
        <v>115</v>
      </c>
      <c r="BB185" s="27">
        <v>10113</v>
      </c>
      <c r="BC185" s="26">
        <v>191</v>
      </c>
      <c r="BD185" s="27">
        <v>12772</v>
      </c>
      <c r="BE185" s="25">
        <v>53</v>
      </c>
      <c r="BF185" s="26">
        <v>142.5</v>
      </c>
      <c r="BG185" s="26">
        <v>0</v>
      </c>
      <c r="BH185" s="26">
        <v>142.5</v>
      </c>
      <c r="BI185" s="27">
        <v>1817</v>
      </c>
      <c r="BJ185" s="25">
        <v>227</v>
      </c>
      <c r="BK185" s="27">
        <v>15160</v>
      </c>
      <c r="BL185" s="25">
        <v>231</v>
      </c>
      <c r="BM185" s="26">
        <v>984</v>
      </c>
      <c r="BN185" s="26">
        <v>0</v>
      </c>
      <c r="BO185" s="26">
        <v>984</v>
      </c>
      <c r="BP185" s="27">
        <v>18308</v>
      </c>
      <c r="BQ185" s="25">
        <v>115</v>
      </c>
      <c r="BR185" s="27">
        <v>14443</v>
      </c>
      <c r="BS185" s="25">
        <v>30</v>
      </c>
      <c r="BT185" s="26">
        <v>69</v>
      </c>
      <c r="BU185" s="26">
        <v>0</v>
      </c>
      <c r="BV185" s="26">
        <v>69</v>
      </c>
      <c r="BW185" s="27">
        <v>895</v>
      </c>
      <c r="BX185" s="25">
        <v>84</v>
      </c>
      <c r="BY185" s="26">
        <v>227.5</v>
      </c>
      <c r="BZ185" s="26">
        <v>0</v>
      </c>
      <c r="CA185" s="26">
        <v>227.5</v>
      </c>
      <c r="CB185" s="27">
        <v>3445</v>
      </c>
      <c r="CC185" s="25">
        <v>0</v>
      </c>
      <c r="CD185" s="26">
        <v>0</v>
      </c>
      <c r="CE185" s="26">
        <v>0</v>
      </c>
      <c r="CF185" s="26">
        <v>0</v>
      </c>
      <c r="CG185" s="27">
        <v>0</v>
      </c>
    </row>
    <row r="186" spans="1:85" ht="15.75" customHeight="1">
      <c r="A186" s="23"/>
      <c r="B186" s="24" t="s">
        <v>204</v>
      </c>
      <c r="C186" s="25">
        <v>0</v>
      </c>
      <c r="D186" s="26">
        <v>0</v>
      </c>
      <c r="E186" s="26">
        <v>0</v>
      </c>
      <c r="F186" s="26">
        <v>0</v>
      </c>
      <c r="G186" s="27">
        <v>0</v>
      </c>
      <c r="H186" s="26">
        <v>90</v>
      </c>
      <c r="I186" s="26">
        <v>153.1</v>
      </c>
      <c r="J186" s="26">
        <v>4.5</v>
      </c>
      <c r="K186" s="26">
        <v>148.60000002384186</v>
      </c>
      <c r="L186" s="27">
        <v>2115</v>
      </c>
      <c r="M186" s="26">
        <v>37</v>
      </c>
      <c r="N186" s="26">
        <v>39.6</v>
      </c>
      <c r="O186" s="26">
        <v>4.5999999999999996</v>
      </c>
      <c r="P186" s="26">
        <v>35</v>
      </c>
      <c r="Q186" s="27">
        <v>500</v>
      </c>
      <c r="R186" s="25">
        <v>152</v>
      </c>
      <c r="S186" s="26">
        <v>216.8</v>
      </c>
      <c r="T186" s="26">
        <v>6.6</v>
      </c>
      <c r="U186" s="26">
        <v>210.20000004768372</v>
      </c>
      <c r="V186" s="27">
        <v>2955</v>
      </c>
      <c r="W186" s="25">
        <v>25</v>
      </c>
      <c r="X186" s="26">
        <v>67</v>
      </c>
      <c r="Y186" s="26">
        <v>0.2</v>
      </c>
      <c r="Z186" s="26">
        <v>66.799999952316284</v>
      </c>
      <c r="AA186" s="27">
        <v>986</v>
      </c>
      <c r="AB186" s="25">
        <v>3</v>
      </c>
      <c r="AC186" s="26">
        <v>5</v>
      </c>
      <c r="AD186" s="26">
        <v>0</v>
      </c>
      <c r="AE186" s="26">
        <v>5</v>
      </c>
      <c r="AF186" s="27">
        <v>61</v>
      </c>
      <c r="AG186" s="25">
        <v>36</v>
      </c>
      <c r="AH186" s="26">
        <v>80.2</v>
      </c>
      <c r="AI186" s="26">
        <v>0.2</v>
      </c>
      <c r="AJ186" s="26">
        <v>80.000000014901161</v>
      </c>
      <c r="AK186" s="27">
        <v>864</v>
      </c>
      <c r="AL186" s="25">
        <v>9</v>
      </c>
      <c r="AM186" s="26">
        <v>20.8</v>
      </c>
      <c r="AN186" s="26">
        <v>0</v>
      </c>
      <c r="AO186" s="26">
        <v>20.800000011920929</v>
      </c>
      <c r="AP186" s="27">
        <v>198</v>
      </c>
      <c r="AQ186" s="25">
        <v>26</v>
      </c>
      <c r="AR186" s="26">
        <v>31.6</v>
      </c>
      <c r="AS186" s="26">
        <v>0</v>
      </c>
      <c r="AT186" s="26">
        <v>31.600000008940697</v>
      </c>
      <c r="AU186" s="27">
        <v>352</v>
      </c>
      <c r="AV186" s="25">
        <v>69</v>
      </c>
      <c r="AW186" s="26">
        <v>741.5</v>
      </c>
      <c r="AX186" s="26">
        <v>59.5</v>
      </c>
      <c r="AY186" s="26">
        <v>682</v>
      </c>
      <c r="AZ186" s="27">
        <v>7139</v>
      </c>
      <c r="BA186" s="25">
        <v>6</v>
      </c>
      <c r="BB186" s="27">
        <v>155</v>
      </c>
      <c r="BC186" s="26">
        <v>62</v>
      </c>
      <c r="BD186" s="27">
        <v>1704</v>
      </c>
      <c r="BE186" s="25">
        <v>3</v>
      </c>
      <c r="BF186" s="26">
        <v>3</v>
      </c>
      <c r="BG186" s="26">
        <v>0</v>
      </c>
      <c r="BH186" s="26">
        <v>3</v>
      </c>
      <c r="BI186" s="27">
        <v>28</v>
      </c>
      <c r="BJ186" s="25">
        <v>40</v>
      </c>
      <c r="BK186" s="27">
        <v>1845</v>
      </c>
      <c r="BL186" s="25">
        <v>57</v>
      </c>
      <c r="BM186" s="26">
        <v>82.4</v>
      </c>
      <c r="BN186" s="26">
        <v>0.5</v>
      </c>
      <c r="BO186" s="26">
        <v>81.900000020861626</v>
      </c>
      <c r="BP186" s="27">
        <v>1360</v>
      </c>
      <c r="BQ186" s="25">
        <v>23</v>
      </c>
      <c r="BR186" s="27">
        <v>1493</v>
      </c>
      <c r="BS186" s="25">
        <v>2</v>
      </c>
      <c r="BT186" s="26">
        <v>3</v>
      </c>
      <c r="BU186" s="26">
        <v>2</v>
      </c>
      <c r="BV186" s="26">
        <v>1</v>
      </c>
      <c r="BW186" s="27">
        <v>8</v>
      </c>
      <c r="BX186" s="25">
        <v>17</v>
      </c>
      <c r="BY186" s="26">
        <v>17.7</v>
      </c>
      <c r="BZ186" s="26">
        <v>1.5</v>
      </c>
      <c r="CA186" s="26">
        <v>16.200000002980232</v>
      </c>
      <c r="CB186" s="27">
        <v>230</v>
      </c>
      <c r="CC186" s="25">
        <v>0</v>
      </c>
      <c r="CD186" s="26">
        <v>0</v>
      </c>
      <c r="CE186" s="26">
        <v>0</v>
      </c>
      <c r="CF186" s="26">
        <v>0</v>
      </c>
      <c r="CG186" s="27">
        <v>0</v>
      </c>
    </row>
    <row r="187" spans="1:85" ht="15.75" customHeight="1">
      <c r="A187" s="23"/>
      <c r="B187" s="24" t="s">
        <v>205</v>
      </c>
      <c r="C187" s="25">
        <v>20</v>
      </c>
      <c r="D187" s="26">
        <v>62.5</v>
      </c>
      <c r="E187" s="26">
        <v>2.2000000000000002</v>
      </c>
      <c r="F187" s="26">
        <v>60.300000190734863</v>
      </c>
      <c r="G187" s="27">
        <v>301</v>
      </c>
      <c r="H187" s="26">
        <v>282</v>
      </c>
      <c r="I187" s="26">
        <v>501.5</v>
      </c>
      <c r="J187" s="26">
        <v>18</v>
      </c>
      <c r="K187" s="26">
        <v>483.50000001490116</v>
      </c>
      <c r="L187" s="27">
        <v>7938</v>
      </c>
      <c r="M187" s="26">
        <v>123</v>
      </c>
      <c r="N187" s="26">
        <v>99.5</v>
      </c>
      <c r="O187" s="26">
        <v>0.7</v>
      </c>
      <c r="P187" s="26">
        <v>98.800000011920929</v>
      </c>
      <c r="Q187" s="27">
        <v>1460</v>
      </c>
      <c r="R187" s="25">
        <v>246</v>
      </c>
      <c r="S187" s="26">
        <v>742.5</v>
      </c>
      <c r="T187" s="26">
        <v>25.2</v>
      </c>
      <c r="U187" s="26">
        <v>717.30000001192093</v>
      </c>
      <c r="V187" s="27">
        <v>10537</v>
      </c>
      <c r="W187" s="25">
        <v>197</v>
      </c>
      <c r="X187" s="26">
        <v>199</v>
      </c>
      <c r="Y187" s="26">
        <v>1.1000000000000001</v>
      </c>
      <c r="Z187" s="26">
        <v>197.8999999165535</v>
      </c>
      <c r="AA187" s="27">
        <v>2804</v>
      </c>
      <c r="AB187" s="25">
        <v>1</v>
      </c>
      <c r="AC187" s="26">
        <v>1</v>
      </c>
      <c r="AD187" s="26">
        <v>0</v>
      </c>
      <c r="AE187" s="26">
        <v>1</v>
      </c>
      <c r="AF187" s="27">
        <v>6</v>
      </c>
      <c r="AG187" s="25">
        <v>144</v>
      </c>
      <c r="AH187" s="26">
        <v>213</v>
      </c>
      <c r="AI187" s="26">
        <v>8.4</v>
      </c>
      <c r="AJ187" s="26">
        <v>204.60000002384186</v>
      </c>
      <c r="AK187" s="27">
        <v>2934</v>
      </c>
      <c r="AL187" s="25">
        <v>30</v>
      </c>
      <c r="AM187" s="26">
        <v>27.2</v>
      </c>
      <c r="AN187" s="26">
        <v>0.5</v>
      </c>
      <c r="AO187" s="26">
        <v>26.699999988079071</v>
      </c>
      <c r="AP187" s="27">
        <v>392</v>
      </c>
      <c r="AQ187" s="25">
        <v>80</v>
      </c>
      <c r="AR187" s="26">
        <v>95.6</v>
      </c>
      <c r="AS187" s="26">
        <v>6.2</v>
      </c>
      <c r="AT187" s="26">
        <v>89.400000035762787</v>
      </c>
      <c r="AU187" s="27">
        <v>1279</v>
      </c>
      <c r="AV187" s="25">
        <v>213</v>
      </c>
      <c r="AW187" s="26">
        <v>1866.1</v>
      </c>
      <c r="AX187" s="26">
        <v>87.3</v>
      </c>
      <c r="AY187" s="26">
        <v>1778.8000000715256</v>
      </c>
      <c r="AZ187" s="27">
        <v>25227</v>
      </c>
      <c r="BA187" s="25">
        <v>37</v>
      </c>
      <c r="BB187" s="27">
        <v>1491</v>
      </c>
      <c r="BC187" s="26">
        <v>189</v>
      </c>
      <c r="BD187" s="27">
        <v>5180</v>
      </c>
      <c r="BE187" s="25">
        <v>9</v>
      </c>
      <c r="BF187" s="26">
        <v>15.5</v>
      </c>
      <c r="BG187" s="26">
        <v>3</v>
      </c>
      <c r="BH187" s="26">
        <v>12.5</v>
      </c>
      <c r="BI187" s="27">
        <v>125</v>
      </c>
      <c r="BJ187" s="25">
        <v>109</v>
      </c>
      <c r="BK187" s="27">
        <v>6621</v>
      </c>
      <c r="BL187" s="25">
        <v>95</v>
      </c>
      <c r="BM187" s="26">
        <v>111.9</v>
      </c>
      <c r="BN187" s="26">
        <v>4</v>
      </c>
      <c r="BO187" s="26">
        <v>107.89999994635582</v>
      </c>
      <c r="BP187" s="27">
        <v>1775</v>
      </c>
      <c r="BQ187" s="25">
        <v>52</v>
      </c>
      <c r="BR187" s="27">
        <v>3101</v>
      </c>
      <c r="BS187" s="25">
        <v>42</v>
      </c>
      <c r="BT187" s="26">
        <v>40.200000000000003</v>
      </c>
      <c r="BU187" s="26">
        <v>1</v>
      </c>
      <c r="BV187" s="26">
        <v>39.199999988079071</v>
      </c>
      <c r="BW187" s="27">
        <v>544</v>
      </c>
      <c r="BX187" s="25">
        <v>6</v>
      </c>
      <c r="BY187" s="26">
        <v>10.5</v>
      </c>
      <c r="BZ187" s="26">
        <v>0</v>
      </c>
      <c r="CA187" s="26">
        <v>10.5</v>
      </c>
      <c r="CB187" s="27">
        <v>200</v>
      </c>
      <c r="CC187" s="25">
        <v>2</v>
      </c>
      <c r="CD187" s="26">
        <v>1.5</v>
      </c>
      <c r="CE187" s="26">
        <v>0</v>
      </c>
      <c r="CF187" s="26">
        <v>1.5</v>
      </c>
      <c r="CG187" s="27">
        <v>26</v>
      </c>
    </row>
    <row r="188" spans="1:85" ht="15.75" customHeight="1">
      <c r="A188" s="23"/>
      <c r="B188" s="24" t="s">
        <v>206</v>
      </c>
      <c r="C188" s="25">
        <v>1</v>
      </c>
      <c r="D188" s="26">
        <v>20</v>
      </c>
      <c r="E188" s="26">
        <v>0</v>
      </c>
      <c r="F188" s="26">
        <v>20</v>
      </c>
      <c r="G188" s="27">
        <v>100</v>
      </c>
      <c r="H188" s="26">
        <v>53</v>
      </c>
      <c r="I188" s="26">
        <v>133</v>
      </c>
      <c r="J188" s="26">
        <v>9</v>
      </c>
      <c r="K188" s="26">
        <v>124</v>
      </c>
      <c r="L188" s="27">
        <v>1389</v>
      </c>
      <c r="M188" s="26">
        <v>22</v>
      </c>
      <c r="N188" s="26">
        <v>38</v>
      </c>
      <c r="O188" s="26">
        <v>0</v>
      </c>
      <c r="P188" s="26">
        <v>38</v>
      </c>
      <c r="Q188" s="27">
        <v>525</v>
      </c>
      <c r="R188" s="25">
        <v>55</v>
      </c>
      <c r="S188" s="26">
        <v>300</v>
      </c>
      <c r="T188" s="26">
        <v>7</v>
      </c>
      <c r="U188" s="26">
        <v>293</v>
      </c>
      <c r="V188" s="27">
        <v>2399</v>
      </c>
      <c r="W188" s="25">
        <v>4</v>
      </c>
      <c r="X188" s="26">
        <v>4</v>
      </c>
      <c r="Y188" s="26">
        <v>0</v>
      </c>
      <c r="Z188" s="26">
        <v>4</v>
      </c>
      <c r="AA188" s="27">
        <v>40</v>
      </c>
      <c r="AB188" s="25">
        <v>190</v>
      </c>
      <c r="AC188" s="26">
        <v>212</v>
      </c>
      <c r="AD188" s="26">
        <v>2.2000000000000002</v>
      </c>
      <c r="AE188" s="26">
        <v>209.79999995231628</v>
      </c>
      <c r="AF188" s="27">
        <v>2734</v>
      </c>
      <c r="AG188" s="25">
        <v>339</v>
      </c>
      <c r="AH188" s="26">
        <v>863</v>
      </c>
      <c r="AI188" s="26">
        <v>45</v>
      </c>
      <c r="AJ188" s="26">
        <v>818.00000017881393</v>
      </c>
      <c r="AK188" s="27">
        <v>20276</v>
      </c>
      <c r="AL188" s="25">
        <v>148</v>
      </c>
      <c r="AM188" s="26">
        <v>139</v>
      </c>
      <c r="AN188" s="26">
        <v>2.4</v>
      </c>
      <c r="AO188" s="26">
        <v>136.59999996423721</v>
      </c>
      <c r="AP188" s="27">
        <v>2274</v>
      </c>
      <c r="AQ188" s="25">
        <v>228</v>
      </c>
      <c r="AR188" s="26">
        <v>658</v>
      </c>
      <c r="AS188" s="26">
        <v>47.8</v>
      </c>
      <c r="AT188" s="26">
        <v>610.20000010728836</v>
      </c>
      <c r="AU188" s="27">
        <v>10711</v>
      </c>
      <c r="AV188" s="25">
        <v>365</v>
      </c>
      <c r="AW188" s="26">
        <v>3172</v>
      </c>
      <c r="AX188" s="26">
        <v>246.5</v>
      </c>
      <c r="AY188" s="26">
        <v>2925.5000000745058</v>
      </c>
      <c r="AZ188" s="27">
        <v>68414</v>
      </c>
      <c r="BA188" s="25">
        <v>216</v>
      </c>
      <c r="BB188" s="27">
        <v>9702</v>
      </c>
      <c r="BC188" s="26">
        <v>341</v>
      </c>
      <c r="BD188" s="27">
        <v>17750</v>
      </c>
      <c r="BE188" s="25">
        <v>70</v>
      </c>
      <c r="BF188" s="26">
        <v>56.7</v>
      </c>
      <c r="BG188" s="26">
        <v>0.8</v>
      </c>
      <c r="BH188" s="26">
        <v>55.899999931454659</v>
      </c>
      <c r="BI188" s="27">
        <v>1064</v>
      </c>
      <c r="BJ188" s="25">
        <v>240</v>
      </c>
      <c r="BK188" s="27">
        <v>11303</v>
      </c>
      <c r="BL188" s="25">
        <v>210</v>
      </c>
      <c r="BM188" s="26">
        <v>2633.5</v>
      </c>
      <c r="BN188" s="26">
        <v>7.2</v>
      </c>
      <c r="BO188" s="26">
        <v>2626.2999999523163</v>
      </c>
      <c r="BP188" s="27">
        <v>63461</v>
      </c>
      <c r="BQ188" s="25">
        <v>154</v>
      </c>
      <c r="BR188" s="27">
        <v>6720</v>
      </c>
      <c r="BS188" s="25">
        <v>7</v>
      </c>
      <c r="BT188" s="26">
        <v>11</v>
      </c>
      <c r="BU188" s="26">
        <v>0</v>
      </c>
      <c r="BV188" s="26">
        <v>11</v>
      </c>
      <c r="BW188" s="27">
        <v>182</v>
      </c>
      <c r="BX188" s="25">
        <v>107</v>
      </c>
      <c r="BY188" s="26">
        <v>792.5</v>
      </c>
      <c r="BZ188" s="26">
        <v>0</v>
      </c>
      <c r="CA188" s="26">
        <v>792.5</v>
      </c>
      <c r="CB188" s="27">
        <v>17180</v>
      </c>
      <c r="CC188" s="25">
        <v>0</v>
      </c>
      <c r="CD188" s="26">
        <v>0</v>
      </c>
      <c r="CE188" s="26">
        <v>0</v>
      </c>
      <c r="CF188" s="26">
        <v>0</v>
      </c>
      <c r="CG188" s="27">
        <v>0</v>
      </c>
    </row>
    <row r="189" spans="1:85" ht="15.75" customHeight="1">
      <c r="A189" s="23"/>
      <c r="B189" s="24" t="s">
        <v>207</v>
      </c>
      <c r="C189" s="25">
        <v>0</v>
      </c>
      <c r="D189" s="26">
        <v>0</v>
      </c>
      <c r="E189" s="26">
        <v>0</v>
      </c>
      <c r="F189" s="26">
        <v>0</v>
      </c>
      <c r="G189" s="27">
        <v>0</v>
      </c>
      <c r="H189" s="26">
        <v>0</v>
      </c>
      <c r="I189" s="26">
        <v>0</v>
      </c>
      <c r="J189" s="26">
        <v>0</v>
      </c>
      <c r="K189" s="26">
        <v>0</v>
      </c>
      <c r="L189" s="27">
        <v>0</v>
      </c>
      <c r="M189" s="26">
        <v>0</v>
      </c>
      <c r="N189" s="26">
        <v>0</v>
      </c>
      <c r="O189" s="26">
        <v>0</v>
      </c>
      <c r="P189" s="26">
        <v>0</v>
      </c>
      <c r="Q189" s="27">
        <v>0</v>
      </c>
      <c r="R189" s="25">
        <v>0</v>
      </c>
      <c r="S189" s="26">
        <v>0</v>
      </c>
      <c r="T189" s="26">
        <v>0</v>
      </c>
      <c r="U189" s="26">
        <v>0</v>
      </c>
      <c r="V189" s="27">
        <v>0</v>
      </c>
      <c r="W189" s="25">
        <v>0</v>
      </c>
      <c r="X189" s="26">
        <v>0</v>
      </c>
      <c r="Y189" s="26">
        <v>0</v>
      </c>
      <c r="Z189" s="26">
        <v>0</v>
      </c>
      <c r="AA189" s="27">
        <v>0</v>
      </c>
      <c r="AB189" s="25">
        <v>1</v>
      </c>
      <c r="AC189" s="26">
        <v>2</v>
      </c>
      <c r="AD189" s="26">
        <v>1</v>
      </c>
      <c r="AE189" s="26">
        <v>1</v>
      </c>
      <c r="AF189" s="27">
        <v>20</v>
      </c>
      <c r="AG189" s="25">
        <v>85</v>
      </c>
      <c r="AH189" s="26">
        <v>405</v>
      </c>
      <c r="AI189" s="26">
        <v>10</v>
      </c>
      <c r="AJ189" s="26">
        <v>395</v>
      </c>
      <c r="AK189" s="27">
        <v>5306</v>
      </c>
      <c r="AL189" s="25">
        <v>14</v>
      </c>
      <c r="AM189" s="26">
        <v>32</v>
      </c>
      <c r="AN189" s="26">
        <v>2</v>
      </c>
      <c r="AO189" s="26">
        <v>30</v>
      </c>
      <c r="AP189" s="27">
        <v>395</v>
      </c>
      <c r="AQ189" s="25">
        <v>30</v>
      </c>
      <c r="AR189" s="26">
        <v>161</v>
      </c>
      <c r="AS189" s="26">
        <v>6</v>
      </c>
      <c r="AT189" s="26">
        <v>155</v>
      </c>
      <c r="AU189" s="27">
        <v>1499</v>
      </c>
      <c r="AV189" s="25">
        <v>103</v>
      </c>
      <c r="AW189" s="26">
        <v>450</v>
      </c>
      <c r="AX189" s="26">
        <v>12</v>
      </c>
      <c r="AY189" s="26">
        <v>438</v>
      </c>
      <c r="AZ189" s="27">
        <v>6804</v>
      </c>
      <c r="BA189" s="25">
        <v>1</v>
      </c>
      <c r="BB189" s="27">
        <v>5</v>
      </c>
      <c r="BC189" s="26">
        <v>97</v>
      </c>
      <c r="BD189" s="27">
        <v>2464</v>
      </c>
      <c r="BE189" s="25">
        <v>1</v>
      </c>
      <c r="BF189" s="26">
        <v>1</v>
      </c>
      <c r="BG189" s="26">
        <v>0</v>
      </c>
      <c r="BH189" s="26">
        <v>1</v>
      </c>
      <c r="BI189" s="27">
        <v>12</v>
      </c>
      <c r="BJ189" s="25">
        <v>78</v>
      </c>
      <c r="BK189" s="27">
        <v>2922</v>
      </c>
      <c r="BL189" s="25">
        <v>54</v>
      </c>
      <c r="BM189" s="26">
        <v>382</v>
      </c>
      <c r="BN189" s="26">
        <v>5</v>
      </c>
      <c r="BO189" s="26">
        <v>377</v>
      </c>
      <c r="BP189" s="27">
        <v>7238</v>
      </c>
      <c r="BQ189" s="25">
        <v>28</v>
      </c>
      <c r="BR189" s="27">
        <v>1779</v>
      </c>
      <c r="BS189" s="25">
        <v>5</v>
      </c>
      <c r="BT189" s="26">
        <v>10</v>
      </c>
      <c r="BU189" s="26">
        <v>0</v>
      </c>
      <c r="BV189" s="26">
        <v>10</v>
      </c>
      <c r="BW189" s="27">
        <v>120</v>
      </c>
      <c r="BX189" s="25">
        <v>52</v>
      </c>
      <c r="BY189" s="26">
        <v>1098</v>
      </c>
      <c r="BZ189" s="26">
        <v>31</v>
      </c>
      <c r="CA189" s="26">
        <v>1067</v>
      </c>
      <c r="CB189" s="27">
        <v>31910</v>
      </c>
      <c r="CC189" s="25">
        <v>0</v>
      </c>
      <c r="CD189" s="26">
        <v>0</v>
      </c>
      <c r="CE189" s="26">
        <v>0</v>
      </c>
      <c r="CF189" s="26">
        <v>0</v>
      </c>
      <c r="CG189" s="27">
        <v>0</v>
      </c>
    </row>
    <row r="190" spans="1:85" ht="15.75" customHeight="1">
      <c r="A190" s="15" t="s">
        <v>20</v>
      </c>
      <c r="B190" s="24" t="s">
        <v>42</v>
      </c>
      <c r="C190" s="18">
        <v>22</v>
      </c>
      <c r="D190" s="18">
        <v>149.75</v>
      </c>
      <c r="E190" s="18">
        <v>33.5</v>
      </c>
      <c r="F190" s="18">
        <v>116.25</v>
      </c>
      <c r="G190" s="19">
        <v>708</v>
      </c>
      <c r="H190" s="18">
        <v>2523</v>
      </c>
      <c r="I190" s="18">
        <v>22702.05</v>
      </c>
      <c r="J190" s="18">
        <v>1368.15</v>
      </c>
      <c r="K190" s="18">
        <v>21333.899999976158</v>
      </c>
      <c r="L190" s="19">
        <v>158787</v>
      </c>
      <c r="M190" s="18">
        <v>420</v>
      </c>
      <c r="N190" s="18">
        <v>1206.8</v>
      </c>
      <c r="O190" s="18">
        <v>26.85</v>
      </c>
      <c r="P190" s="18">
        <v>1179.9500000625849</v>
      </c>
      <c r="Q190" s="19">
        <v>11394</v>
      </c>
      <c r="R190" s="17">
        <v>1368</v>
      </c>
      <c r="S190" s="18">
        <v>7921.5</v>
      </c>
      <c r="T190" s="18">
        <v>241.5</v>
      </c>
      <c r="U190" s="18">
        <v>7680.0000001341105</v>
      </c>
      <c r="V190" s="19">
        <v>80985</v>
      </c>
      <c r="W190" s="17">
        <v>779</v>
      </c>
      <c r="X190" s="18">
        <v>2910.65</v>
      </c>
      <c r="Y190" s="18">
        <v>29.25</v>
      </c>
      <c r="Z190" s="18">
        <v>2881.4000001326203</v>
      </c>
      <c r="AA190" s="19">
        <v>26481</v>
      </c>
      <c r="AB190" s="17">
        <v>641</v>
      </c>
      <c r="AC190" s="18">
        <v>1614.1</v>
      </c>
      <c r="AD190" s="18">
        <v>0.3</v>
      </c>
      <c r="AE190" s="18">
        <v>1613.800000064075</v>
      </c>
      <c r="AF190" s="19">
        <v>13484</v>
      </c>
      <c r="AG190" s="17">
        <v>1680</v>
      </c>
      <c r="AH190" s="18">
        <v>10580.8</v>
      </c>
      <c r="AI190" s="18">
        <v>301.75</v>
      </c>
      <c r="AJ190" s="18">
        <v>10279.050000108778</v>
      </c>
      <c r="AK190" s="19">
        <v>146406</v>
      </c>
      <c r="AL190" s="17">
        <v>173</v>
      </c>
      <c r="AM190" s="18">
        <v>597.54999999999995</v>
      </c>
      <c r="AN190" s="18">
        <v>15.5</v>
      </c>
      <c r="AO190" s="18">
        <v>582.05000003427267</v>
      </c>
      <c r="AP190" s="19">
        <v>5942</v>
      </c>
      <c r="AQ190" s="17">
        <v>1442</v>
      </c>
      <c r="AR190" s="18">
        <v>13302.05</v>
      </c>
      <c r="AS190" s="18">
        <v>332.2</v>
      </c>
      <c r="AT190" s="18">
        <v>12969.850000113249</v>
      </c>
      <c r="AU190" s="19">
        <v>208883.15</v>
      </c>
      <c r="AV190" s="17">
        <v>2430</v>
      </c>
      <c r="AW190" s="18">
        <v>20972.11</v>
      </c>
      <c r="AX190" s="18">
        <v>877.25</v>
      </c>
      <c r="AY190" s="18">
        <v>20094.860000275075</v>
      </c>
      <c r="AZ190" s="19">
        <v>211584</v>
      </c>
      <c r="BA190" s="17">
        <v>843</v>
      </c>
      <c r="BB190" s="19">
        <v>37924</v>
      </c>
      <c r="BC190" s="18">
        <v>3117</v>
      </c>
      <c r="BD190" s="19">
        <v>259926</v>
      </c>
      <c r="BE190" s="17">
        <v>737</v>
      </c>
      <c r="BF190" s="18">
        <v>5515.75</v>
      </c>
      <c r="BG190" s="18">
        <v>314.7</v>
      </c>
      <c r="BH190" s="18">
        <v>5201.0500001609325</v>
      </c>
      <c r="BI190" s="19">
        <v>46868</v>
      </c>
      <c r="BJ190" s="17">
        <v>2320</v>
      </c>
      <c r="BK190" s="19">
        <v>255334</v>
      </c>
      <c r="BL190" s="17">
        <v>2036</v>
      </c>
      <c r="BM190" s="18">
        <v>8916.15</v>
      </c>
      <c r="BN190" s="18">
        <v>200.5</v>
      </c>
      <c r="BO190" s="18">
        <v>8715.6500002965331</v>
      </c>
      <c r="BP190" s="19">
        <v>119558</v>
      </c>
      <c r="BQ190" s="17">
        <v>2201</v>
      </c>
      <c r="BR190" s="19">
        <v>519528</v>
      </c>
      <c r="BS190" s="17">
        <v>594</v>
      </c>
      <c r="BT190" s="18">
        <v>1502.0500000000002</v>
      </c>
      <c r="BU190" s="18">
        <v>62.7</v>
      </c>
      <c r="BV190" s="18">
        <v>1439.3500001132488</v>
      </c>
      <c r="BW190" s="19">
        <v>17770</v>
      </c>
      <c r="BX190" s="17">
        <v>74</v>
      </c>
      <c r="BY190" s="18">
        <v>573.5</v>
      </c>
      <c r="BZ190" s="18">
        <v>5</v>
      </c>
      <c r="CA190" s="18">
        <v>568.5</v>
      </c>
      <c r="CB190" s="19">
        <v>7535</v>
      </c>
      <c r="CC190" s="17">
        <v>5</v>
      </c>
      <c r="CD190" s="18">
        <v>20</v>
      </c>
      <c r="CE190" s="18">
        <v>0</v>
      </c>
      <c r="CF190" s="18">
        <v>20</v>
      </c>
      <c r="CG190" s="19">
        <v>201</v>
      </c>
    </row>
    <row r="191" spans="1:85" ht="15.75" customHeight="1">
      <c r="A191" s="23"/>
      <c r="B191" s="24" t="s">
        <v>208</v>
      </c>
      <c r="C191" s="25">
        <v>2</v>
      </c>
      <c r="D191" s="26">
        <v>3</v>
      </c>
      <c r="E191" s="26">
        <v>0</v>
      </c>
      <c r="F191" s="26">
        <v>3</v>
      </c>
      <c r="G191" s="27">
        <v>7</v>
      </c>
      <c r="H191" s="26">
        <v>370</v>
      </c>
      <c r="I191" s="26">
        <v>4320.6000000000004</v>
      </c>
      <c r="J191" s="26">
        <v>425</v>
      </c>
      <c r="K191" s="26">
        <v>3895.6000000238419</v>
      </c>
      <c r="L191" s="27">
        <v>17609</v>
      </c>
      <c r="M191" s="26">
        <v>50</v>
      </c>
      <c r="N191" s="26">
        <v>62.6</v>
      </c>
      <c r="O191" s="26">
        <v>0</v>
      </c>
      <c r="P191" s="26">
        <v>62.600000038743019</v>
      </c>
      <c r="Q191" s="27">
        <v>716</v>
      </c>
      <c r="R191" s="25">
        <v>129</v>
      </c>
      <c r="S191" s="26">
        <v>497.45</v>
      </c>
      <c r="T191" s="26">
        <v>16.5</v>
      </c>
      <c r="U191" s="26">
        <v>480.95000004768372</v>
      </c>
      <c r="V191" s="27">
        <v>4738</v>
      </c>
      <c r="W191" s="25">
        <v>84</v>
      </c>
      <c r="X191" s="26">
        <v>263.2</v>
      </c>
      <c r="Y191" s="26">
        <v>0</v>
      </c>
      <c r="Z191" s="26">
        <v>263.20000004023314</v>
      </c>
      <c r="AA191" s="27">
        <v>2211</v>
      </c>
      <c r="AB191" s="25">
        <v>67</v>
      </c>
      <c r="AC191" s="26">
        <v>106</v>
      </c>
      <c r="AD191" s="26">
        <v>0</v>
      </c>
      <c r="AE191" s="26">
        <v>106</v>
      </c>
      <c r="AF191" s="27">
        <v>830</v>
      </c>
      <c r="AG191" s="25">
        <v>88</v>
      </c>
      <c r="AH191" s="26">
        <v>450</v>
      </c>
      <c r="AI191" s="26">
        <v>0</v>
      </c>
      <c r="AJ191" s="26">
        <v>450</v>
      </c>
      <c r="AK191" s="27">
        <v>4532</v>
      </c>
      <c r="AL191" s="25">
        <v>6</v>
      </c>
      <c r="AM191" s="26">
        <v>16</v>
      </c>
      <c r="AN191" s="26">
        <v>0</v>
      </c>
      <c r="AO191" s="26">
        <v>16</v>
      </c>
      <c r="AP191" s="27">
        <v>168</v>
      </c>
      <c r="AQ191" s="25">
        <v>90</v>
      </c>
      <c r="AR191" s="26">
        <v>525</v>
      </c>
      <c r="AS191" s="26">
        <v>1</v>
      </c>
      <c r="AT191" s="26">
        <v>524</v>
      </c>
      <c r="AU191" s="27">
        <v>6571</v>
      </c>
      <c r="AV191" s="25">
        <v>142</v>
      </c>
      <c r="AW191" s="26">
        <v>1154</v>
      </c>
      <c r="AX191" s="26">
        <v>1</v>
      </c>
      <c r="AY191" s="26">
        <v>1153</v>
      </c>
      <c r="AZ191" s="27">
        <v>11981</v>
      </c>
      <c r="BA191" s="25">
        <v>28</v>
      </c>
      <c r="BB191" s="27">
        <v>1201</v>
      </c>
      <c r="BC191" s="26">
        <v>190</v>
      </c>
      <c r="BD191" s="27">
        <v>12280</v>
      </c>
      <c r="BE191" s="25">
        <v>13</v>
      </c>
      <c r="BF191" s="26">
        <v>34</v>
      </c>
      <c r="BG191" s="26">
        <v>0</v>
      </c>
      <c r="BH191" s="26">
        <v>34</v>
      </c>
      <c r="BI191" s="27">
        <v>248</v>
      </c>
      <c r="BJ191" s="25">
        <v>170</v>
      </c>
      <c r="BK191" s="27">
        <v>22860</v>
      </c>
      <c r="BL191" s="25">
        <v>152</v>
      </c>
      <c r="BM191" s="26">
        <v>436</v>
      </c>
      <c r="BN191" s="26">
        <v>0</v>
      </c>
      <c r="BO191" s="26">
        <v>436</v>
      </c>
      <c r="BP191" s="27">
        <v>4747</v>
      </c>
      <c r="BQ191" s="25">
        <v>116</v>
      </c>
      <c r="BR191" s="27">
        <v>16120</v>
      </c>
      <c r="BS191" s="25">
        <v>20</v>
      </c>
      <c r="BT191" s="26">
        <v>43</v>
      </c>
      <c r="BU191" s="26">
        <v>0</v>
      </c>
      <c r="BV191" s="26">
        <v>43</v>
      </c>
      <c r="BW191" s="27">
        <v>550</v>
      </c>
      <c r="BX191" s="25">
        <v>14</v>
      </c>
      <c r="BY191" s="26">
        <v>24</v>
      </c>
      <c r="BZ191" s="26">
        <v>0</v>
      </c>
      <c r="CA191" s="26">
        <v>24</v>
      </c>
      <c r="CB191" s="27">
        <v>312</v>
      </c>
      <c r="CC191" s="25">
        <v>0</v>
      </c>
      <c r="CD191" s="26">
        <v>0</v>
      </c>
      <c r="CE191" s="26">
        <v>0</v>
      </c>
      <c r="CF191" s="26">
        <v>0</v>
      </c>
      <c r="CG191" s="27">
        <v>0</v>
      </c>
    </row>
    <row r="192" spans="1:85" ht="15.75" customHeight="1">
      <c r="A192" s="23"/>
      <c r="B192" s="24" t="s">
        <v>209</v>
      </c>
      <c r="C192" s="25">
        <v>0</v>
      </c>
      <c r="D192" s="26">
        <v>0</v>
      </c>
      <c r="E192" s="26">
        <v>0</v>
      </c>
      <c r="F192" s="26">
        <v>0</v>
      </c>
      <c r="G192" s="27">
        <v>0</v>
      </c>
      <c r="H192" s="26">
        <v>182</v>
      </c>
      <c r="I192" s="26">
        <v>575.5</v>
      </c>
      <c r="J192" s="26">
        <v>18</v>
      </c>
      <c r="K192" s="26">
        <v>557.5</v>
      </c>
      <c r="L192" s="27">
        <v>4701</v>
      </c>
      <c r="M192" s="26">
        <v>30</v>
      </c>
      <c r="N192" s="26">
        <v>35</v>
      </c>
      <c r="O192" s="26">
        <v>0</v>
      </c>
      <c r="P192" s="26">
        <v>35</v>
      </c>
      <c r="Q192" s="27">
        <v>366</v>
      </c>
      <c r="R192" s="25">
        <v>85</v>
      </c>
      <c r="S192" s="26">
        <v>290.5</v>
      </c>
      <c r="T192" s="26">
        <v>2.5</v>
      </c>
      <c r="U192" s="26">
        <v>288</v>
      </c>
      <c r="V192" s="27">
        <v>2451</v>
      </c>
      <c r="W192" s="25">
        <v>81</v>
      </c>
      <c r="X192" s="26">
        <v>196.5</v>
      </c>
      <c r="Y192" s="26">
        <v>0</v>
      </c>
      <c r="Z192" s="26">
        <v>196.5</v>
      </c>
      <c r="AA192" s="27">
        <v>2094</v>
      </c>
      <c r="AB192" s="25">
        <v>109</v>
      </c>
      <c r="AC192" s="26">
        <v>123.4</v>
      </c>
      <c r="AD192" s="26">
        <v>0.3</v>
      </c>
      <c r="AE192" s="26">
        <v>123.10000007599592</v>
      </c>
      <c r="AF192" s="27">
        <v>976</v>
      </c>
      <c r="AG192" s="25">
        <v>150</v>
      </c>
      <c r="AH192" s="26">
        <v>631.29999999999995</v>
      </c>
      <c r="AI192" s="26">
        <v>10.5</v>
      </c>
      <c r="AJ192" s="26">
        <v>620.80000003427267</v>
      </c>
      <c r="AK192" s="27">
        <v>7377</v>
      </c>
      <c r="AL192" s="25">
        <v>16</v>
      </c>
      <c r="AM192" s="26">
        <v>52.65</v>
      </c>
      <c r="AN192" s="26">
        <v>0</v>
      </c>
      <c r="AO192" s="26">
        <v>52.650000028312206</v>
      </c>
      <c r="AP192" s="27">
        <v>385</v>
      </c>
      <c r="AQ192" s="25">
        <v>114</v>
      </c>
      <c r="AR192" s="26">
        <v>837.7</v>
      </c>
      <c r="AS192" s="26">
        <v>5</v>
      </c>
      <c r="AT192" s="26">
        <v>832.70000004768372</v>
      </c>
      <c r="AU192" s="27">
        <v>11056</v>
      </c>
      <c r="AV192" s="25">
        <v>277</v>
      </c>
      <c r="AW192" s="26">
        <v>2490.6999999999998</v>
      </c>
      <c r="AX192" s="26">
        <v>96.75</v>
      </c>
      <c r="AY192" s="26">
        <v>2393.9500000998378</v>
      </c>
      <c r="AZ192" s="27">
        <v>24412</v>
      </c>
      <c r="BA192" s="25">
        <v>170</v>
      </c>
      <c r="BB192" s="27">
        <v>6321</v>
      </c>
      <c r="BC192" s="26">
        <v>360</v>
      </c>
      <c r="BD192" s="27">
        <v>52229</v>
      </c>
      <c r="BE192" s="25">
        <v>71</v>
      </c>
      <c r="BF192" s="26">
        <v>144.05000000000001</v>
      </c>
      <c r="BG192" s="26">
        <v>10.199999999999999</v>
      </c>
      <c r="BH192" s="26">
        <v>133.85000002384186</v>
      </c>
      <c r="BI192" s="27">
        <v>1013</v>
      </c>
      <c r="BJ192" s="25">
        <v>277</v>
      </c>
      <c r="BK192" s="27">
        <v>22089</v>
      </c>
      <c r="BL192" s="25">
        <v>223</v>
      </c>
      <c r="BM192" s="26">
        <v>487.85</v>
      </c>
      <c r="BN192" s="26">
        <v>7</v>
      </c>
      <c r="BO192" s="26">
        <v>480.85000007599592</v>
      </c>
      <c r="BP192" s="27">
        <v>9414</v>
      </c>
      <c r="BQ192" s="25">
        <v>291</v>
      </c>
      <c r="BR192" s="27">
        <v>69261</v>
      </c>
      <c r="BS192" s="25">
        <v>90</v>
      </c>
      <c r="BT192" s="26">
        <v>122.9</v>
      </c>
      <c r="BU192" s="26">
        <v>0</v>
      </c>
      <c r="BV192" s="26">
        <v>122.90000009536743</v>
      </c>
      <c r="BW192" s="27">
        <v>2886</v>
      </c>
      <c r="BX192" s="25">
        <v>2</v>
      </c>
      <c r="BY192" s="26">
        <v>5</v>
      </c>
      <c r="BZ192" s="26">
        <v>0</v>
      </c>
      <c r="CA192" s="26">
        <v>5</v>
      </c>
      <c r="CB192" s="27">
        <v>24</v>
      </c>
      <c r="CC192" s="25">
        <v>0</v>
      </c>
      <c r="CD192" s="26">
        <v>0</v>
      </c>
      <c r="CE192" s="26">
        <v>0</v>
      </c>
      <c r="CF192" s="26">
        <v>0</v>
      </c>
      <c r="CG192" s="27">
        <v>0</v>
      </c>
    </row>
    <row r="193" spans="1:85" ht="15.75" customHeight="1">
      <c r="A193" s="23"/>
      <c r="B193" s="24" t="s">
        <v>210</v>
      </c>
      <c r="C193" s="25">
        <v>8</v>
      </c>
      <c r="D193" s="26">
        <v>19</v>
      </c>
      <c r="E193" s="26">
        <v>1</v>
      </c>
      <c r="F193" s="26">
        <v>18</v>
      </c>
      <c r="G193" s="27">
        <v>135</v>
      </c>
      <c r="H193" s="26">
        <v>275</v>
      </c>
      <c r="I193" s="26">
        <v>871.5</v>
      </c>
      <c r="J193" s="26">
        <v>25.2</v>
      </c>
      <c r="K193" s="26">
        <v>846.29999995231628</v>
      </c>
      <c r="L193" s="27">
        <v>7091</v>
      </c>
      <c r="M193" s="26">
        <v>45</v>
      </c>
      <c r="N193" s="26">
        <v>76</v>
      </c>
      <c r="O193" s="26">
        <v>0</v>
      </c>
      <c r="P193" s="26">
        <v>76</v>
      </c>
      <c r="Q193" s="27">
        <v>835</v>
      </c>
      <c r="R193" s="25">
        <v>217</v>
      </c>
      <c r="S193" s="26">
        <v>592.29999999999995</v>
      </c>
      <c r="T193" s="26">
        <v>5.5</v>
      </c>
      <c r="U193" s="26">
        <v>586.80000007152557</v>
      </c>
      <c r="V193" s="27">
        <v>6716</v>
      </c>
      <c r="W193" s="25">
        <v>78</v>
      </c>
      <c r="X193" s="26">
        <v>116.3</v>
      </c>
      <c r="Y193" s="26">
        <v>2.5</v>
      </c>
      <c r="Z193" s="26">
        <v>113.8000001013279</v>
      </c>
      <c r="AA193" s="27">
        <v>1461</v>
      </c>
      <c r="AB193" s="25">
        <v>30</v>
      </c>
      <c r="AC193" s="26">
        <v>43</v>
      </c>
      <c r="AD193" s="26">
        <v>0</v>
      </c>
      <c r="AE193" s="26">
        <v>43</v>
      </c>
      <c r="AF193" s="27">
        <v>298</v>
      </c>
      <c r="AG193" s="25">
        <v>100</v>
      </c>
      <c r="AH193" s="26">
        <v>395</v>
      </c>
      <c r="AI193" s="26">
        <v>0.5</v>
      </c>
      <c r="AJ193" s="26">
        <v>394.5</v>
      </c>
      <c r="AK193" s="27">
        <v>5986</v>
      </c>
      <c r="AL193" s="25">
        <v>8</v>
      </c>
      <c r="AM193" s="26">
        <v>9</v>
      </c>
      <c r="AN193" s="26">
        <v>0</v>
      </c>
      <c r="AO193" s="26">
        <v>9</v>
      </c>
      <c r="AP193" s="27">
        <v>110</v>
      </c>
      <c r="AQ193" s="25">
        <v>71</v>
      </c>
      <c r="AR193" s="26">
        <v>514.5</v>
      </c>
      <c r="AS193" s="26">
        <v>0.2</v>
      </c>
      <c r="AT193" s="26">
        <v>514.30000001192093</v>
      </c>
      <c r="AU193" s="27">
        <v>8388</v>
      </c>
      <c r="AV193" s="25">
        <v>163</v>
      </c>
      <c r="AW193" s="26">
        <v>556.5</v>
      </c>
      <c r="AX193" s="26">
        <v>6.2</v>
      </c>
      <c r="AY193" s="26">
        <v>550.30000001192093</v>
      </c>
      <c r="AZ193" s="27">
        <v>5126</v>
      </c>
      <c r="BA193" s="25">
        <v>45</v>
      </c>
      <c r="BB193" s="27">
        <v>2454</v>
      </c>
      <c r="BC193" s="26">
        <v>207</v>
      </c>
      <c r="BD193" s="27">
        <v>4402</v>
      </c>
      <c r="BE193" s="25">
        <v>11</v>
      </c>
      <c r="BF193" s="26">
        <v>11</v>
      </c>
      <c r="BG193" s="26">
        <v>0</v>
      </c>
      <c r="BH193" s="26">
        <v>11</v>
      </c>
      <c r="BI193" s="27">
        <v>116</v>
      </c>
      <c r="BJ193" s="25">
        <v>130</v>
      </c>
      <c r="BK193" s="27">
        <v>10359</v>
      </c>
      <c r="BL193" s="25">
        <v>40</v>
      </c>
      <c r="BM193" s="26">
        <v>85</v>
      </c>
      <c r="BN193" s="26">
        <v>0</v>
      </c>
      <c r="BO193" s="26">
        <v>85</v>
      </c>
      <c r="BP193" s="27">
        <v>932</v>
      </c>
      <c r="BQ193" s="25">
        <v>137</v>
      </c>
      <c r="BR193" s="27">
        <v>11341</v>
      </c>
      <c r="BS193" s="25">
        <v>27</v>
      </c>
      <c r="BT193" s="26">
        <v>21.8</v>
      </c>
      <c r="BU193" s="26">
        <v>2</v>
      </c>
      <c r="BV193" s="26">
        <v>19.800000011920929</v>
      </c>
      <c r="BW193" s="27">
        <v>292</v>
      </c>
      <c r="BX193" s="25">
        <v>2</v>
      </c>
      <c r="BY193" s="26">
        <v>3</v>
      </c>
      <c r="BZ193" s="26">
        <v>0</v>
      </c>
      <c r="CA193" s="26">
        <v>3</v>
      </c>
      <c r="CB193" s="27">
        <v>30</v>
      </c>
      <c r="CC193" s="25">
        <v>0</v>
      </c>
      <c r="CD193" s="26">
        <v>0</v>
      </c>
      <c r="CE193" s="26">
        <v>0</v>
      </c>
      <c r="CF193" s="26">
        <v>0</v>
      </c>
      <c r="CG193" s="27">
        <v>0</v>
      </c>
    </row>
    <row r="194" spans="1:85" ht="15.75" customHeight="1">
      <c r="A194" s="23"/>
      <c r="B194" s="24" t="s">
        <v>211</v>
      </c>
      <c r="C194" s="25">
        <v>5</v>
      </c>
      <c r="D194" s="26">
        <v>87</v>
      </c>
      <c r="E194" s="26">
        <v>0</v>
      </c>
      <c r="F194" s="26">
        <v>87</v>
      </c>
      <c r="G194" s="27">
        <v>539</v>
      </c>
      <c r="H194" s="26">
        <v>292</v>
      </c>
      <c r="I194" s="26">
        <v>4564.2</v>
      </c>
      <c r="J194" s="26">
        <v>272.7</v>
      </c>
      <c r="K194" s="26">
        <v>4291.5</v>
      </c>
      <c r="L194" s="27">
        <v>32395</v>
      </c>
      <c r="M194" s="26">
        <v>76</v>
      </c>
      <c r="N194" s="26">
        <v>418.2</v>
      </c>
      <c r="O194" s="26">
        <v>3.6</v>
      </c>
      <c r="P194" s="26">
        <v>414.60000002384186</v>
      </c>
      <c r="Q194" s="27">
        <v>3884</v>
      </c>
      <c r="R194" s="25">
        <v>157</v>
      </c>
      <c r="S194" s="26">
        <v>1558</v>
      </c>
      <c r="T194" s="26">
        <v>74</v>
      </c>
      <c r="U194" s="26">
        <v>1484.0000000149012</v>
      </c>
      <c r="V194" s="27">
        <v>17796</v>
      </c>
      <c r="W194" s="25">
        <v>130</v>
      </c>
      <c r="X194" s="26">
        <v>776.2</v>
      </c>
      <c r="Y194" s="26">
        <v>4.5</v>
      </c>
      <c r="Z194" s="26">
        <v>771.69999998807907</v>
      </c>
      <c r="AA194" s="27">
        <v>5993</v>
      </c>
      <c r="AB194" s="25">
        <v>50</v>
      </c>
      <c r="AC194" s="26">
        <v>97</v>
      </c>
      <c r="AD194" s="26">
        <v>0</v>
      </c>
      <c r="AE194" s="26">
        <v>97</v>
      </c>
      <c r="AF194" s="27">
        <v>1069</v>
      </c>
      <c r="AG194" s="25">
        <v>266</v>
      </c>
      <c r="AH194" s="26">
        <v>701.6</v>
      </c>
      <c r="AI194" s="26">
        <v>6.5</v>
      </c>
      <c r="AJ194" s="26">
        <v>695.10000002384186</v>
      </c>
      <c r="AK194" s="27">
        <v>11167</v>
      </c>
      <c r="AL194" s="25">
        <v>25</v>
      </c>
      <c r="AM194" s="26">
        <v>44</v>
      </c>
      <c r="AN194" s="26">
        <v>0</v>
      </c>
      <c r="AO194" s="26">
        <v>44</v>
      </c>
      <c r="AP194" s="27">
        <v>654</v>
      </c>
      <c r="AQ194" s="25">
        <v>191</v>
      </c>
      <c r="AR194" s="26">
        <v>648.20000000000005</v>
      </c>
      <c r="AS194" s="26">
        <v>7</v>
      </c>
      <c r="AT194" s="26">
        <v>641.19999998807907</v>
      </c>
      <c r="AU194" s="27">
        <v>7990</v>
      </c>
      <c r="AV194" s="25">
        <v>363</v>
      </c>
      <c r="AW194" s="26">
        <v>1519.1</v>
      </c>
      <c r="AX194" s="26">
        <v>25.3</v>
      </c>
      <c r="AY194" s="26">
        <v>1493.8000000715256</v>
      </c>
      <c r="AZ194" s="27">
        <v>21464</v>
      </c>
      <c r="BA194" s="25">
        <v>106</v>
      </c>
      <c r="BB194" s="27">
        <v>5149</v>
      </c>
      <c r="BC194" s="26">
        <v>346</v>
      </c>
      <c r="BD194" s="27">
        <v>16821</v>
      </c>
      <c r="BE194" s="25">
        <v>77</v>
      </c>
      <c r="BF194" s="26">
        <v>171.3</v>
      </c>
      <c r="BG194" s="26">
        <v>3</v>
      </c>
      <c r="BH194" s="26">
        <v>168.30000001192093</v>
      </c>
      <c r="BI194" s="27">
        <v>2165</v>
      </c>
      <c r="BJ194" s="25">
        <v>258</v>
      </c>
      <c r="BK194" s="27">
        <v>27561</v>
      </c>
      <c r="BL194" s="25">
        <v>268</v>
      </c>
      <c r="BM194" s="26">
        <v>688.5</v>
      </c>
      <c r="BN194" s="26">
        <v>9</v>
      </c>
      <c r="BO194" s="26">
        <v>679.50000005960464</v>
      </c>
      <c r="BP194" s="27">
        <v>10920</v>
      </c>
      <c r="BQ194" s="25">
        <v>284</v>
      </c>
      <c r="BR194" s="27">
        <v>57827</v>
      </c>
      <c r="BS194" s="25">
        <v>31</v>
      </c>
      <c r="BT194" s="26">
        <v>72</v>
      </c>
      <c r="BU194" s="26">
        <v>0</v>
      </c>
      <c r="BV194" s="26">
        <v>72</v>
      </c>
      <c r="BW194" s="27">
        <v>683</v>
      </c>
      <c r="BX194" s="25">
        <v>1</v>
      </c>
      <c r="BY194" s="26">
        <v>1</v>
      </c>
      <c r="BZ194" s="26">
        <v>0</v>
      </c>
      <c r="CA194" s="26">
        <v>1</v>
      </c>
      <c r="CB194" s="27">
        <v>10</v>
      </c>
      <c r="CC194" s="25">
        <v>0</v>
      </c>
      <c r="CD194" s="26">
        <v>0</v>
      </c>
      <c r="CE194" s="26">
        <v>0</v>
      </c>
      <c r="CF194" s="26">
        <v>0</v>
      </c>
      <c r="CG194" s="27">
        <v>0</v>
      </c>
    </row>
    <row r="195" spans="1:85" ht="15.75" customHeight="1">
      <c r="A195" s="23"/>
      <c r="B195" s="24" t="s">
        <v>212</v>
      </c>
      <c r="C195" s="25">
        <v>2</v>
      </c>
      <c r="D195" s="26">
        <v>6</v>
      </c>
      <c r="E195" s="26">
        <v>0</v>
      </c>
      <c r="F195" s="26">
        <v>6</v>
      </c>
      <c r="G195" s="27">
        <v>20</v>
      </c>
      <c r="H195" s="26">
        <v>231</v>
      </c>
      <c r="I195" s="26">
        <v>2808</v>
      </c>
      <c r="J195" s="26">
        <v>156</v>
      </c>
      <c r="K195" s="26">
        <v>2652</v>
      </c>
      <c r="L195" s="27">
        <v>19438</v>
      </c>
      <c r="M195" s="26">
        <v>27</v>
      </c>
      <c r="N195" s="26">
        <v>120</v>
      </c>
      <c r="O195" s="26">
        <v>0</v>
      </c>
      <c r="P195" s="26">
        <v>120</v>
      </c>
      <c r="Q195" s="27">
        <v>904</v>
      </c>
      <c r="R195" s="25">
        <v>167</v>
      </c>
      <c r="S195" s="26">
        <v>1850</v>
      </c>
      <c r="T195" s="26">
        <v>43</v>
      </c>
      <c r="U195" s="26">
        <v>1807</v>
      </c>
      <c r="V195" s="27">
        <v>18049</v>
      </c>
      <c r="W195" s="25">
        <v>46</v>
      </c>
      <c r="X195" s="26">
        <v>170.7</v>
      </c>
      <c r="Y195" s="26">
        <v>0</v>
      </c>
      <c r="Z195" s="26">
        <v>170.70000000298023</v>
      </c>
      <c r="AA195" s="27">
        <v>1194</v>
      </c>
      <c r="AB195" s="25">
        <v>90</v>
      </c>
      <c r="AC195" s="26">
        <v>590.70000000000005</v>
      </c>
      <c r="AD195" s="26">
        <v>0</v>
      </c>
      <c r="AE195" s="26">
        <v>590.69999998807907</v>
      </c>
      <c r="AF195" s="27">
        <v>5313</v>
      </c>
      <c r="AG195" s="25">
        <v>202</v>
      </c>
      <c r="AH195" s="26">
        <v>2283.4</v>
      </c>
      <c r="AI195" s="26">
        <v>130</v>
      </c>
      <c r="AJ195" s="26">
        <v>2153.4000000506639</v>
      </c>
      <c r="AK195" s="27">
        <v>25718</v>
      </c>
      <c r="AL195" s="25">
        <v>43</v>
      </c>
      <c r="AM195" s="26">
        <v>224.5</v>
      </c>
      <c r="AN195" s="26">
        <v>14</v>
      </c>
      <c r="AO195" s="26">
        <v>210.5</v>
      </c>
      <c r="AP195" s="27">
        <v>2342</v>
      </c>
      <c r="AQ195" s="25">
        <v>189</v>
      </c>
      <c r="AR195" s="26">
        <v>2906.4</v>
      </c>
      <c r="AS195" s="26">
        <v>146</v>
      </c>
      <c r="AT195" s="26">
        <v>2760.4000000655651</v>
      </c>
      <c r="AU195" s="27">
        <v>39130</v>
      </c>
      <c r="AV195" s="25">
        <v>274</v>
      </c>
      <c r="AW195" s="26">
        <v>4170.5</v>
      </c>
      <c r="AX195" s="26">
        <v>278.5</v>
      </c>
      <c r="AY195" s="26">
        <v>3892.000000089407</v>
      </c>
      <c r="AZ195" s="27">
        <v>35682</v>
      </c>
      <c r="BA195" s="25">
        <v>100</v>
      </c>
      <c r="BB195" s="27">
        <v>4264</v>
      </c>
      <c r="BC195" s="26">
        <v>292</v>
      </c>
      <c r="BD195" s="27">
        <v>21762</v>
      </c>
      <c r="BE195" s="25">
        <v>167</v>
      </c>
      <c r="BF195" s="26">
        <v>2278.4</v>
      </c>
      <c r="BG195" s="26">
        <v>263</v>
      </c>
      <c r="BH195" s="26">
        <v>2015.4000001251698</v>
      </c>
      <c r="BI195" s="27">
        <v>15245</v>
      </c>
      <c r="BJ195" s="25">
        <v>257</v>
      </c>
      <c r="BK195" s="27">
        <v>30584</v>
      </c>
      <c r="BL195" s="25">
        <v>235</v>
      </c>
      <c r="BM195" s="26">
        <v>2091.3000000000002</v>
      </c>
      <c r="BN195" s="26">
        <v>116.5</v>
      </c>
      <c r="BO195" s="26">
        <v>1974.8000001609325</v>
      </c>
      <c r="BP195" s="27">
        <v>20703</v>
      </c>
      <c r="BQ195" s="25">
        <v>224</v>
      </c>
      <c r="BR195" s="27">
        <v>49071</v>
      </c>
      <c r="BS195" s="25">
        <v>107</v>
      </c>
      <c r="BT195" s="26">
        <v>402.1</v>
      </c>
      <c r="BU195" s="26">
        <v>31.7</v>
      </c>
      <c r="BV195" s="26">
        <v>370.40000000596046</v>
      </c>
      <c r="BW195" s="27">
        <v>3495</v>
      </c>
      <c r="BX195" s="25">
        <v>34</v>
      </c>
      <c r="BY195" s="26">
        <v>441</v>
      </c>
      <c r="BZ195" s="26">
        <v>5</v>
      </c>
      <c r="CA195" s="26">
        <v>436</v>
      </c>
      <c r="CB195" s="27">
        <v>5898</v>
      </c>
      <c r="CC195" s="25">
        <v>0</v>
      </c>
      <c r="CD195" s="26">
        <v>0</v>
      </c>
      <c r="CE195" s="26">
        <v>0</v>
      </c>
      <c r="CF195" s="26">
        <v>0</v>
      </c>
      <c r="CG195" s="27">
        <v>0</v>
      </c>
    </row>
    <row r="196" spans="1:85" ht="15.75" customHeight="1">
      <c r="A196" s="23"/>
      <c r="B196" s="24" t="s">
        <v>213</v>
      </c>
      <c r="C196" s="25">
        <v>0</v>
      </c>
      <c r="D196" s="26">
        <v>0</v>
      </c>
      <c r="E196" s="26">
        <v>0</v>
      </c>
      <c r="F196" s="26">
        <v>0</v>
      </c>
      <c r="G196" s="27">
        <v>0</v>
      </c>
      <c r="H196" s="26">
        <v>246</v>
      </c>
      <c r="I196" s="26">
        <v>2379</v>
      </c>
      <c r="J196" s="26">
        <v>52</v>
      </c>
      <c r="K196" s="26">
        <v>2327</v>
      </c>
      <c r="L196" s="27">
        <v>23923</v>
      </c>
      <c r="M196" s="26">
        <v>46</v>
      </c>
      <c r="N196" s="26">
        <v>112</v>
      </c>
      <c r="O196" s="26">
        <v>2</v>
      </c>
      <c r="P196" s="26">
        <v>110</v>
      </c>
      <c r="Q196" s="27">
        <v>1086</v>
      </c>
      <c r="R196" s="25">
        <v>125</v>
      </c>
      <c r="S196" s="26">
        <v>621</v>
      </c>
      <c r="T196" s="26">
        <v>2</v>
      </c>
      <c r="U196" s="26">
        <v>619</v>
      </c>
      <c r="V196" s="27">
        <v>5605</v>
      </c>
      <c r="W196" s="25">
        <v>42</v>
      </c>
      <c r="X196" s="26">
        <v>191</v>
      </c>
      <c r="Y196" s="26">
        <v>0</v>
      </c>
      <c r="Z196" s="26">
        <v>191</v>
      </c>
      <c r="AA196" s="27">
        <v>1998</v>
      </c>
      <c r="AB196" s="25">
        <v>84</v>
      </c>
      <c r="AC196" s="26">
        <v>228</v>
      </c>
      <c r="AD196" s="26">
        <v>0</v>
      </c>
      <c r="AE196" s="26">
        <v>228</v>
      </c>
      <c r="AF196" s="27">
        <v>1994</v>
      </c>
      <c r="AG196" s="25">
        <v>165</v>
      </c>
      <c r="AH196" s="26">
        <v>2114</v>
      </c>
      <c r="AI196" s="26">
        <v>18</v>
      </c>
      <c r="AJ196" s="26">
        <v>2096</v>
      </c>
      <c r="AK196" s="27">
        <v>37776</v>
      </c>
      <c r="AL196" s="25">
        <v>19</v>
      </c>
      <c r="AM196" s="26">
        <v>64.900000000000006</v>
      </c>
      <c r="AN196" s="26">
        <v>0</v>
      </c>
      <c r="AO196" s="26">
        <v>64.900000005960464</v>
      </c>
      <c r="AP196" s="27">
        <v>498</v>
      </c>
      <c r="AQ196" s="25">
        <v>193</v>
      </c>
      <c r="AR196" s="26">
        <v>4087</v>
      </c>
      <c r="AS196" s="26">
        <v>90</v>
      </c>
      <c r="AT196" s="26">
        <v>3997</v>
      </c>
      <c r="AU196" s="27">
        <v>83844</v>
      </c>
      <c r="AV196" s="25">
        <v>196</v>
      </c>
      <c r="AW196" s="26">
        <v>2024.5</v>
      </c>
      <c r="AX196" s="26">
        <v>85</v>
      </c>
      <c r="AY196" s="26">
        <v>1939.5</v>
      </c>
      <c r="AZ196" s="27">
        <v>21334</v>
      </c>
      <c r="BA196" s="25">
        <v>68</v>
      </c>
      <c r="BB196" s="27">
        <v>8107</v>
      </c>
      <c r="BC196" s="26">
        <v>221</v>
      </c>
      <c r="BD196" s="27">
        <v>26443</v>
      </c>
      <c r="BE196" s="25">
        <v>122</v>
      </c>
      <c r="BF196" s="26">
        <v>844.5</v>
      </c>
      <c r="BG196" s="26">
        <v>2</v>
      </c>
      <c r="BH196" s="26">
        <v>842.5</v>
      </c>
      <c r="BI196" s="27">
        <v>8715</v>
      </c>
      <c r="BJ196" s="25">
        <v>156</v>
      </c>
      <c r="BK196" s="27">
        <v>15432</v>
      </c>
      <c r="BL196" s="25">
        <v>155</v>
      </c>
      <c r="BM196" s="26">
        <v>1272</v>
      </c>
      <c r="BN196" s="26">
        <v>20.5</v>
      </c>
      <c r="BO196" s="26">
        <v>1251.5</v>
      </c>
      <c r="BP196" s="27">
        <v>20343</v>
      </c>
      <c r="BQ196" s="25">
        <v>213</v>
      </c>
      <c r="BR196" s="27">
        <v>109165</v>
      </c>
      <c r="BS196" s="25">
        <v>8</v>
      </c>
      <c r="BT196" s="26">
        <v>34.5</v>
      </c>
      <c r="BU196" s="26">
        <v>0</v>
      </c>
      <c r="BV196" s="26">
        <v>34.5</v>
      </c>
      <c r="BW196" s="27">
        <v>595</v>
      </c>
      <c r="BX196" s="25">
        <v>0</v>
      </c>
      <c r="BY196" s="26">
        <v>0</v>
      </c>
      <c r="BZ196" s="26">
        <v>0</v>
      </c>
      <c r="CA196" s="26">
        <v>0</v>
      </c>
      <c r="CB196" s="27">
        <v>0</v>
      </c>
      <c r="CC196" s="25">
        <v>0</v>
      </c>
      <c r="CD196" s="26">
        <v>0</v>
      </c>
      <c r="CE196" s="26">
        <v>0</v>
      </c>
      <c r="CF196" s="26">
        <v>0</v>
      </c>
      <c r="CG196" s="27">
        <v>0</v>
      </c>
    </row>
    <row r="197" spans="1:85" ht="15.75" customHeight="1">
      <c r="A197" s="23"/>
      <c r="B197" s="24" t="s">
        <v>214</v>
      </c>
      <c r="C197" s="25">
        <v>0</v>
      </c>
      <c r="D197" s="26">
        <v>0</v>
      </c>
      <c r="E197" s="26">
        <v>0</v>
      </c>
      <c r="F197" s="26">
        <v>0</v>
      </c>
      <c r="G197" s="27">
        <v>0</v>
      </c>
      <c r="H197" s="26">
        <v>217</v>
      </c>
      <c r="I197" s="26">
        <v>2414</v>
      </c>
      <c r="J197" s="26">
        <v>5</v>
      </c>
      <c r="K197" s="26">
        <v>2409</v>
      </c>
      <c r="L197" s="27">
        <v>18893</v>
      </c>
      <c r="M197" s="26">
        <v>4</v>
      </c>
      <c r="N197" s="26">
        <v>10</v>
      </c>
      <c r="O197" s="26">
        <v>0</v>
      </c>
      <c r="P197" s="26">
        <v>10</v>
      </c>
      <c r="Q197" s="27">
        <v>62</v>
      </c>
      <c r="R197" s="25">
        <v>111</v>
      </c>
      <c r="S197" s="26">
        <v>652</v>
      </c>
      <c r="T197" s="26">
        <v>5</v>
      </c>
      <c r="U197" s="26">
        <v>647</v>
      </c>
      <c r="V197" s="27">
        <v>5857</v>
      </c>
      <c r="W197" s="25">
        <v>24</v>
      </c>
      <c r="X197" s="26">
        <v>182</v>
      </c>
      <c r="Y197" s="26">
        <v>0</v>
      </c>
      <c r="Z197" s="26">
        <v>182</v>
      </c>
      <c r="AA197" s="27">
        <v>1562</v>
      </c>
      <c r="AB197" s="25">
        <v>77</v>
      </c>
      <c r="AC197" s="26">
        <v>132</v>
      </c>
      <c r="AD197" s="26">
        <v>0</v>
      </c>
      <c r="AE197" s="26">
        <v>132</v>
      </c>
      <c r="AF197" s="27">
        <v>964</v>
      </c>
      <c r="AG197" s="25">
        <v>112</v>
      </c>
      <c r="AH197" s="26">
        <v>820</v>
      </c>
      <c r="AI197" s="26">
        <v>22</v>
      </c>
      <c r="AJ197" s="26">
        <v>798</v>
      </c>
      <c r="AK197" s="27">
        <v>10206</v>
      </c>
      <c r="AL197" s="25">
        <v>14</v>
      </c>
      <c r="AM197" s="26">
        <v>62</v>
      </c>
      <c r="AN197" s="26">
        <v>1</v>
      </c>
      <c r="AO197" s="26">
        <v>61</v>
      </c>
      <c r="AP197" s="27">
        <v>493</v>
      </c>
      <c r="AQ197" s="25">
        <v>88</v>
      </c>
      <c r="AR197" s="26">
        <v>791</v>
      </c>
      <c r="AS197" s="26">
        <v>17</v>
      </c>
      <c r="AT197" s="26">
        <v>774</v>
      </c>
      <c r="AU197" s="27">
        <v>9722</v>
      </c>
      <c r="AV197" s="25">
        <v>187</v>
      </c>
      <c r="AW197" s="26">
        <v>2520</v>
      </c>
      <c r="AX197" s="26">
        <v>106</v>
      </c>
      <c r="AY197" s="26">
        <v>2414</v>
      </c>
      <c r="AZ197" s="27">
        <v>35979</v>
      </c>
      <c r="BA197" s="25">
        <v>89</v>
      </c>
      <c r="BB197" s="27">
        <v>2304</v>
      </c>
      <c r="BC197" s="26">
        <v>220</v>
      </c>
      <c r="BD197" s="27">
        <v>10607</v>
      </c>
      <c r="BE197" s="25">
        <v>11</v>
      </c>
      <c r="BF197" s="26">
        <v>19</v>
      </c>
      <c r="BG197" s="26">
        <v>0</v>
      </c>
      <c r="BH197" s="26">
        <v>19</v>
      </c>
      <c r="BI197" s="27">
        <v>126</v>
      </c>
      <c r="BJ197" s="25">
        <v>174</v>
      </c>
      <c r="BK197" s="27">
        <v>15584</v>
      </c>
      <c r="BL197" s="25">
        <v>171</v>
      </c>
      <c r="BM197" s="26">
        <v>728</v>
      </c>
      <c r="BN197" s="26">
        <v>4</v>
      </c>
      <c r="BO197" s="26">
        <v>724</v>
      </c>
      <c r="BP197" s="27">
        <v>8352</v>
      </c>
      <c r="BQ197" s="25">
        <v>167</v>
      </c>
      <c r="BR197" s="27">
        <v>24842</v>
      </c>
      <c r="BS197" s="25">
        <v>90</v>
      </c>
      <c r="BT197" s="26">
        <v>207</v>
      </c>
      <c r="BU197" s="26">
        <v>8</v>
      </c>
      <c r="BV197" s="26">
        <v>199</v>
      </c>
      <c r="BW197" s="27">
        <v>2695</v>
      </c>
      <c r="BX197" s="25">
        <v>6</v>
      </c>
      <c r="BY197" s="26">
        <v>7</v>
      </c>
      <c r="BZ197" s="26">
        <v>0</v>
      </c>
      <c r="CA197" s="26">
        <v>7</v>
      </c>
      <c r="CB197" s="27">
        <v>56</v>
      </c>
      <c r="CC197" s="25">
        <v>5</v>
      </c>
      <c r="CD197" s="26">
        <v>20</v>
      </c>
      <c r="CE197" s="26">
        <v>0</v>
      </c>
      <c r="CF197" s="26">
        <v>20</v>
      </c>
      <c r="CG197" s="27">
        <v>201</v>
      </c>
    </row>
    <row r="198" spans="1:85" ht="15.75" customHeight="1">
      <c r="A198" s="23"/>
      <c r="B198" s="24" t="s">
        <v>215</v>
      </c>
      <c r="C198" s="25">
        <v>0</v>
      </c>
      <c r="D198" s="26">
        <v>0</v>
      </c>
      <c r="E198" s="26">
        <v>0</v>
      </c>
      <c r="F198" s="26">
        <v>0</v>
      </c>
      <c r="G198" s="27">
        <v>0</v>
      </c>
      <c r="H198" s="26">
        <v>156</v>
      </c>
      <c r="I198" s="26">
        <v>1847</v>
      </c>
      <c r="J198" s="26">
        <v>161</v>
      </c>
      <c r="K198" s="26">
        <v>1686</v>
      </c>
      <c r="L198" s="27">
        <v>11474</v>
      </c>
      <c r="M198" s="26">
        <v>17</v>
      </c>
      <c r="N198" s="26">
        <v>32</v>
      </c>
      <c r="O198" s="26">
        <v>0</v>
      </c>
      <c r="P198" s="26">
        <v>32</v>
      </c>
      <c r="Q198" s="27">
        <v>382</v>
      </c>
      <c r="R198" s="25">
        <v>87</v>
      </c>
      <c r="S198" s="26">
        <v>487</v>
      </c>
      <c r="T198" s="26">
        <v>4</v>
      </c>
      <c r="U198" s="26">
        <v>483</v>
      </c>
      <c r="V198" s="27">
        <v>5941</v>
      </c>
      <c r="W198" s="25">
        <v>63</v>
      </c>
      <c r="X198" s="26">
        <v>243</v>
      </c>
      <c r="Y198" s="26">
        <v>0</v>
      </c>
      <c r="Z198" s="26">
        <v>243</v>
      </c>
      <c r="AA198" s="27">
        <v>2914</v>
      </c>
      <c r="AB198" s="25">
        <v>3</v>
      </c>
      <c r="AC198" s="26">
        <v>23</v>
      </c>
      <c r="AD198" s="26">
        <v>0</v>
      </c>
      <c r="AE198" s="26">
        <v>23</v>
      </c>
      <c r="AF198" s="27">
        <v>135</v>
      </c>
      <c r="AG198" s="25">
        <v>122</v>
      </c>
      <c r="AH198" s="26">
        <v>821</v>
      </c>
      <c r="AI198" s="26">
        <v>45</v>
      </c>
      <c r="AJ198" s="26">
        <v>776</v>
      </c>
      <c r="AK198" s="27">
        <v>9297</v>
      </c>
      <c r="AL198" s="25">
        <v>1</v>
      </c>
      <c r="AM198" s="26">
        <v>2</v>
      </c>
      <c r="AN198" s="26">
        <v>0</v>
      </c>
      <c r="AO198" s="26">
        <v>2</v>
      </c>
      <c r="AP198" s="27">
        <v>15</v>
      </c>
      <c r="AQ198" s="25">
        <v>103</v>
      </c>
      <c r="AR198" s="26">
        <v>778</v>
      </c>
      <c r="AS198" s="26">
        <v>0</v>
      </c>
      <c r="AT198" s="26">
        <v>778</v>
      </c>
      <c r="AU198" s="27">
        <v>11122</v>
      </c>
      <c r="AV198" s="25">
        <v>164</v>
      </c>
      <c r="AW198" s="26">
        <v>1213</v>
      </c>
      <c r="AX198" s="26">
        <v>86</v>
      </c>
      <c r="AY198" s="26">
        <v>1127</v>
      </c>
      <c r="AZ198" s="27">
        <v>8890</v>
      </c>
      <c r="BA198" s="25">
        <v>40</v>
      </c>
      <c r="BB198" s="27">
        <v>1781</v>
      </c>
      <c r="BC198" s="26">
        <v>291</v>
      </c>
      <c r="BD198" s="27">
        <v>61104</v>
      </c>
      <c r="BE198" s="25">
        <v>174</v>
      </c>
      <c r="BF198" s="26">
        <v>1585</v>
      </c>
      <c r="BG198" s="26">
        <v>1</v>
      </c>
      <c r="BH198" s="26">
        <v>1584</v>
      </c>
      <c r="BI198" s="27">
        <v>13659</v>
      </c>
      <c r="BJ198" s="25">
        <v>181</v>
      </c>
      <c r="BK198" s="27">
        <v>27486</v>
      </c>
      <c r="BL198" s="25">
        <v>196</v>
      </c>
      <c r="BM198" s="26">
        <v>989</v>
      </c>
      <c r="BN198" s="26">
        <v>1</v>
      </c>
      <c r="BO198" s="26">
        <v>988</v>
      </c>
      <c r="BP198" s="27">
        <v>18137</v>
      </c>
      <c r="BQ198" s="25">
        <v>215</v>
      </c>
      <c r="BR198" s="27">
        <v>93240</v>
      </c>
      <c r="BS198" s="25">
        <v>14</v>
      </c>
      <c r="BT198" s="26">
        <v>76</v>
      </c>
      <c r="BU198" s="26">
        <v>10</v>
      </c>
      <c r="BV198" s="26">
        <v>66</v>
      </c>
      <c r="BW198" s="27">
        <v>595</v>
      </c>
      <c r="BX198" s="25">
        <v>1</v>
      </c>
      <c r="BY198" s="26">
        <v>10</v>
      </c>
      <c r="BZ198" s="26">
        <v>0</v>
      </c>
      <c r="CA198" s="26">
        <v>10</v>
      </c>
      <c r="CB198" s="27">
        <v>250</v>
      </c>
      <c r="CC198" s="25">
        <v>0</v>
      </c>
      <c r="CD198" s="26">
        <v>0</v>
      </c>
      <c r="CE198" s="26">
        <v>0</v>
      </c>
      <c r="CF198" s="26">
        <v>0</v>
      </c>
      <c r="CG198" s="27">
        <v>0</v>
      </c>
    </row>
    <row r="199" spans="1:85" ht="15.75" customHeight="1">
      <c r="A199" s="23"/>
      <c r="B199" s="24" t="s">
        <v>216</v>
      </c>
      <c r="C199" s="25">
        <v>0</v>
      </c>
      <c r="D199" s="26">
        <v>0</v>
      </c>
      <c r="E199" s="26">
        <v>0</v>
      </c>
      <c r="F199" s="26">
        <v>0</v>
      </c>
      <c r="G199" s="27">
        <v>0</v>
      </c>
      <c r="H199" s="26">
        <v>161</v>
      </c>
      <c r="I199" s="26">
        <v>970</v>
      </c>
      <c r="J199" s="26">
        <v>17</v>
      </c>
      <c r="K199" s="26">
        <v>953</v>
      </c>
      <c r="L199" s="27">
        <v>7762</v>
      </c>
      <c r="M199" s="26">
        <v>58</v>
      </c>
      <c r="N199" s="26">
        <v>185</v>
      </c>
      <c r="O199" s="26">
        <v>0</v>
      </c>
      <c r="P199" s="26">
        <v>185</v>
      </c>
      <c r="Q199" s="27">
        <v>2060</v>
      </c>
      <c r="R199" s="25">
        <v>50</v>
      </c>
      <c r="S199" s="26">
        <v>281</v>
      </c>
      <c r="T199" s="26">
        <v>8</v>
      </c>
      <c r="U199" s="26">
        <v>273</v>
      </c>
      <c r="V199" s="27">
        <v>2437</v>
      </c>
      <c r="W199" s="25">
        <v>75</v>
      </c>
      <c r="X199" s="26">
        <v>263</v>
      </c>
      <c r="Y199" s="26">
        <v>0</v>
      </c>
      <c r="Z199" s="26">
        <v>263</v>
      </c>
      <c r="AA199" s="27">
        <v>2864</v>
      </c>
      <c r="AB199" s="25">
        <v>33</v>
      </c>
      <c r="AC199" s="26">
        <v>86</v>
      </c>
      <c r="AD199" s="26">
        <v>0</v>
      </c>
      <c r="AE199" s="26">
        <v>86</v>
      </c>
      <c r="AF199" s="27">
        <v>708</v>
      </c>
      <c r="AG199" s="25">
        <v>123</v>
      </c>
      <c r="AH199" s="26">
        <v>631</v>
      </c>
      <c r="AI199" s="26">
        <v>0</v>
      </c>
      <c r="AJ199" s="26">
        <v>631</v>
      </c>
      <c r="AK199" s="27">
        <v>10816</v>
      </c>
      <c r="AL199" s="25">
        <v>9</v>
      </c>
      <c r="AM199" s="26">
        <v>16</v>
      </c>
      <c r="AN199" s="26">
        <v>0</v>
      </c>
      <c r="AO199" s="26">
        <v>16</v>
      </c>
      <c r="AP199" s="27">
        <v>150</v>
      </c>
      <c r="AQ199" s="25">
        <v>95</v>
      </c>
      <c r="AR199" s="26">
        <v>490</v>
      </c>
      <c r="AS199" s="26">
        <v>3</v>
      </c>
      <c r="AT199" s="26">
        <v>487</v>
      </c>
      <c r="AU199" s="27">
        <v>8210</v>
      </c>
      <c r="AV199" s="25">
        <v>132</v>
      </c>
      <c r="AW199" s="26">
        <v>515</v>
      </c>
      <c r="AX199" s="26">
        <v>9</v>
      </c>
      <c r="AY199" s="26">
        <v>506</v>
      </c>
      <c r="AZ199" s="27">
        <v>5754</v>
      </c>
      <c r="BA199" s="25">
        <v>70</v>
      </c>
      <c r="BB199" s="27">
        <v>1370</v>
      </c>
      <c r="BC199" s="26">
        <v>256</v>
      </c>
      <c r="BD199" s="27">
        <v>13594</v>
      </c>
      <c r="BE199" s="25">
        <v>14</v>
      </c>
      <c r="BF199" s="26">
        <v>25</v>
      </c>
      <c r="BG199" s="26">
        <v>0</v>
      </c>
      <c r="BH199" s="26">
        <v>25</v>
      </c>
      <c r="BI199" s="27">
        <v>300</v>
      </c>
      <c r="BJ199" s="25">
        <v>148</v>
      </c>
      <c r="BK199" s="27">
        <v>16008</v>
      </c>
      <c r="BL199" s="25">
        <v>128</v>
      </c>
      <c r="BM199" s="26">
        <v>403</v>
      </c>
      <c r="BN199" s="26">
        <v>0</v>
      </c>
      <c r="BO199" s="26">
        <v>403</v>
      </c>
      <c r="BP199" s="27">
        <v>6194</v>
      </c>
      <c r="BQ199" s="25">
        <v>139</v>
      </c>
      <c r="BR199" s="27">
        <v>17488</v>
      </c>
      <c r="BS199" s="25">
        <v>17</v>
      </c>
      <c r="BT199" s="26">
        <v>43</v>
      </c>
      <c r="BU199" s="26">
        <v>6</v>
      </c>
      <c r="BV199" s="26">
        <v>37</v>
      </c>
      <c r="BW199" s="27">
        <v>730</v>
      </c>
      <c r="BX199" s="25">
        <v>5</v>
      </c>
      <c r="BY199" s="26">
        <v>24</v>
      </c>
      <c r="BZ199" s="26">
        <v>0</v>
      </c>
      <c r="CA199" s="26">
        <v>24</v>
      </c>
      <c r="CB199" s="27">
        <v>290</v>
      </c>
      <c r="CC199" s="25">
        <v>0</v>
      </c>
      <c r="CD199" s="26">
        <v>0</v>
      </c>
      <c r="CE199" s="26">
        <v>0</v>
      </c>
      <c r="CF199" s="26">
        <v>0</v>
      </c>
      <c r="CG199" s="27">
        <v>0</v>
      </c>
    </row>
    <row r="200" spans="1:85" ht="15.75" customHeight="1">
      <c r="A200" s="23"/>
      <c r="B200" s="24" t="s">
        <v>217</v>
      </c>
      <c r="C200" s="25">
        <v>1</v>
      </c>
      <c r="D200" s="26">
        <v>2</v>
      </c>
      <c r="E200" s="26">
        <v>0</v>
      </c>
      <c r="F200" s="26">
        <v>2</v>
      </c>
      <c r="G200" s="27">
        <v>2</v>
      </c>
      <c r="H200" s="26">
        <v>173</v>
      </c>
      <c r="I200" s="26">
        <v>858</v>
      </c>
      <c r="J200" s="26">
        <v>71</v>
      </c>
      <c r="K200" s="26">
        <v>787</v>
      </c>
      <c r="L200" s="27">
        <v>7738</v>
      </c>
      <c r="M200" s="26">
        <v>36</v>
      </c>
      <c r="N200" s="26">
        <v>86</v>
      </c>
      <c r="O200" s="26">
        <v>11</v>
      </c>
      <c r="P200" s="26">
        <v>75</v>
      </c>
      <c r="Q200" s="27">
        <v>593</v>
      </c>
      <c r="R200" s="25">
        <v>140</v>
      </c>
      <c r="S200" s="26">
        <v>812</v>
      </c>
      <c r="T200" s="26">
        <v>40.5</v>
      </c>
      <c r="U200" s="26">
        <v>771.5</v>
      </c>
      <c r="V200" s="27">
        <v>9274</v>
      </c>
      <c r="W200" s="25">
        <v>77</v>
      </c>
      <c r="X200" s="26">
        <v>211</v>
      </c>
      <c r="Y200" s="26">
        <v>5</v>
      </c>
      <c r="Z200" s="26">
        <v>206</v>
      </c>
      <c r="AA200" s="27">
        <v>2128</v>
      </c>
      <c r="AB200" s="25">
        <v>84</v>
      </c>
      <c r="AC200" s="26">
        <v>164</v>
      </c>
      <c r="AD200" s="26">
        <v>0</v>
      </c>
      <c r="AE200" s="26">
        <v>164</v>
      </c>
      <c r="AF200" s="27">
        <v>992</v>
      </c>
      <c r="AG200" s="25">
        <v>82</v>
      </c>
      <c r="AH200" s="26">
        <v>547</v>
      </c>
      <c r="AI200" s="26">
        <v>9</v>
      </c>
      <c r="AJ200" s="26">
        <v>538</v>
      </c>
      <c r="AK200" s="27">
        <v>7572</v>
      </c>
      <c r="AL200" s="25">
        <v>12</v>
      </c>
      <c r="AM200" s="26">
        <v>52.5</v>
      </c>
      <c r="AN200" s="26">
        <v>0</v>
      </c>
      <c r="AO200" s="26">
        <v>52.5</v>
      </c>
      <c r="AP200" s="27">
        <v>491</v>
      </c>
      <c r="AQ200" s="25">
        <v>50</v>
      </c>
      <c r="AR200" s="26">
        <v>250</v>
      </c>
      <c r="AS200" s="26">
        <v>5</v>
      </c>
      <c r="AT200" s="26">
        <v>245</v>
      </c>
      <c r="AU200" s="27">
        <v>4005.15</v>
      </c>
      <c r="AV200" s="25">
        <v>179</v>
      </c>
      <c r="AW200" s="26">
        <v>3356</v>
      </c>
      <c r="AX200" s="26">
        <v>108</v>
      </c>
      <c r="AY200" s="26">
        <v>3248</v>
      </c>
      <c r="AZ200" s="27">
        <v>24575</v>
      </c>
      <c r="BA200" s="25">
        <v>31</v>
      </c>
      <c r="BB200" s="27">
        <v>881</v>
      </c>
      <c r="BC200" s="26">
        <v>194</v>
      </c>
      <c r="BD200" s="27">
        <v>10085</v>
      </c>
      <c r="BE200" s="25">
        <v>5</v>
      </c>
      <c r="BF200" s="26">
        <v>48.5</v>
      </c>
      <c r="BG200" s="26">
        <v>30</v>
      </c>
      <c r="BH200" s="26">
        <v>18.5</v>
      </c>
      <c r="BI200" s="27">
        <v>79</v>
      </c>
      <c r="BJ200" s="25">
        <v>167</v>
      </c>
      <c r="BK200" s="27">
        <v>25053</v>
      </c>
      <c r="BL200" s="25">
        <v>127</v>
      </c>
      <c r="BM200" s="26">
        <v>431.5</v>
      </c>
      <c r="BN200" s="26">
        <v>3</v>
      </c>
      <c r="BO200" s="26">
        <v>428.5</v>
      </c>
      <c r="BP200" s="27">
        <v>5584</v>
      </c>
      <c r="BQ200" s="25">
        <v>114</v>
      </c>
      <c r="BR200" s="27">
        <v>26638</v>
      </c>
      <c r="BS200" s="25">
        <v>106</v>
      </c>
      <c r="BT200" s="26">
        <v>365</v>
      </c>
      <c r="BU200" s="26">
        <v>3</v>
      </c>
      <c r="BV200" s="26">
        <v>362</v>
      </c>
      <c r="BW200" s="27">
        <v>3611</v>
      </c>
      <c r="BX200" s="25">
        <v>5</v>
      </c>
      <c r="BY200" s="26">
        <v>32</v>
      </c>
      <c r="BZ200" s="26">
        <v>0</v>
      </c>
      <c r="CA200" s="26">
        <v>32</v>
      </c>
      <c r="CB200" s="27">
        <v>390</v>
      </c>
      <c r="CC200" s="25">
        <v>0</v>
      </c>
      <c r="CD200" s="26">
        <v>0</v>
      </c>
      <c r="CE200" s="26">
        <v>0</v>
      </c>
      <c r="CF200" s="26">
        <v>0</v>
      </c>
      <c r="CG200" s="27">
        <v>0</v>
      </c>
    </row>
    <row r="201" spans="1:85" ht="15.75" customHeight="1">
      <c r="A201" s="23"/>
      <c r="B201" s="24" t="s">
        <v>218</v>
      </c>
      <c r="C201" s="25">
        <v>4</v>
      </c>
      <c r="D201" s="26">
        <v>32.75</v>
      </c>
      <c r="E201" s="26">
        <v>32.5</v>
      </c>
      <c r="F201" s="26">
        <v>0.25</v>
      </c>
      <c r="G201" s="27">
        <v>5</v>
      </c>
      <c r="H201" s="26">
        <v>220</v>
      </c>
      <c r="I201" s="26">
        <v>1094.25</v>
      </c>
      <c r="J201" s="26">
        <v>165.25</v>
      </c>
      <c r="K201" s="26">
        <v>929</v>
      </c>
      <c r="L201" s="27">
        <v>7763</v>
      </c>
      <c r="M201" s="26">
        <v>31</v>
      </c>
      <c r="N201" s="26">
        <v>70</v>
      </c>
      <c r="O201" s="26">
        <v>10.25</v>
      </c>
      <c r="P201" s="26">
        <v>59.75</v>
      </c>
      <c r="Q201" s="27">
        <v>506</v>
      </c>
      <c r="R201" s="25">
        <v>100</v>
      </c>
      <c r="S201" s="26">
        <v>280.25</v>
      </c>
      <c r="T201" s="26">
        <v>40.5</v>
      </c>
      <c r="U201" s="26">
        <v>239.75</v>
      </c>
      <c r="V201" s="27">
        <v>2121</v>
      </c>
      <c r="W201" s="25">
        <v>79</v>
      </c>
      <c r="X201" s="26">
        <v>297.75</v>
      </c>
      <c r="Y201" s="26">
        <v>17.25</v>
      </c>
      <c r="Z201" s="26">
        <v>280.5</v>
      </c>
      <c r="AA201" s="27">
        <v>2062</v>
      </c>
      <c r="AB201" s="25">
        <v>4</v>
      </c>
      <c r="AC201" s="26">
        <v>10</v>
      </c>
      <c r="AD201" s="26">
        <v>0</v>
      </c>
      <c r="AE201" s="26">
        <v>10</v>
      </c>
      <c r="AF201" s="27">
        <v>65</v>
      </c>
      <c r="AG201" s="25">
        <v>138</v>
      </c>
      <c r="AH201" s="26">
        <v>694.5</v>
      </c>
      <c r="AI201" s="26">
        <v>10</v>
      </c>
      <c r="AJ201" s="26">
        <v>684.5</v>
      </c>
      <c r="AK201" s="27">
        <v>10008</v>
      </c>
      <c r="AL201" s="25">
        <v>12</v>
      </c>
      <c r="AM201" s="26">
        <v>34.5</v>
      </c>
      <c r="AN201" s="26">
        <v>0</v>
      </c>
      <c r="AO201" s="26">
        <v>34.5</v>
      </c>
      <c r="AP201" s="27">
        <v>491</v>
      </c>
      <c r="AQ201" s="25">
        <v>131</v>
      </c>
      <c r="AR201" s="26">
        <v>960</v>
      </c>
      <c r="AS201" s="26">
        <v>13</v>
      </c>
      <c r="AT201" s="26">
        <v>947</v>
      </c>
      <c r="AU201" s="27">
        <v>13776</v>
      </c>
      <c r="AV201" s="25">
        <v>174</v>
      </c>
      <c r="AW201" s="26">
        <v>691.06</v>
      </c>
      <c r="AX201" s="26">
        <v>9.5</v>
      </c>
      <c r="AY201" s="26">
        <v>681.56000000238419</v>
      </c>
      <c r="AZ201" s="27">
        <v>10514</v>
      </c>
      <c r="BA201" s="25">
        <v>45</v>
      </c>
      <c r="BB201" s="27">
        <v>1773</v>
      </c>
      <c r="BC201" s="26">
        <v>305</v>
      </c>
      <c r="BD201" s="27">
        <v>24149</v>
      </c>
      <c r="BE201" s="25">
        <v>69</v>
      </c>
      <c r="BF201" s="26">
        <v>353</v>
      </c>
      <c r="BG201" s="26">
        <v>5.5</v>
      </c>
      <c r="BH201" s="26">
        <v>347.5</v>
      </c>
      <c r="BI201" s="27">
        <v>5179</v>
      </c>
      <c r="BJ201" s="25">
        <v>192</v>
      </c>
      <c r="BK201" s="27">
        <v>26250</v>
      </c>
      <c r="BL201" s="25">
        <v>155</v>
      </c>
      <c r="BM201" s="26">
        <v>622</v>
      </c>
      <c r="BN201" s="26">
        <v>8</v>
      </c>
      <c r="BO201" s="26">
        <v>614</v>
      </c>
      <c r="BP201" s="27">
        <v>7132</v>
      </c>
      <c r="BQ201" s="25">
        <v>192</v>
      </c>
      <c r="BR201" s="27">
        <v>33347</v>
      </c>
      <c r="BS201" s="25">
        <v>35</v>
      </c>
      <c r="BT201" s="26">
        <v>51.5</v>
      </c>
      <c r="BU201" s="26">
        <v>0</v>
      </c>
      <c r="BV201" s="26">
        <v>51.5</v>
      </c>
      <c r="BW201" s="27">
        <v>925</v>
      </c>
      <c r="BX201" s="25">
        <v>1</v>
      </c>
      <c r="BY201" s="26">
        <v>1</v>
      </c>
      <c r="BZ201" s="26">
        <v>0</v>
      </c>
      <c r="CA201" s="26">
        <v>1</v>
      </c>
      <c r="CB201" s="27">
        <v>20</v>
      </c>
      <c r="CC201" s="25">
        <v>0</v>
      </c>
      <c r="CD201" s="26">
        <v>0</v>
      </c>
      <c r="CE201" s="26">
        <v>0</v>
      </c>
      <c r="CF201" s="26">
        <v>0</v>
      </c>
      <c r="CG201" s="27">
        <v>0</v>
      </c>
    </row>
    <row r="202" spans="1:85" ht="15.75" customHeight="1">
      <c r="A202" s="23"/>
      <c r="B202" s="24" t="s">
        <v>219</v>
      </c>
      <c r="C202" s="25">
        <v>0</v>
      </c>
      <c r="D202" s="26">
        <v>0</v>
      </c>
      <c r="E202" s="26">
        <v>0</v>
      </c>
      <c r="F202" s="26">
        <v>0</v>
      </c>
      <c r="G202" s="27">
        <v>0</v>
      </c>
      <c r="H202" s="26">
        <v>0</v>
      </c>
      <c r="I202" s="26">
        <v>0</v>
      </c>
      <c r="J202" s="26">
        <v>0</v>
      </c>
      <c r="K202" s="26">
        <v>0</v>
      </c>
      <c r="L202" s="27">
        <v>0</v>
      </c>
      <c r="M202" s="26">
        <v>0</v>
      </c>
      <c r="N202" s="26">
        <v>0</v>
      </c>
      <c r="O202" s="26">
        <v>0</v>
      </c>
      <c r="P202" s="26">
        <v>0</v>
      </c>
      <c r="Q202" s="27">
        <v>0</v>
      </c>
      <c r="R202" s="25">
        <v>0</v>
      </c>
      <c r="S202" s="26">
        <v>0</v>
      </c>
      <c r="T202" s="26">
        <v>0</v>
      </c>
      <c r="U202" s="26">
        <v>0</v>
      </c>
      <c r="V202" s="27">
        <v>0</v>
      </c>
      <c r="W202" s="25">
        <v>0</v>
      </c>
      <c r="X202" s="26">
        <v>0</v>
      </c>
      <c r="Y202" s="26">
        <v>0</v>
      </c>
      <c r="Z202" s="26">
        <v>0</v>
      </c>
      <c r="AA202" s="27">
        <v>0</v>
      </c>
      <c r="AB202" s="25">
        <v>10</v>
      </c>
      <c r="AC202" s="26">
        <v>11</v>
      </c>
      <c r="AD202" s="26">
        <v>0</v>
      </c>
      <c r="AE202" s="26">
        <v>11</v>
      </c>
      <c r="AF202" s="27">
        <v>140</v>
      </c>
      <c r="AG202" s="25">
        <v>132</v>
      </c>
      <c r="AH202" s="26">
        <v>492</v>
      </c>
      <c r="AI202" s="26">
        <v>50.25</v>
      </c>
      <c r="AJ202" s="26">
        <v>441.75</v>
      </c>
      <c r="AK202" s="27">
        <v>5951</v>
      </c>
      <c r="AL202" s="25">
        <v>8</v>
      </c>
      <c r="AM202" s="26">
        <v>19.5</v>
      </c>
      <c r="AN202" s="26">
        <v>0.5</v>
      </c>
      <c r="AO202" s="26">
        <v>19</v>
      </c>
      <c r="AP202" s="27">
        <v>145</v>
      </c>
      <c r="AQ202" s="25">
        <v>127</v>
      </c>
      <c r="AR202" s="26">
        <v>514.25</v>
      </c>
      <c r="AS202" s="26">
        <v>45</v>
      </c>
      <c r="AT202" s="26">
        <v>469.25</v>
      </c>
      <c r="AU202" s="27">
        <v>5069</v>
      </c>
      <c r="AV202" s="25">
        <v>179</v>
      </c>
      <c r="AW202" s="26">
        <v>761.75</v>
      </c>
      <c r="AX202" s="26">
        <v>66</v>
      </c>
      <c r="AY202" s="26">
        <v>695.75</v>
      </c>
      <c r="AZ202" s="27">
        <v>5873</v>
      </c>
      <c r="BA202" s="25">
        <v>51</v>
      </c>
      <c r="BB202" s="27">
        <v>2319</v>
      </c>
      <c r="BC202" s="26">
        <v>235</v>
      </c>
      <c r="BD202" s="27">
        <v>6450</v>
      </c>
      <c r="BE202" s="25">
        <v>3</v>
      </c>
      <c r="BF202" s="26">
        <v>2</v>
      </c>
      <c r="BG202" s="26">
        <v>0</v>
      </c>
      <c r="BH202" s="26">
        <v>2</v>
      </c>
      <c r="BI202" s="27">
        <v>23</v>
      </c>
      <c r="BJ202" s="25">
        <v>210</v>
      </c>
      <c r="BK202" s="27">
        <v>16068</v>
      </c>
      <c r="BL202" s="25">
        <v>186</v>
      </c>
      <c r="BM202" s="26">
        <v>682</v>
      </c>
      <c r="BN202" s="26">
        <v>31.5</v>
      </c>
      <c r="BO202" s="26">
        <v>650.5</v>
      </c>
      <c r="BP202" s="27">
        <v>7100</v>
      </c>
      <c r="BQ202" s="25">
        <v>109</v>
      </c>
      <c r="BR202" s="27">
        <v>11188</v>
      </c>
      <c r="BS202" s="25">
        <v>49</v>
      </c>
      <c r="BT202" s="26">
        <v>63.25</v>
      </c>
      <c r="BU202" s="26">
        <v>2</v>
      </c>
      <c r="BV202" s="26">
        <v>61.25</v>
      </c>
      <c r="BW202" s="27">
        <v>713</v>
      </c>
      <c r="BX202" s="25">
        <v>3</v>
      </c>
      <c r="BY202" s="26">
        <v>25.5</v>
      </c>
      <c r="BZ202" s="26">
        <v>0</v>
      </c>
      <c r="CA202" s="26">
        <v>25.5</v>
      </c>
      <c r="CB202" s="27">
        <v>255</v>
      </c>
      <c r="CC202" s="25">
        <v>0</v>
      </c>
      <c r="CD202" s="26">
        <v>0</v>
      </c>
      <c r="CE202" s="26">
        <v>0</v>
      </c>
      <c r="CF202" s="26">
        <v>0</v>
      </c>
      <c r="CG202" s="27">
        <v>0</v>
      </c>
    </row>
    <row r="203" spans="1:85" ht="15.75" customHeight="1">
      <c r="A203" s="15" t="s">
        <v>21</v>
      </c>
      <c r="B203" s="24" t="s">
        <v>42</v>
      </c>
      <c r="C203" s="18">
        <v>27</v>
      </c>
      <c r="D203" s="18">
        <v>315.5</v>
      </c>
      <c r="E203" s="18">
        <v>10</v>
      </c>
      <c r="F203" s="18">
        <v>305.5</v>
      </c>
      <c r="G203" s="19">
        <v>2991</v>
      </c>
      <c r="H203" s="18">
        <v>715</v>
      </c>
      <c r="I203" s="18">
        <v>3320</v>
      </c>
      <c r="J203" s="18">
        <v>344</v>
      </c>
      <c r="K203" s="18">
        <v>2976</v>
      </c>
      <c r="L203" s="19">
        <v>30626</v>
      </c>
      <c r="M203" s="18">
        <v>172</v>
      </c>
      <c r="N203" s="18">
        <v>608</v>
      </c>
      <c r="O203" s="18">
        <v>79.8</v>
      </c>
      <c r="P203" s="18">
        <v>528.20000000298023</v>
      </c>
      <c r="Q203" s="19">
        <v>5817</v>
      </c>
      <c r="R203" s="17">
        <v>472</v>
      </c>
      <c r="S203" s="18">
        <v>2581</v>
      </c>
      <c r="T203" s="18">
        <v>155.9</v>
      </c>
      <c r="U203" s="18">
        <v>2425.1000001877546</v>
      </c>
      <c r="V203" s="19">
        <v>25828</v>
      </c>
      <c r="W203" s="17">
        <v>128</v>
      </c>
      <c r="X203" s="18">
        <v>1764.5</v>
      </c>
      <c r="Y203" s="18">
        <v>91</v>
      </c>
      <c r="Z203" s="18">
        <v>1673.5</v>
      </c>
      <c r="AA203" s="19">
        <v>17606</v>
      </c>
      <c r="AB203" s="17">
        <v>436</v>
      </c>
      <c r="AC203" s="18">
        <v>1328.7</v>
      </c>
      <c r="AD203" s="18">
        <v>4.5</v>
      </c>
      <c r="AE203" s="18">
        <v>1324.2000000327826</v>
      </c>
      <c r="AF203" s="19">
        <v>12368</v>
      </c>
      <c r="AG203" s="17">
        <v>770</v>
      </c>
      <c r="AH203" s="18">
        <v>7371.5</v>
      </c>
      <c r="AI203" s="18">
        <v>499.9</v>
      </c>
      <c r="AJ203" s="18">
        <v>6871.5999999642372</v>
      </c>
      <c r="AK203" s="19">
        <v>261915.95</v>
      </c>
      <c r="AL203" s="17">
        <v>150</v>
      </c>
      <c r="AM203" s="18">
        <v>856.5</v>
      </c>
      <c r="AN203" s="18">
        <v>3.8</v>
      </c>
      <c r="AO203" s="18">
        <v>852.70000000298023</v>
      </c>
      <c r="AP203" s="19">
        <v>14292</v>
      </c>
      <c r="AQ203" s="17">
        <v>456</v>
      </c>
      <c r="AR203" s="18">
        <v>2551.5</v>
      </c>
      <c r="AS203" s="18">
        <v>232.5</v>
      </c>
      <c r="AT203" s="18">
        <v>2318.9999995827675</v>
      </c>
      <c r="AU203" s="19">
        <v>32900</v>
      </c>
      <c r="AV203" s="17">
        <v>1618</v>
      </c>
      <c r="AW203" s="18">
        <v>24931.54</v>
      </c>
      <c r="AX203" s="18">
        <v>3803.9</v>
      </c>
      <c r="AY203" s="18">
        <v>21127.639999255538</v>
      </c>
      <c r="AZ203" s="19">
        <v>467585</v>
      </c>
      <c r="BA203" s="17">
        <v>186</v>
      </c>
      <c r="BB203" s="19">
        <v>12020</v>
      </c>
      <c r="BC203" s="18">
        <v>1226</v>
      </c>
      <c r="BD203" s="19">
        <v>174078</v>
      </c>
      <c r="BE203" s="17">
        <v>142</v>
      </c>
      <c r="BF203" s="18">
        <v>336</v>
      </c>
      <c r="BG203" s="18">
        <v>2.5</v>
      </c>
      <c r="BH203" s="18">
        <v>333.5</v>
      </c>
      <c r="BI203" s="19">
        <v>3494</v>
      </c>
      <c r="BJ203" s="17">
        <v>233</v>
      </c>
      <c r="BK203" s="19">
        <v>15637</v>
      </c>
      <c r="BL203" s="17">
        <v>900</v>
      </c>
      <c r="BM203" s="18">
        <v>8899.7000000000007</v>
      </c>
      <c r="BN203" s="18">
        <v>79.3</v>
      </c>
      <c r="BO203" s="18">
        <v>8820.3999999910593</v>
      </c>
      <c r="BP203" s="19">
        <v>232234</v>
      </c>
      <c r="BQ203" s="17">
        <v>43</v>
      </c>
      <c r="BR203" s="19">
        <v>3305</v>
      </c>
      <c r="BS203" s="17">
        <v>42</v>
      </c>
      <c r="BT203" s="18">
        <v>210.5</v>
      </c>
      <c r="BU203" s="18">
        <v>24.5</v>
      </c>
      <c r="BV203" s="18">
        <v>186</v>
      </c>
      <c r="BW203" s="19">
        <v>2697</v>
      </c>
      <c r="BX203" s="17">
        <v>777</v>
      </c>
      <c r="BY203" s="18">
        <v>60092.5</v>
      </c>
      <c r="BZ203" s="18">
        <v>437</v>
      </c>
      <c r="CA203" s="18">
        <v>59655.5</v>
      </c>
      <c r="CB203" s="19">
        <v>1356256</v>
      </c>
      <c r="CC203" s="17">
        <v>1</v>
      </c>
      <c r="CD203" s="18">
        <v>2</v>
      </c>
      <c r="CE203" s="18">
        <v>0</v>
      </c>
      <c r="CF203" s="18">
        <v>2</v>
      </c>
      <c r="CG203" s="19">
        <v>40</v>
      </c>
    </row>
    <row r="204" spans="1:85" ht="15.75" customHeight="1">
      <c r="A204" s="23"/>
      <c r="B204" s="24" t="s">
        <v>220</v>
      </c>
      <c r="C204" s="25">
        <v>6</v>
      </c>
      <c r="D204" s="26">
        <v>61</v>
      </c>
      <c r="E204" s="26">
        <v>10</v>
      </c>
      <c r="F204" s="26">
        <v>51</v>
      </c>
      <c r="G204" s="27">
        <v>555</v>
      </c>
      <c r="H204" s="26">
        <v>4</v>
      </c>
      <c r="I204" s="26">
        <v>43</v>
      </c>
      <c r="J204" s="26">
        <v>0</v>
      </c>
      <c r="K204" s="26">
        <v>43</v>
      </c>
      <c r="L204" s="27">
        <v>280</v>
      </c>
      <c r="M204" s="26">
        <v>0</v>
      </c>
      <c r="N204" s="26">
        <v>0</v>
      </c>
      <c r="O204" s="26">
        <v>0</v>
      </c>
      <c r="P204" s="26">
        <v>0</v>
      </c>
      <c r="Q204" s="27">
        <v>0</v>
      </c>
      <c r="R204" s="25">
        <v>31</v>
      </c>
      <c r="S204" s="26">
        <v>388</v>
      </c>
      <c r="T204" s="26">
        <v>48.2</v>
      </c>
      <c r="U204" s="26">
        <v>339.80000019073486</v>
      </c>
      <c r="V204" s="27">
        <v>3752</v>
      </c>
      <c r="W204" s="25">
        <v>0</v>
      </c>
      <c r="X204" s="26">
        <v>0</v>
      </c>
      <c r="Y204" s="26">
        <v>0</v>
      </c>
      <c r="Z204" s="26">
        <v>0</v>
      </c>
      <c r="AA204" s="27">
        <v>0</v>
      </c>
      <c r="AB204" s="25">
        <v>27</v>
      </c>
      <c r="AC204" s="26">
        <v>39</v>
      </c>
      <c r="AD204" s="26">
        <v>0</v>
      </c>
      <c r="AE204" s="26">
        <v>39</v>
      </c>
      <c r="AF204" s="27">
        <v>486</v>
      </c>
      <c r="AG204" s="25">
        <v>52</v>
      </c>
      <c r="AH204" s="26">
        <v>106</v>
      </c>
      <c r="AI204" s="26">
        <v>25</v>
      </c>
      <c r="AJ204" s="26">
        <v>81</v>
      </c>
      <c r="AK204" s="27">
        <v>1116</v>
      </c>
      <c r="AL204" s="25">
        <v>3</v>
      </c>
      <c r="AM204" s="26">
        <v>4</v>
      </c>
      <c r="AN204" s="26">
        <v>1</v>
      </c>
      <c r="AO204" s="26">
        <v>3</v>
      </c>
      <c r="AP204" s="27">
        <v>44</v>
      </c>
      <c r="AQ204" s="25">
        <v>21</v>
      </c>
      <c r="AR204" s="26">
        <v>62</v>
      </c>
      <c r="AS204" s="26">
        <v>12</v>
      </c>
      <c r="AT204" s="26">
        <v>50</v>
      </c>
      <c r="AU204" s="27">
        <v>452</v>
      </c>
      <c r="AV204" s="25">
        <v>125</v>
      </c>
      <c r="AW204" s="26">
        <v>393</v>
      </c>
      <c r="AX204" s="26">
        <v>74</v>
      </c>
      <c r="AY204" s="26">
        <v>319</v>
      </c>
      <c r="AZ204" s="27">
        <v>4205</v>
      </c>
      <c r="BA204" s="25">
        <v>5</v>
      </c>
      <c r="BB204" s="27">
        <v>123</v>
      </c>
      <c r="BC204" s="26">
        <v>73</v>
      </c>
      <c r="BD204" s="27">
        <v>4315</v>
      </c>
      <c r="BE204" s="25">
        <v>4</v>
      </c>
      <c r="BF204" s="26">
        <v>9</v>
      </c>
      <c r="BG204" s="26">
        <v>1</v>
      </c>
      <c r="BH204" s="26">
        <v>8</v>
      </c>
      <c r="BI204" s="27">
        <v>78</v>
      </c>
      <c r="BJ204" s="25">
        <v>81</v>
      </c>
      <c r="BK204" s="27">
        <v>8851</v>
      </c>
      <c r="BL204" s="25">
        <v>28</v>
      </c>
      <c r="BM204" s="26">
        <v>55</v>
      </c>
      <c r="BN204" s="26">
        <v>1</v>
      </c>
      <c r="BO204" s="26">
        <v>54</v>
      </c>
      <c r="BP204" s="27">
        <v>864</v>
      </c>
      <c r="BQ204" s="25">
        <v>7</v>
      </c>
      <c r="BR204" s="27">
        <v>620</v>
      </c>
      <c r="BS204" s="25">
        <v>2</v>
      </c>
      <c r="BT204" s="26">
        <v>5</v>
      </c>
      <c r="BU204" s="26">
        <v>3</v>
      </c>
      <c r="BV204" s="26">
        <v>2</v>
      </c>
      <c r="BW204" s="27">
        <v>20</v>
      </c>
      <c r="BX204" s="25">
        <v>6</v>
      </c>
      <c r="BY204" s="26">
        <v>18</v>
      </c>
      <c r="BZ204" s="26">
        <v>0</v>
      </c>
      <c r="CA204" s="26">
        <v>18</v>
      </c>
      <c r="CB204" s="27">
        <v>427</v>
      </c>
      <c r="CC204" s="25">
        <v>1</v>
      </c>
      <c r="CD204" s="26">
        <v>2</v>
      </c>
      <c r="CE204" s="26">
        <v>0</v>
      </c>
      <c r="CF204" s="26">
        <v>2</v>
      </c>
      <c r="CG204" s="27">
        <v>40</v>
      </c>
    </row>
    <row r="205" spans="1:85" ht="15.75" customHeight="1">
      <c r="A205" s="23"/>
      <c r="B205" s="24" t="s">
        <v>221</v>
      </c>
      <c r="C205" s="25">
        <v>0</v>
      </c>
      <c r="D205" s="26">
        <v>0</v>
      </c>
      <c r="E205" s="26">
        <v>0</v>
      </c>
      <c r="F205" s="26">
        <v>0</v>
      </c>
      <c r="G205" s="27">
        <v>0</v>
      </c>
      <c r="H205" s="26">
        <v>170</v>
      </c>
      <c r="I205" s="26">
        <v>524</v>
      </c>
      <c r="J205" s="26">
        <v>0</v>
      </c>
      <c r="K205" s="26">
        <v>524</v>
      </c>
      <c r="L205" s="27">
        <v>5628</v>
      </c>
      <c r="M205" s="26">
        <v>84</v>
      </c>
      <c r="N205" s="26">
        <v>162</v>
      </c>
      <c r="O205" s="26">
        <v>0</v>
      </c>
      <c r="P205" s="26">
        <v>162</v>
      </c>
      <c r="Q205" s="27">
        <v>1679</v>
      </c>
      <c r="R205" s="25">
        <v>43</v>
      </c>
      <c r="S205" s="26">
        <v>130</v>
      </c>
      <c r="T205" s="26">
        <v>0</v>
      </c>
      <c r="U205" s="26">
        <v>130</v>
      </c>
      <c r="V205" s="27">
        <v>1362</v>
      </c>
      <c r="W205" s="25">
        <v>0</v>
      </c>
      <c r="X205" s="26">
        <v>0</v>
      </c>
      <c r="Y205" s="26">
        <v>0</v>
      </c>
      <c r="Z205" s="26">
        <v>0</v>
      </c>
      <c r="AA205" s="27">
        <v>0</v>
      </c>
      <c r="AB205" s="25">
        <v>42</v>
      </c>
      <c r="AC205" s="26">
        <v>108</v>
      </c>
      <c r="AD205" s="26">
        <v>1</v>
      </c>
      <c r="AE205" s="26">
        <v>107</v>
      </c>
      <c r="AF205" s="27">
        <v>1161</v>
      </c>
      <c r="AG205" s="25">
        <v>42</v>
      </c>
      <c r="AH205" s="26">
        <v>644.5</v>
      </c>
      <c r="AI205" s="26">
        <v>106.7</v>
      </c>
      <c r="AJ205" s="26">
        <v>537.79999995231628</v>
      </c>
      <c r="AK205" s="27">
        <v>7816</v>
      </c>
      <c r="AL205" s="25">
        <v>1</v>
      </c>
      <c r="AM205" s="26">
        <v>4</v>
      </c>
      <c r="AN205" s="26">
        <v>0</v>
      </c>
      <c r="AO205" s="26">
        <v>4</v>
      </c>
      <c r="AP205" s="27">
        <v>100</v>
      </c>
      <c r="AQ205" s="25">
        <v>33</v>
      </c>
      <c r="AR205" s="26">
        <v>528.5</v>
      </c>
      <c r="AS205" s="26">
        <v>102.3</v>
      </c>
      <c r="AT205" s="26">
        <v>426.19999957084656</v>
      </c>
      <c r="AU205" s="27">
        <v>6118</v>
      </c>
      <c r="AV205" s="25">
        <v>80</v>
      </c>
      <c r="AW205" s="26">
        <v>385</v>
      </c>
      <c r="AX205" s="26">
        <v>72.900000000000006</v>
      </c>
      <c r="AY205" s="26">
        <v>312.09999918937683</v>
      </c>
      <c r="AZ205" s="27">
        <v>6201</v>
      </c>
      <c r="BA205" s="25">
        <v>6</v>
      </c>
      <c r="BB205" s="27">
        <v>275</v>
      </c>
      <c r="BC205" s="26">
        <v>72</v>
      </c>
      <c r="BD205" s="27">
        <v>2515</v>
      </c>
      <c r="BE205" s="25">
        <v>1</v>
      </c>
      <c r="BF205" s="26">
        <v>2</v>
      </c>
      <c r="BG205" s="26">
        <v>0</v>
      </c>
      <c r="BH205" s="26">
        <v>2</v>
      </c>
      <c r="BI205" s="27">
        <v>23</v>
      </c>
      <c r="BJ205" s="25">
        <v>4</v>
      </c>
      <c r="BK205" s="27">
        <v>277</v>
      </c>
      <c r="BL205" s="25">
        <v>20</v>
      </c>
      <c r="BM205" s="26">
        <v>512</v>
      </c>
      <c r="BN205" s="26">
        <v>2</v>
      </c>
      <c r="BO205" s="26">
        <v>510</v>
      </c>
      <c r="BP205" s="27">
        <v>7728</v>
      </c>
      <c r="BQ205" s="25">
        <v>0</v>
      </c>
      <c r="BR205" s="27">
        <v>0</v>
      </c>
      <c r="BS205" s="25">
        <v>0</v>
      </c>
      <c r="BT205" s="26">
        <v>0</v>
      </c>
      <c r="BU205" s="26">
        <v>0</v>
      </c>
      <c r="BV205" s="26">
        <v>0</v>
      </c>
      <c r="BW205" s="27">
        <v>0</v>
      </c>
      <c r="BX205" s="25">
        <v>24</v>
      </c>
      <c r="BY205" s="26">
        <v>607</v>
      </c>
      <c r="BZ205" s="26">
        <v>0</v>
      </c>
      <c r="CA205" s="26">
        <v>607</v>
      </c>
      <c r="CB205" s="27">
        <v>10252</v>
      </c>
      <c r="CC205" s="25">
        <v>0</v>
      </c>
      <c r="CD205" s="26">
        <v>0</v>
      </c>
      <c r="CE205" s="26">
        <v>0</v>
      </c>
      <c r="CF205" s="26">
        <v>0</v>
      </c>
      <c r="CG205" s="27">
        <v>0</v>
      </c>
    </row>
    <row r="206" spans="1:85" ht="15.75" customHeight="1">
      <c r="A206" s="23"/>
      <c r="B206" s="24" t="s">
        <v>222</v>
      </c>
      <c r="C206" s="25">
        <v>0</v>
      </c>
      <c r="D206" s="26">
        <v>0</v>
      </c>
      <c r="E206" s="26">
        <v>0</v>
      </c>
      <c r="F206" s="26">
        <v>0</v>
      </c>
      <c r="G206" s="27">
        <v>0</v>
      </c>
      <c r="H206" s="26">
        <v>131</v>
      </c>
      <c r="I206" s="26">
        <v>643.5</v>
      </c>
      <c r="J206" s="26">
        <v>112</v>
      </c>
      <c r="K206" s="26">
        <v>531.5</v>
      </c>
      <c r="L206" s="27">
        <v>5075</v>
      </c>
      <c r="M206" s="26">
        <v>14</v>
      </c>
      <c r="N206" s="26">
        <v>16</v>
      </c>
      <c r="O206" s="26">
        <v>0</v>
      </c>
      <c r="P206" s="26">
        <v>16</v>
      </c>
      <c r="Q206" s="27">
        <v>138</v>
      </c>
      <c r="R206" s="25">
        <v>27</v>
      </c>
      <c r="S206" s="26">
        <v>34.5</v>
      </c>
      <c r="T206" s="26">
        <v>4</v>
      </c>
      <c r="U206" s="26">
        <v>30.5</v>
      </c>
      <c r="V206" s="27">
        <v>231</v>
      </c>
      <c r="W206" s="25">
        <v>2</v>
      </c>
      <c r="X206" s="26">
        <v>5</v>
      </c>
      <c r="Y206" s="26">
        <v>0</v>
      </c>
      <c r="Z206" s="26">
        <v>5</v>
      </c>
      <c r="AA206" s="27">
        <v>90</v>
      </c>
      <c r="AB206" s="25">
        <v>49</v>
      </c>
      <c r="AC206" s="26">
        <v>115</v>
      </c>
      <c r="AD206" s="26">
        <v>0</v>
      </c>
      <c r="AE206" s="26">
        <v>115</v>
      </c>
      <c r="AF206" s="27">
        <v>1254</v>
      </c>
      <c r="AG206" s="25">
        <v>57</v>
      </c>
      <c r="AH206" s="26">
        <v>166</v>
      </c>
      <c r="AI206" s="26">
        <v>0</v>
      </c>
      <c r="AJ206" s="26">
        <v>166</v>
      </c>
      <c r="AK206" s="27">
        <v>2126</v>
      </c>
      <c r="AL206" s="25">
        <v>42</v>
      </c>
      <c r="AM206" s="26">
        <v>421</v>
      </c>
      <c r="AN206" s="26">
        <v>0</v>
      </c>
      <c r="AO206" s="26">
        <v>421</v>
      </c>
      <c r="AP206" s="27">
        <v>5663</v>
      </c>
      <c r="AQ206" s="25">
        <v>28</v>
      </c>
      <c r="AR206" s="26">
        <v>139</v>
      </c>
      <c r="AS206" s="26">
        <v>0</v>
      </c>
      <c r="AT206" s="26">
        <v>139</v>
      </c>
      <c r="AU206" s="27">
        <v>2169</v>
      </c>
      <c r="AV206" s="25">
        <v>208</v>
      </c>
      <c r="AW206" s="26">
        <v>5341</v>
      </c>
      <c r="AX206" s="26">
        <v>131</v>
      </c>
      <c r="AY206" s="26">
        <v>5210</v>
      </c>
      <c r="AZ206" s="27">
        <v>144286</v>
      </c>
      <c r="BA206" s="25">
        <v>97</v>
      </c>
      <c r="BB206" s="27">
        <v>2890</v>
      </c>
      <c r="BC206" s="26">
        <v>146</v>
      </c>
      <c r="BD206" s="27">
        <v>18558</v>
      </c>
      <c r="BE206" s="25">
        <v>9</v>
      </c>
      <c r="BF206" s="26">
        <v>47</v>
      </c>
      <c r="BG206" s="26">
        <v>0</v>
      </c>
      <c r="BH206" s="26">
        <v>47</v>
      </c>
      <c r="BI206" s="27">
        <v>390</v>
      </c>
      <c r="BJ206" s="25">
        <v>36</v>
      </c>
      <c r="BK206" s="27">
        <v>708</v>
      </c>
      <c r="BL206" s="25">
        <v>86</v>
      </c>
      <c r="BM206" s="26">
        <v>2403</v>
      </c>
      <c r="BN206" s="26">
        <v>0</v>
      </c>
      <c r="BO206" s="26">
        <v>2403</v>
      </c>
      <c r="BP206" s="27">
        <v>49570</v>
      </c>
      <c r="BQ206" s="25">
        <v>23</v>
      </c>
      <c r="BR206" s="27">
        <v>1745</v>
      </c>
      <c r="BS206" s="25">
        <v>8</v>
      </c>
      <c r="BT206" s="26">
        <v>10</v>
      </c>
      <c r="BU206" s="26">
        <v>0</v>
      </c>
      <c r="BV206" s="26">
        <v>10</v>
      </c>
      <c r="BW206" s="27">
        <v>135</v>
      </c>
      <c r="BX206" s="25">
        <v>26</v>
      </c>
      <c r="BY206" s="26">
        <v>513</v>
      </c>
      <c r="BZ206" s="26">
        <v>0</v>
      </c>
      <c r="CA206" s="26">
        <v>513</v>
      </c>
      <c r="CB206" s="27">
        <v>8710</v>
      </c>
      <c r="CC206" s="25">
        <v>0</v>
      </c>
      <c r="CD206" s="26">
        <v>0</v>
      </c>
      <c r="CE206" s="26">
        <v>0</v>
      </c>
      <c r="CF206" s="26">
        <v>0</v>
      </c>
      <c r="CG206" s="27">
        <v>0</v>
      </c>
    </row>
    <row r="207" spans="1:85" ht="15.75" customHeight="1">
      <c r="A207" s="23"/>
      <c r="B207" s="24" t="s">
        <v>223</v>
      </c>
      <c r="C207" s="25">
        <v>1</v>
      </c>
      <c r="D207" s="26">
        <v>1</v>
      </c>
      <c r="E207" s="26">
        <v>0</v>
      </c>
      <c r="F207" s="26">
        <v>1</v>
      </c>
      <c r="G207" s="27">
        <v>5</v>
      </c>
      <c r="H207" s="26">
        <v>13</v>
      </c>
      <c r="I207" s="26">
        <v>16.5</v>
      </c>
      <c r="J207" s="26">
        <v>0</v>
      </c>
      <c r="K207" s="26">
        <v>16.5</v>
      </c>
      <c r="L207" s="27">
        <v>127</v>
      </c>
      <c r="M207" s="26">
        <v>7</v>
      </c>
      <c r="N207" s="26">
        <v>7</v>
      </c>
      <c r="O207" s="26">
        <v>0</v>
      </c>
      <c r="P207" s="26">
        <v>7</v>
      </c>
      <c r="Q207" s="27">
        <v>83</v>
      </c>
      <c r="R207" s="25">
        <v>58</v>
      </c>
      <c r="S207" s="26">
        <v>80.5</v>
      </c>
      <c r="T207" s="26">
        <v>0</v>
      </c>
      <c r="U207" s="26">
        <v>80.5</v>
      </c>
      <c r="V207" s="27">
        <v>887</v>
      </c>
      <c r="W207" s="25">
        <v>0</v>
      </c>
      <c r="X207" s="26">
        <v>0</v>
      </c>
      <c r="Y207" s="26">
        <v>0</v>
      </c>
      <c r="Z207" s="26">
        <v>0</v>
      </c>
      <c r="AA207" s="27">
        <v>0</v>
      </c>
      <c r="AB207" s="25">
        <v>78</v>
      </c>
      <c r="AC207" s="26">
        <v>69.5</v>
      </c>
      <c r="AD207" s="26">
        <v>1.5</v>
      </c>
      <c r="AE207" s="26">
        <v>68</v>
      </c>
      <c r="AF207" s="27">
        <v>549</v>
      </c>
      <c r="AG207" s="25">
        <v>19</v>
      </c>
      <c r="AH207" s="26">
        <v>22.5</v>
      </c>
      <c r="AI207" s="26">
        <v>4</v>
      </c>
      <c r="AJ207" s="26">
        <v>18.5</v>
      </c>
      <c r="AK207" s="27">
        <v>218</v>
      </c>
      <c r="AL207" s="25">
        <v>0</v>
      </c>
      <c r="AM207" s="26">
        <v>0</v>
      </c>
      <c r="AN207" s="26">
        <v>0</v>
      </c>
      <c r="AO207" s="26">
        <v>0</v>
      </c>
      <c r="AP207" s="27">
        <v>0</v>
      </c>
      <c r="AQ207" s="25">
        <v>17</v>
      </c>
      <c r="AR207" s="26">
        <v>24</v>
      </c>
      <c r="AS207" s="26">
        <v>3.5</v>
      </c>
      <c r="AT207" s="26">
        <v>20.5</v>
      </c>
      <c r="AU207" s="27">
        <v>184</v>
      </c>
      <c r="AV207" s="25">
        <v>120</v>
      </c>
      <c r="AW207" s="26">
        <v>656</v>
      </c>
      <c r="AX207" s="26">
        <v>115</v>
      </c>
      <c r="AY207" s="26">
        <v>541</v>
      </c>
      <c r="AZ207" s="27">
        <v>5324</v>
      </c>
      <c r="BA207" s="25">
        <v>16</v>
      </c>
      <c r="BB207" s="27">
        <v>272</v>
      </c>
      <c r="BC207" s="26">
        <v>123</v>
      </c>
      <c r="BD207" s="27">
        <v>1498</v>
      </c>
      <c r="BE207" s="25">
        <v>2</v>
      </c>
      <c r="BF207" s="26">
        <v>22</v>
      </c>
      <c r="BG207" s="26">
        <v>0</v>
      </c>
      <c r="BH207" s="26">
        <v>22</v>
      </c>
      <c r="BI207" s="27">
        <v>165</v>
      </c>
      <c r="BJ207" s="25">
        <v>27</v>
      </c>
      <c r="BK207" s="27">
        <v>1685</v>
      </c>
      <c r="BL207" s="25">
        <v>57</v>
      </c>
      <c r="BM207" s="26">
        <v>69</v>
      </c>
      <c r="BN207" s="26">
        <v>3.5</v>
      </c>
      <c r="BO207" s="26">
        <v>65.5</v>
      </c>
      <c r="BP207" s="27">
        <v>741</v>
      </c>
      <c r="BQ207" s="25">
        <v>10</v>
      </c>
      <c r="BR207" s="27">
        <v>730</v>
      </c>
      <c r="BS207" s="25">
        <v>1</v>
      </c>
      <c r="BT207" s="26">
        <v>1</v>
      </c>
      <c r="BU207" s="26">
        <v>0</v>
      </c>
      <c r="BV207" s="26">
        <v>1</v>
      </c>
      <c r="BW207" s="27">
        <v>9</v>
      </c>
      <c r="BX207" s="25">
        <v>31</v>
      </c>
      <c r="BY207" s="26">
        <v>32.5</v>
      </c>
      <c r="BZ207" s="26">
        <v>2</v>
      </c>
      <c r="CA207" s="26">
        <v>30.5</v>
      </c>
      <c r="CB207" s="27">
        <v>504</v>
      </c>
      <c r="CC207" s="25">
        <v>0</v>
      </c>
      <c r="CD207" s="26">
        <v>0</v>
      </c>
      <c r="CE207" s="26">
        <v>0</v>
      </c>
      <c r="CF207" s="26">
        <v>0</v>
      </c>
      <c r="CG207" s="27">
        <v>0</v>
      </c>
    </row>
    <row r="208" spans="1:85" ht="15.75" customHeight="1">
      <c r="A208" s="23"/>
      <c r="B208" s="24" t="s">
        <v>224</v>
      </c>
      <c r="C208" s="25">
        <v>0</v>
      </c>
      <c r="D208" s="26">
        <v>0</v>
      </c>
      <c r="E208" s="26">
        <v>0</v>
      </c>
      <c r="F208" s="26">
        <v>0</v>
      </c>
      <c r="G208" s="27">
        <v>0</v>
      </c>
      <c r="H208" s="26">
        <v>44</v>
      </c>
      <c r="I208" s="26">
        <v>101.5</v>
      </c>
      <c r="J208" s="26">
        <v>10.5</v>
      </c>
      <c r="K208" s="26">
        <v>91</v>
      </c>
      <c r="L208" s="27">
        <v>1164</v>
      </c>
      <c r="M208" s="26">
        <v>8</v>
      </c>
      <c r="N208" s="26">
        <v>5</v>
      </c>
      <c r="O208" s="26">
        <v>0.8</v>
      </c>
      <c r="P208" s="26">
        <v>4.2000000029802322</v>
      </c>
      <c r="Q208" s="27">
        <v>75</v>
      </c>
      <c r="R208" s="25">
        <v>34</v>
      </c>
      <c r="S208" s="26">
        <v>66.5</v>
      </c>
      <c r="T208" s="26">
        <v>10.7</v>
      </c>
      <c r="U208" s="26">
        <v>55.799999997019768</v>
      </c>
      <c r="V208" s="27">
        <v>700</v>
      </c>
      <c r="W208" s="25">
        <v>16</v>
      </c>
      <c r="X208" s="26">
        <v>75.5</v>
      </c>
      <c r="Y208" s="26">
        <v>0</v>
      </c>
      <c r="Z208" s="26">
        <v>75.5</v>
      </c>
      <c r="AA208" s="27">
        <v>439</v>
      </c>
      <c r="AB208" s="25">
        <v>8</v>
      </c>
      <c r="AC208" s="26">
        <v>10</v>
      </c>
      <c r="AD208" s="26">
        <v>0</v>
      </c>
      <c r="AE208" s="26">
        <v>10</v>
      </c>
      <c r="AF208" s="27">
        <v>86</v>
      </c>
      <c r="AG208" s="25">
        <v>63</v>
      </c>
      <c r="AH208" s="26">
        <v>142.5</v>
      </c>
      <c r="AI208" s="26">
        <v>0</v>
      </c>
      <c r="AJ208" s="26">
        <v>142.5</v>
      </c>
      <c r="AK208" s="27">
        <v>2361</v>
      </c>
      <c r="AL208" s="25">
        <v>11</v>
      </c>
      <c r="AM208" s="26">
        <v>21</v>
      </c>
      <c r="AN208" s="26">
        <v>0</v>
      </c>
      <c r="AO208" s="26">
        <v>21</v>
      </c>
      <c r="AP208" s="27">
        <v>441</v>
      </c>
      <c r="AQ208" s="25">
        <v>44</v>
      </c>
      <c r="AR208" s="26">
        <v>69</v>
      </c>
      <c r="AS208" s="26">
        <v>0</v>
      </c>
      <c r="AT208" s="26">
        <v>69</v>
      </c>
      <c r="AU208" s="27">
        <v>956</v>
      </c>
      <c r="AV208" s="25">
        <v>185</v>
      </c>
      <c r="AW208" s="26">
        <v>420</v>
      </c>
      <c r="AX208" s="26">
        <v>10.5</v>
      </c>
      <c r="AY208" s="26">
        <v>409.5</v>
      </c>
      <c r="AZ208" s="27">
        <v>8584</v>
      </c>
      <c r="BA208" s="25">
        <v>0</v>
      </c>
      <c r="BB208" s="27">
        <v>0</v>
      </c>
      <c r="BC208" s="26">
        <v>135</v>
      </c>
      <c r="BD208" s="27">
        <v>3044</v>
      </c>
      <c r="BE208" s="25">
        <v>1</v>
      </c>
      <c r="BF208" s="26">
        <v>1</v>
      </c>
      <c r="BG208" s="26">
        <v>0</v>
      </c>
      <c r="BH208" s="26">
        <v>1</v>
      </c>
      <c r="BI208" s="27">
        <v>5</v>
      </c>
      <c r="BJ208" s="25">
        <v>9</v>
      </c>
      <c r="BK208" s="27">
        <v>163</v>
      </c>
      <c r="BL208" s="25">
        <v>180</v>
      </c>
      <c r="BM208" s="26">
        <v>726</v>
      </c>
      <c r="BN208" s="26">
        <v>0</v>
      </c>
      <c r="BO208" s="26">
        <v>726</v>
      </c>
      <c r="BP208" s="27">
        <v>14953</v>
      </c>
      <c r="BQ208" s="25">
        <v>0</v>
      </c>
      <c r="BR208" s="27">
        <v>0</v>
      </c>
      <c r="BS208" s="25">
        <v>3</v>
      </c>
      <c r="BT208" s="26">
        <v>2.5</v>
      </c>
      <c r="BU208" s="26">
        <v>0</v>
      </c>
      <c r="BV208" s="26">
        <v>2.5</v>
      </c>
      <c r="BW208" s="27">
        <v>30</v>
      </c>
      <c r="BX208" s="25">
        <v>224</v>
      </c>
      <c r="BY208" s="26">
        <v>20327</v>
      </c>
      <c r="BZ208" s="26">
        <v>0</v>
      </c>
      <c r="CA208" s="26">
        <v>20327</v>
      </c>
      <c r="CB208" s="27">
        <v>483027</v>
      </c>
      <c r="CC208" s="25">
        <v>0</v>
      </c>
      <c r="CD208" s="26">
        <v>0</v>
      </c>
      <c r="CE208" s="26">
        <v>0</v>
      </c>
      <c r="CF208" s="26">
        <v>0</v>
      </c>
      <c r="CG208" s="27">
        <v>0</v>
      </c>
    </row>
    <row r="209" spans="1:85" ht="15.75" customHeight="1">
      <c r="A209" s="23"/>
      <c r="B209" s="24" t="s">
        <v>225</v>
      </c>
      <c r="C209" s="25">
        <v>5</v>
      </c>
      <c r="D209" s="26">
        <v>50</v>
      </c>
      <c r="E209" s="26">
        <v>0</v>
      </c>
      <c r="F209" s="26">
        <v>50</v>
      </c>
      <c r="G209" s="27">
        <v>240</v>
      </c>
      <c r="H209" s="26">
        <v>27</v>
      </c>
      <c r="I209" s="26">
        <v>182.5</v>
      </c>
      <c r="J209" s="26">
        <v>5</v>
      </c>
      <c r="K209" s="26">
        <v>177.5</v>
      </c>
      <c r="L209" s="27">
        <v>1620</v>
      </c>
      <c r="M209" s="26">
        <v>3</v>
      </c>
      <c r="N209" s="26">
        <v>5</v>
      </c>
      <c r="O209" s="26">
        <v>0</v>
      </c>
      <c r="P209" s="26">
        <v>5</v>
      </c>
      <c r="Q209" s="27">
        <v>49</v>
      </c>
      <c r="R209" s="25">
        <v>26</v>
      </c>
      <c r="S209" s="26">
        <v>280</v>
      </c>
      <c r="T209" s="26">
        <v>10.5</v>
      </c>
      <c r="U209" s="26">
        <v>269.5</v>
      </c>
      <c r="V209" s="27">
        <v>3214</v>
      </c>
      <c r="W209" s="25">
        <v>17</v>
      </c>
      <c r="X209" s="26">
        <v>192</v>
      </c>
      <c r="Y209" s="26">
        <v>1</v>
      </c>
      <c r="Z209" s="26">
        <v>191</v>
      </c>
      <c r="AA209" s="27">
        <v>1725</v>
      </c>
      <c r="AB209" s="25">
        <v>73</v>
      </c>
      <c r="AC209" s="26">
        <v>181</v>
      </c>
      <c r="AD209" s="26">
        <v>0</v>
      </c>
      <c r="AE209" s="26">
        <v>181</v>
      </c>
      <c r="AF209" s="27">
        <v>1122</v>
      </c>
      <c r="AG209" s="25">
        <v>56</v>
      </c>
      <c r="AH209" s="26">
        <v>127</v>
      </c>
      <c r="AI209" s="26">
        <v>23.2</v>
      </c>
      <c r="AJ209" s="26">
        <v>103.80000001192093</v>
      </c>
      <c r="AK209" s="27">
        <v>2135</v>
      </c>
      <c r="AL209" s="25">
        <v>6</v>
      </c>
      <c r="AM209" s="26">
        <v>3.5</v>
      </c>
      <c r="AN209" s="26">
        <v>0.8</v>
      </c>
      <c r="AO209" s="26">
        <v>2.7000000029802322</v>
      </c>
      <c r="AP209" s="27">
        <v>47</v>
      </c>
      <c r="AQ209" s="25">
        <v>60</v>
      </c>
      <c r="AR209" s="26">
        <v>186</v>
      </c>
      <c r="AS209" s="26">
        <v>13.7</v>
      </c>
      <c r="AT209" s="26">
        <v>172.30000001192093</v>
      </c>
      <c r="AU209" s="27">
        <v>2551</v>
      </c>
      <c r="AV209" s="25">
        <v>98</v>
      </c>
      <c r="AW209" s="26">
        <v>328.34000000000003</v>
      </c>
      <c r="AX209" s="26">
        <v>79.5</v>
      </c>
      <c r="AY209" s="26">
        <v>248.84000007808208</v>
      </c>
      <c r="AZ209" s="27">
        <v>4273</v>
      </c>
      <c r="BA209" s="25">
        <v>2</v>
      </c>
      <c r="BB209" s="27">
        <v>180</v>
      </c>
      <c r="BC209" s="26">
        <v>78</v>
      </c>
      <c r="BD209" s="27">
        <v>1033</v>
      </c>
      <c r="BE209" s="25">
        <v>2</v>
      </c>
      <c r="BF209" s="26">
        <v>2.5</v>
      </c>
      <c r="BG209" s="26">
        <v>0.5</v>
      </c>
      <c r="BH209" s="26">
        <v>2</v>
      </c>
      <c r="BI209" s="27">
        <v>10</v>
      </c>
      <c r="BJ209" s="25">
        <v>12</v>
      </c>
      <c r="BK209" s="27">
        <v>696</v>
      </c>
      <c r="BL209" s="25">
        <v>35</v>
      </c>
      <c r="BM209" s="26">
        <v>49</v>
      </c>
      <c r="BN209" s="26">
        <v>3.8</v>
      </c>
      <c r="BO209" s="26">
        <v>45.200000002980232</v>
      </c>
      <c r="BP209" s="27">
        <v>771</v>
      </c>
      <c r="BQ209" s="25">
        <v>1</v>
      </c>
      <c r="BR209" s="27">
        <v>100</v>
      </c>
      <c r="BS209" s="25">
        <v>6</v>
      </c>
      <c r="BT209" s="26">
        <v>7.5</v>
      </c>
      <c r="BU209" s="26">
        <v>0.5</v>
      </c>
      <c r="BV209" s="26">
        <v>7</v>
      </c>
      <c r="BW209" s="27">
        <v>63</v>
      </c>
      <c r="BX209" s="25">
        <v>0</v>
      </c>
      <c r="BY209" s="26">
        <v>0</v>
      </c>
      <c r="BZ209" s="26">
        <v>0</v>
      </c>
      <c r="CA209" s="26">
        <v>0</v>
      </c>
      <c r="CB209" s="27">
        <v>0</v>
      </c>
      <c r="CC209" s="25">
        <v>0</v>
      </c>
      <c r="CD209" s="26">
        <v>0</v>
      </c>
      <c r="CE209" s="26">
        <v>0</v>
      </c>
      <c r="CF209" s="26">
        <v>0</v>
      </c>
      <c r="CG209" s="27">
        <v>0</v>
      </c>
    </row>
    <row r="210" spans="1:85" ht="15.75" customHeight="1">
      <c r="A210" s="23"/>
      <c r="B210" s="24" t="s">
        <v>226</v>
      </c>
      <c r="C210" s="25">
        <v>0</v>
      </c>
      <c r="D210" s="26">
        <v>0</v>
      </c>
      <c r="E210" s="26">
        <v>0</v>
      </c>
      <c r="F210" s="26">
        <v>0</v>
      </c>
      <c r="G210" s="27">
        <v>0</v>
      </c>
      <c r="H210" s="26">
        <v>2</v>
      </c>
      <c r="I210" s="26">
        <v>15</v>
      </c>
      <c r="J210" s="26">
        <v>6</v>
      </c>
      <c r="K210" s="26">
        <v>9</v>
      </c>
      <c r="L210" s="27">
        <v>90</v>
      </c>
      <c r="M210" s="26">
        <v>3</v>
      </c>
      <c r="N210" s="26">
        <v>35</v>
      </c>
      <c r="O210" s="26">
        <v>5</v>
      </c>
      <c r="P210" s="26">
        <v>30</v>
      </c>
      <c r="Q210" s="27">
        <v>905</v>
      </c>
      <c r="R210" s="25">
        <v>8</v>
      </c>
      <c r="S210" s="26">
        <v>116</v>
      </c>
      <c r="T210" s="26">
        <v>15</v>
      </c>
      <c r="U210" s="26">
        <v>101</v>
      </c>
      <c r="V210" s="27">
        <v>900</v>
      </c>
      <c r="W210" s="25">
        <v>0</v>
      </c>
      <c r="X210" s="26">
        <v>0</v>
      </c>
      <c r="Y210" s="26">
        <v>0</v>
      </c>
      <c r="Z210" s="26">
        <v>0</v>
      </c>
      <c r="AA210" s="27">
        <v>0</v>
      </c>
      <c r="AB210" s="25">
        <v>6</v>
      </c>
      <c r="AC210" s="26">
        <v>38.5</v>
      </c>
      <c r="AD210" s="26">
        <v>0</v>
      </c>
      <c r="AE210" s="26">
        <v>38.5</v>
      </c>
      <c r="AF210" s="27">
        <v>378</v>
      </c>
      <c r="AG210" s="25">
        <v>31</v>
      </c>
      <c r="AH210" s="26">
        <v>285</v>
      </c>
      <c r="AI210" s="26">
        <v>2</v>
      </c>
      <c r="AJ210" s="26">
        <v>283</v>
      </c>
      <c r="AK210" s="27">
        <v>4062</v>
      </c>
      <c r="AL210" s="25">
        <v>1</v>
      </c>
      <c r="AM210" s="26">
        <v>15</v>
      </c>
      <c r="AN210" s="26">
        <v>0</v>
      </c>
      <c r="AO210" s="26">
        <v>15</v>
      </c>
      <c r="AP210" s="27">
        <v>350</v>
      </c>
      <c r="AQ210" s="25">
        <v>28</v>
      </c>
      <c r="AR210" s="26">
        <v>269</v>
      </c>
      <c r="AS210" s="26">
        <v>0</v>
      </c>
      <c r="AT210" s="26">
        <v>269</v>
      </c>
      <c r="AU210" s="27">
        <v>4359</v>
      </c>
      <c r="AV210" s="25">
        <v>42</v>
      </c>
      <c r="AW210" s="26">
        <v>518</v>
      </c>
      <c r="AX210" s="26">
        <v>87</v>
      </c>
      <c r="AY210" s="26">
        <v>431</v>
      </c>
      <c r="AZ210" s="27">
        <v>5372</v>
      </c>
      <c r="BA210" s="25">
        <v>0</v>
      </c>
      <c r="BB210" s="27">
        <v>0</v>
      </c>
      <c r="BC210" s="26">
        <v>8</v>
      </c>
      <c r="BD210" s="27">
        <v>84</v>
      </c>
      <c r="BE210" s="25">
        <v>0</v>
      </c>
      <c r="BF210" s="26">
        <v>0</v>
      </c>
      <c r="BG210" s="26">
        <v>0</v>
      </c>
      <c r="BH210" s="26">
        <v>0</v>
      </c>
      <c r="BI210" s="27">
        <v>0</v>
      </c>
      <c r="BJ210" s="25">
        <v>1</v>
      </c>
      <c r="BK210" s="27">
        <v>100</v>
      </c>
      <c r="BL210" s="25">
        <v>32</v>
      </c>
      <c r="BM210" s="26">
        <v>289</v>
      </c>
      <c r="BN210" s="26">
        <v>0</v>
      </c>
      <c r="BO210" s="26">
        <v>289</v>
      </c>
      <c r="BP210" s="27">
        <v>5182</v>
      </c>
      <c r="BQ210" s="25">
        <v>0</v>
      </c>
      <c r="BR210" s="27">
        <v>0</v>
      </c>
      <c r="BS210" s="25">
        <v>4</v>
      </c>
      <c r="BT210" s="26">
        <v>28</v>
      </c>
      <c r="BU210" s="26">
        <v>0</v>
      </c>
      <c r="BV210" s="26">
        <v>28</v>
      </c>
      <c r="BW210" s="27">
        <v>425</v>
      </c>
      <c r="BX210" s="25">
        <v>13</v>
      </c>
      <c r="BY210" s="26">
        <v>131</v>
      </c>
      <c r="BZ210" s="26">
        <v>0</v>
      </c>
      <c r="CA210" s="26">
        <v>131</v>
      </c>
      <c r="CB210" s="27">
        <v>3315</v>
      </c>
      <c r="CC210" s="25">
        <v>0</v>
      </c>
      <c r="CD210" s="26">
        <v>0</v>
      </c>
      <c r="CE210" s="26">
        <v>0</v>
      </c>
      <c r="CF210" s="26">
        <v>0</v>
      </c>
      <c r="CG210" s="27">
        <v>0</v>
      </c>
    </row>
    <row r="211" spans="1:85" ht="15.75" customHeight="1">
      <c r="A211" s="23"/>
      <c r="B211" s="24" t="s">
        <v>227</v>
      </c>
      <c r="C211" s="25">
        <v>2</v>
      </c>
      <c r="D211" s="26">
        <v>69</v>
      </c>
      <c r="E211" s="26">
        <v>0</v>
      </c>
      <c r="F211" s="26">
        <v>69</v>
      </c>
      <c r="G211" s="27">
        <v>440</v>
      </c>
      <c r="H211" s="26">
        <v>14</v>
      </c>
      <c r="I211" s="26">
        <v>190</v>
      </c>
      <c r="J211" s="26">
        <v>19</v>
      </c>
      <c r="K211" s="26">
        <v>171</v>
      </c>
      <c r="L211" s="27">
        <v>1720</v>
      </c>
      <c r="M211" s="26">
        <v>0</v>
      </c>
      <c r="N211" s="26">
        <v>0</v>
      </c>
      <c r="O211" s="26">
        <v>0</v>
      </c>
      <c r="P211" s="26">
        <v>0</v>
      </c>
      <c r="Q211" s="27">
        <v>0</v>
      </c>
      <c r="R211" s="25">
        <v>7</v>
      </c>
      <c r="S211" s="26">
        <v>60</v>
      </c>
      <c r="T211" s="26">
        <v>2</v>
      </c>
      <c r="U211" s="26">
        <v>58</v>
      </c>
      <c r="V211" s="27">
        <v>674</v>
      </c>
      <c r="W211" s="25">
        <v>0</v>
      </c>
      <c r="X211" s="26">
        <v>0</v>
      </c>
      <c r="Y211" s="26">
        <v>0</v>
      </c>
      <c r="Z211" s="26">
        <v>0</v>
      </c>
      <c r="AA211" s="27">
        <v>0</v>
      </c>
      <c r="AB211" s="25">
        <v>3</v>
      </c>
      <c r="AC211" s="26">
        <v>35</v>
      </c>
      <c r="AD211" s="26">
        <v>0</v>
      </c>
      <c r="AE211" s="26">
        <v>35</v>
      </c>
      <c r="AF211" s="27">
        <v>255</v>
      </c>
      <c r="AG211" s="25">
        <v>25</v>
      </c>
      <c r="AH211" s="26">
        <v>371</v>
      </c>
      <c r="AI211" s="26">
        <v>27</v>
      </c>
      <c r="AJ211" s="26">
        <v>344</v>
      </c>
      <c r="AK211" s="27">
        <v>5675</v>
      </c>
      <c r="AL211" s="25">
        <v>10</v>
      </c>
      <c r="AM211" s="26">
        <v>114</v>
      </c>
      <c r="AN211" s="26">
        <v>0</v>
      </c>
      <c r="AO211" s="26">
        <v>114</v>
      </c>
      <c r="AP211" s="27">
        <v>1440</v>
      </c>
      <c r="AQ211" s="25">
        <v>6</v>
      </c>
      <c r="AR211" s="26">
        <v>87</v>
      </c>
      <c r="AS211" s="26">
        <v>17</v>
      </c>
      <c r="AT211" s="26">
        <v>70</v>
      </c>
      <c r="AU211" s="27">
        <v>960</v>
      </c>
      <c r="AV211" s="25">
        <v>135</v>
      </c>
      <c r="AW211" s="26">
        <v>6160</v>
      </c>
      <c r="AX211" s="26">
        <v>801</v>
      </c>
      <c r="AY211" s="26">
        <v>5359</v>
      </c>
      <c r="AZ211" s="27">
        <v>150036</v>
      </c>
      <c r="BA211" s="25">
        <v>0</v>
      </c>
      <c r="BB211" s="27">
        <v>0</v>
      </c>
      <c r="BC211" s="26">
        <v>4</v>
      </c>
      <c r="BD211" s="27">
        <v>380</v>
      </c>
      <c r="BE211" s="25">
        <v>0</v>
      </c>
      <c r="BF211" s="26">
        <v>0</v>
      </c>
      <c r="BG211" s="26">
        <v>0</v>
      </c>
      <c r="BH211" s="26">
        <v>0</v>
      </c>
      <c r="BI211" s="27">
        <v>0</v>
      </c>
      <c r="BJ211" s="25">
        <v>0</v>
      </c>
      <c r="BK211" s="27">
        <v>0</v>
      </c>
      <c r="BL211" s="25">
        <v>4</v>
      </c>
      <c r="BM211" s="26">
        <v>45</v>
      </c>
      <c r="BN211" s="26">
        <v>0</v>
      </c>
      <c r="BO211" s="26">
        <v>45</v>
      </c>
      <c r="BP211" s="27">
        <v>570</v>
      </c>
      <c r="BQ211" s="25">
        <v>0</v>
      </c>
      <c r="BR211" s="27">
        <v>0</v>
      </c>
      <c r="BS211" s="25">
        <v>0</v>
      </c>
      <c r="BT211" s="26">
        <v>0</v>
      </c>
      <c r="BU211" s="26">
        <v>0</v>
      </c>
      <c r="BV211" s="26">
        <v>0</v>
      </c>
      <c r="BW211" s="27">
        <v>0</v>
      </c>
      <c r="BX211" s="25">
        <v>1</v>
      </c>
      <c r="BY211" s="26">
        <v>3</v>
      </c>
      <c r="BZ211" s="26">
        <v>0</v>
      </c>
      <c r="CA211" s="26">
        <v>3</v>
      </c>
      <c r="CB211" s="27">
        <v>80</v>
      </c>
      <c r="CC211" s="25">
        <v>0</v>
      </c>
      <c r="CD211" s="26">
        <v>0</v>
      </c>
      <c r="CE211" s="26">
        <v>0</v>
      </c>
      <c r="CF211" s="26">
        <v>0</v>
      </c>
      <c r="CG211" s="27">
        <v>0</v>
      </c>
    </row>
    <row r="212" spans="1:85" ht="15.75" customHeight="1">
      <c r="A212" s="23"/>
      <c r="B212" s="24" t="s">
        <v>228</v>
      </c>
      <c r="C212" s="25">
        <v>0</v>
      </c>
      <c r="D212" s="26">
        <v>0</v>
      </c>
      <c r="E212" s="26">
        <v>0</v>
      </c>
      <c r="F212" s="26">
        <v>0</v>
      </c>
      <c r="G212" s="27">
        <v>0</v>
      </c>
      <c r="H212" s="26">
        <v>30</v>
      </c>
      <c r="I212" s="26">
        <v>370</v>
      </c>
      <c r="J212" s="26">
        <v>85</v>
      </c>
      <c r="K212" s="26">
        <v>285</v>
      </c>
      <c r="L212" s="27">
        <v>3224</v>
      </c>
      <c r="M212" s="26">
        <v>1</v>
      </c>
      <c r="N212" s="26">
        <v>15</v>
      </c>
      <c r="O212" s="26">
        <v>10</v>
      </c>
      <c r="P212" s="26">
        <v>5</v>
      </c>
      <c r="Q212" s="27">
        <v>50</v>
      </c>
      <c r="R212" s="25">
        <v>3</v>
      </c>
      <c r="S212" s="26">
        <v>90</v>
      </c>
      <c r="T212" s="26">
        <v>17</v>
      </c>
      <c r="U212" s="26">
        <v>73</v>
      </c>
      <c r="V212" s="27">
        <v>800</v>
      </c>
      <c r="W212" s="25">
        <v>51</v>
      </c>
      <c r="X212" s="26">
        <v>909</v>
      </c>
      <c r="Y212" s="26">
        <v>75</v>
      </c>
      <c r="Z212" s="26">
        <v>834</v>
      </c>
      <c r="AA212" s="27">
        <v>8060</v>
      </c>
      <c r="AB212" s="25">
        <v>3</v>
      </c>
      <c r="AC212" s="26">
        <v>22</v>
      </c>
      <c r="AD212" s="26">
        <v>0</v>
      </c>
      <c r="AE212" s="26">
        <v>22</v>
      </c>
      <c r="AF212" s="27">
        <v>200</v>
      </c>
      <c r="AG212" s="25">
        <v>10</v>
      </c>
      <c r="AH212" s="26">
        <v>112</v>
      </c>
      <c r="AI212" s="26">
        <v>12</v>
      </c>
      <c r="AJ212" s="26">
        <v>100</v>
      </c>
      <c r="AK212" s="27">
        <v>1830</v>
      </c>
      <c r="AL212" s="25">
        <v>0</v>
      </c>
      <c r="AM212" s="26">
        <v>0</v>
      </c>
      <c r="AN212" s="26">
        <v>0</v>
      </c>
      <c r="AO212" s="26">
        <v>0</v>
      </c>
      <c r="AP212" s="27">
        <v>0</v>
      </c>
      <c r="AQ212" s="25">
        <v>10</v>
      </c>
      <c r="AR212" s="26">
        <v>138</v>
      </c>
      <c r="AS212" s="26">
        <v>10</v>
      </c>
      <c r="AT212" s="26">
        <v>128</v>
      </c>
      <c r="AU212" s="27">
        <v>1700</v>
      </c>
      <c r="AV212" s="25">
        <v>28</v>
      </c>
      <c r="AW212" s="26">
        <v>646</v>
      </c>
      <c r="AX212" s="26">
        <v>48</v>
      </c>
      <c r="AY212" s="26">
        <v>598</v>
      </c>
      <c r="AZ212" s="27">
        <v>8246</v>
      </c>
      <c r="BA212" s="25">
        <v>0</v>
      </c>
      <c r="BB212" s="27">
        <v>0</v>
      </c>
      <c r="BC212" s="26">
        <v>1</v>
      </c>
      <c r="BD212" s="27">
        <v>10</v>
      </c>
      <c r="BE212" s="25">
        <v>0</v>
      </c>
      <c r="BF212" s="26">
        <v>0</v>
      </c>
      <c r="BG212" s="26">
        <v>0</v>
      </c>
      <c r="BH212" s="26">
        <v>0</v>
      </c>
      <c r="BI212" s="27">
        <v>0</v>
      </c>
      <c r="BJ212" s="25">
        <v>0</v>
      </c>
      <c r="BK212" s="27">
        <v>0</v>
      </c>
      <c r="BL212" s="25">
        <v>0</v>
      </c>
      <c r="BM212" s="26">
        <v>0</v>
      </c>
      <c r="BN212" s="26">
        <v>0</v>
      </c>
      <c r="BO212" s="26">
        <v>0</v>
      </c>
      <c r="BP212" s="27">
        <v>0</v>
      </c>
      <c r="BQ212" s="25">
        <v>0</v>
      </c>
      <c r="BR212" s="27">
        <v>0</v>
      </c>
      <c r="BS212" s="25">
        <v>0</v>
      </c>
      <c r="BT212" s="26">
        <v>0</v>
      </c>
      <c r="BU212" s="26">
        <v>0</v>
      </c>
      <c r="BV212" s="26">
        <v>0</v>
      </c>
      <c r="BW212" s="27">
        <v>0</v>
      </c>
      <c r="BX212" s="25">
        <v>0</v>
      </c>
      <c r="BY212" s="26">
        <v>0</v>
      </c>
      <c r="BZ212" s="26">
        <v>0</v>
      </c>
      <c r="CA212" s="26">
        <v>0</v>
      </c>
      <c r="CB212" s="27">
        <v>0</v>
      </c>
      <c r="CC212" s="25">
        <v>0</v>
      </c>
      <c r="CD212" s="26">
        <v>0</v>
      </c>
      <c r="CE212" s="26">
        <v>0</v>
      </c>
      <c r="CF212" s="26">
        <v>0</v>
      </c>
      <c r="CG212" s="27">
        <v>0</v>
      </c>
    </row>
    <row r="213" spans="1:85" ht="15.75" customHeight="1">
      <c r="A213" s="23"/>
      <c r="B213" s="24" t="s">
        <v>229</v>
      </c>
      <c r="C213" s="25">
        <v>1</v>
      </c>
      <c r="D213" s="26">
        <v>0.5</v>
      </c>
      <c r="E213" s="26">
        <v>0</v>
      </c>
      <c r="F213" s="26">
        <v>0.5</v>
      </c>
      <c r="G213" s="27">
        <v>3</v>
      </c>
      <c r="H213" s="26">
        <v>43</v>
      </c>
      <c r="I213" s="26">
        <v>208</v>
      </c>
      <c r="J213" s="26">
        <v>23.5</v>
      </c>
      <c r="K213" s="26">
        <v>184.5</v>
      </c>
      <c r="L213" s="27">
        <v>2572</v>
      </c>
      <c r="M213" s="26">
        <v>7</v>
      </c>
      <c r="N213" s="26">
        <v>14</v>
      </c>
      <c r="O213" s="26">
        <v>4</v>
      </c>
      <c r="P213" s="26">
        <v>10</v>
      </c>
      <c r="Q213" s="27">
        <v>66</v>
      </c>
      <c r="R213" s="25">
        <v>21</v>
      </c>
      <c r="S213" s="26">
        <v>169.5</v>
      </c>
      <c r="T213" s="26">
        <v>12</v>
      </c>
      <c r="U213" s="26">
        <v>157.5</v>
      </c>
      <c r="V213" s="27">
        <v>1651</v>
      </c>
      <c r="W213" s="25">
        <v>2</v>
      </c>
      <c r="X213" s="26">
        <v>2</v>
      </c>
      <c r="Y213" s="26">
        <v>0</v>
      </c>
      <c r="Z213" s="26">
        <v>2</v>
      </c>
      <c r="AA213" s="27">
        <v>17</v>
      </c>
      <c r="AB213" s="25">
        <v>1</v>
      </c>
      <c r="AC213" s="26">
        <v>40</v>
      </c>
      <c r="AD213" s="26">
        <v>0</v>
      </c>
      <c r="AE213" s="26">
        <v>40</v>
      </c>
      <c r="AF213" s="27">
        <v>200</v>
      </c>
      <c r="AG213" s="25">
        <v>7</v>
      </c>
      <c r="AH213" s="26">
        <v>129</v>
      </c>
      <c r="AI213" s="26">
        <v>0</v>
      </c>
      <c r="AJ213" s="26">
        <v>129</v>
      </c>
      <c r="AK213" s="27">
        <v>2420</v>
      </c>
      <c r="AL213" s="25">
        <v>0</v>
      </c>
      <c r="AM213" s="26">
        <v>0</v>
      </c>
      <c r="AN213" s="26">
        <v>0</v>
      </c>
      <c r="AO213" s="26">
        <v>0</v>
      </c>
      <c r="AP213" s="27">
        <v>0</v>
      </c>
      <c r="AQ213" s="25">
        <v>6</v>
      </c>
      <c r="AR213" s="26">
        <v>102</v>
      </c>
      <c r="AS213" s="26">
        <v>15</v>
      </c>
      <c r="AT213" s="26">
        <v>87</v>
      </c>
      <c r="AU213" s="27">
        <v>1100</v>
      </c>
      <c r="AV213" s="25">
        <v>105</v>
      </c>
      <c r="AW213" s="26">
        <v>2134</v>
      </c>
      <c r="AX213" s="26">
        <v>580</v>
      </c>
      <c r="AY213" s="26">
        <v>1554</v>
      </c>
      <c r="AZ213" s="27">
        <v>38750</v>
      </c>
      <c r="BA213" s="25">
        <v>0</v>
      </c>
      <c r="BB213" s="27">
        <v>0</v>
      </c>
      <c r="BC213" s="26">
        <v>22</v>
      </c>
      <c r="BD213" s="27">
        <v>6190</v>
      </c>
      <c r="BE213" s="25">
        <v>1</v>
      </c>
      <c r="BF213" s="26">
        <v>7</v>
      </c>
      <c r="BG213" s="26">
        <v>0</v>
      </c>
      <c r="BH213" s="26">
        <v>7</v>
      </c>
      <c r="BI213" s="27">
        <v>80</v>
      </c>
      <c r="BJ213" s="25">
        <v>0</v>
      </c>
      <c r="BK213" s="27">
        <v>0</v>
      </c>
      <c r="BL213" s="25">
        <v>1</v>
      </c>
      <c r="BM213" s="26">
        <v>7</v>
      </c>
      <c r="BN213" s="26">
        <v>0</v>
      </c>
      <c r="BO213" s="26">
        <v>7</v>
      </c>
      <c r="BP213" s="27">
        <v>200</v>
      </c>
      <c r="BQ213" s="25">
        <v>0</v>
      </c>
      <c r="BR213" s="27">
        <v>0</v>
      </c>
      <c r="BS213" s="25">
        <v>0</v>
      </c>
      <c r="BT213" s="26">
        <v>0</v>
      </c>
      <c r="BU213" s="26">
        <v>0</v>
      </c>
      <c r="BV213" s="26">
        <v>0</v>
      </c>
      <c r="BW213" s="27">
        <v>0</v>
      </c>
      <c r="BX213" s="25">
        <v>1</v>
      </c>
      <c r="BY213" s="26">
        <v>34</v>
      </c>
      <c r="BZ213" s="26">
        <v>0</v>
      </c>
      <c r="CA213" s="26">
        <v>34</v>
      </c>
      <c r="CB213" s="27">
        <v>500</v>
      </c>
      <c r="CC213" s="25">
        <v>0</v>
      </c>
      <c r="CD213" s="26">
        <v>0</v>
      </c>
      <c r="CE213" s="26">
        <v>0</v>
      </c>
      <c r="CF213" s="26">
        <v>0</v>
      </c>
      <c r="CG213" s="27">
        <v>0</v>
      </c>
    </row>
    <row r="214" spans="1:85" ht="15.75" customHeight="1">
      <c r="A214" s="23"/>
      <c r="B214" s="24" t="s">
        <v>230</v>
      </c>
      <c r="C214" s="25">
        <v>6</v>
      </c>
      <c r="D214" s="26">
        <v>6</v>
      </c>
      <c r="E214" s="26">
        <v>0</v>
      </c>
      <c r="F214" s="26">
        <v>6</v>
      </c>
      <c r="G214" s="27">
        <v>28</v>
      </c>
      <c r="H214" s="26">
        <v>155</v>
      </c>
      <c r="I214" s="26">
        <v>157</v>
      </c>
      <c r="J214" s="26">
        <v>0</v>
      </c>
      <c r="K214" s="26">
        <v>157</v>
      </c>
      <c r="L214" s="27">
        <v>823</v>
      </c>
      <c r="M214" s="26">
        <v>30</v>
      </c>
      <c r="N214" s="26">
        <v>30</v>
      </c>
      <c r="O214" s="26">
        <v>0</v>
      </c>
      <c r="P214" s="26">
        <v>30</v>
      </c>
      <c r="Q214" s="27">
        <v>182</v>
      </c>
      <c r="R214" s="25">
        <v>104</v>
      </c>
      <c r="S214" s="26">
        <v>156</v>
      </c>
      <c r="T214" s="26">
        <v>0</v>
      </c>
      <c r="U214" s="26">
        <v>156</v>
      </c>
      <c r="V214" s="27">
        <v>1119</v>
      </c>
      <c r="W214" s="25">
        <v>1</v>
      </c>
      <c r="X214" s="26">
        <v>1</v>
      </c>
      <c r="Y214" s="26">
        <v>0</v>
      </c>
      <c r="Z214" s="26">
        <v>1</v>
      </c>
      <c r="AA214" s="27">
        <v>5</v>
      </c>
      <c r="AB214" s="25">
        <v>42</v>
      </c>
      <c r="AC214" s="26">
        <v>58.5</v>
      </c>
      <c r="AD214" s="26">
        <v>0</v>
      </c>
      <c r="AE214" s="26">
        <v>58.5</v>
      </c>
      <c r="AF214" s="27">
        <v>642</v>
      </c>
      <c r="AG214" s="25">
        <v>14</v>
      </c>
      <c r="AH214" s="26">
        <v>187</v>
      </c>
      <c r="AI214" s="26">
        <v>35</v>
      </c>
      <c r="AJ214" s="26">
        <v>152</v>
      </c>
      <c r="AK214" s="27">
        <v>1160</v>
      </c>
      <c r="AL214" s="25">
        <v>1</v>
      </c>
      <c r="AM214" s="26">
        <v>2</v>
      </c>
      <c r="AN214" s="26">
        <v>0</v>
      </c>
      <c r="AO214" s="26">
        <v>2</v>
      </c>
      <c r="AP214" s="27">
        <v>20</v>
      </c>
      <c r="AQ214" s="25">
        <v>17</v>
      </c>
      <c r="AR214" s="26">
        <v>115</v>
      </c>
      <c r="AS214" s="26">
        <v>16</v>
      </c>
      <c r="AT214" s="26">
        <v>99</v>
      </c>
      <c r="AU214" s="27">
        <v>870</v>
      </c>
      <c r="AV214" s="25">
        <v>107</v>
      </c>
      <c r="AW214" s="26">
        <v>3687.2</v>
      </c>
      <c r="AX214" s="26">
        <v>1487</v>
      </c>
      <c r="AY214" s="26">
        <v>2200.1999999880791</v>
      </c>
      <c r="AZ214" s="27">
        <v>22675</v>
      </c>
      <c r="BA214" s="25">
        <v>11</v>
      </c>
      <c r="BB214" s="27">
        <v>395</v>
      </c>
      <c r="BC214" s="26">
        <v>64</v>
      </c>
      <c r="BD214" s="27">
        <v>2150</v>
      </c>
      <c r="BE214" s="25">
        <v>9</v>
      </c>
      <c r="BF214" s="26">
        <v>92.5</v>
      </c>
      <c r="BG214" s="26">
        <v>0</v>
      </c>
      <c r="BH214" s="26">
        <v>92.5</v>
      </c>
      <c r="BI214" s="27">
        <v>1627</v>
      </c>
      <c r="BJ214" s="25">
        <v>13</v>
      </c>
      <c r="BK214" s="27">
        <v>1370</v>
      </c>
      <c r="BL214" s="25">
        <v>50</v>
      </c>
      <c r="BM214" s="26">
        <v>367.7</v>
      </c>
      <c r="BN214" s="26">
        <v>41</v>
      </c>
      <c r="BO214" s="26">
        <v>326.69999998807907</v>
      </c>
      <c r="BP214" s="27">
        <v>3747</v>
      </c>
      <c r="BQ214" s="25">
        <v>0</v>
      </c>
      <c r="BR214" s="27">
        <v>0</v>
      </c>
      <c r="BS214" s="25">
        <v>3</v>
      </c>
      <c r="BT214" s="26">
        <v>4.5</v>
      </c>
      <c r="BU214" s="26">
        <v>0</v>
      </c>
      <c r="BV214" s="26">
        <v>4.5</v>
      </c>
      <c r="BW214" s="27">
        <v>30</v>
      </c>
      <c r="BX214" s="25">
        <v>2</v>
      </c>
      <c r="BY214" s="26">
        <v>23</v>
      </c>
      <c r="BZ214" s="26">
        <v>0</v>
      </c>
      <c r="CA214" s="26">
        <v>23</v>
      </c>
      <c r="CB214" s="27">
        <v>186</v>
      </c>
      <c r="CC214" s="25">
        <v>0</v>
      </c>
      <c r="CD214" s="26">
        <v>0</v>
      </c>
      <c r="CE214" s="26">
        <v>0</v>
      </c>
      <c r="CF214" s="26">
        <v>0</v>
      </c>
      <c r="CG214" s="27">
        <v>0</v>
      </c>
    </row>
    <row r="215" spans="1:85" ht="15.75" customHeight="1">
      <c r="A215" s="23"/>
      <c r="B215" s="24" t="s">
        <v>231</v>
      </c>
      <c r="C215" s="25">
        <v>6</v>
      </c>
      <c r="D215" s="26">
        <v>128</v>
      </c>
      <c r="E215" s="26">
        <v>0</v>
      </c>
      <c r="F215" s="26">
        <v>128</v>
      </c>
      <c r="G215" s="27">
        <v>1720</v>
      </c>
      <c r="H215" s="26">
        <v>36</v>
      </c>
      <c r="I215" s="26">
        <v>690</v>
      </c>
      <c r="J215" s="26">
        <v>82</v>
      </c>
      <c r="K215" s="26">
        <v>608</v>
      </c>
      <c r="L215" s="27">
        <v>5775</v>
      </c>
      <c r="M215" s="26">
        <v>15</v>
      </c>
      <c r="N215" s="26">
        <v>319</v>
      </c>
      <c r="O215" s="26">
        <v>60</v>
      </c>
      <c r="P215" s="26">
        <v>259</v>
      </c>
      <c r="Q215" s="27">
        <v>2590</v>
      </c>
      <c r="R215" s="25">
        <v>33</v>
      </c>
      <c r="S215" s="26">
        <v>534</v>
      </c>
      <c r="T215" s="26">
        <v>22</v>
      </c>
      <c r="U215" s="26">
        <v>512</v>
      </c>
      <c r="V215" s="27">
        <v>6050</v>
      </c>
      <c r="W215" s="25">
        <v>35</v>
      </c>
      <c r="X215" s="26">
        <v>572</v>
      </c>
      <c r="Y215" s="26">
        <v>15</v>
      </c>
      <c r="Z215" s="26">
        <v>557</v>
      </c>
      <c r="AA215" s="27">
        <v>7160</v>
      </c>
      <c r="AB215" s="25">
        <v>4</v>
      </c>
      <c r="AC215" s="26">
        <v>4</v>
      </c>
      <c r="AD215" s="26">
        <v>0</v>
      </c>
      <c r="AE215" s="26">
        <v>4</v>
      </c>
      <c r="AF215" s="27">
        <v>26</v>
      </c>
      <c r="AG215" s="25">
        <v>189</v>
      </c>
      <c r="AH215" s="26">
        <v>318</v>
      </c>
      <c r="AI215" s="26">
        <v>0</v>
      </c>
      <c r="AJ215" s="26">
        <v>318</v>
      </c>
      <c r="AK215" s="27">
        <v>5578</v>
      </c>
      <c r="AL215" s="25">
        <v>52</v>
      </c>
      <c r="AM215" s="26">
        <v>61</v>
      </c>
      <c r="AN215" s="26">
        <v>2</v>
      </c>
      <c r="AO215" s="26">
        <v>59</v>
      </c>
      <c r="AP215" s="27">
        <v>642</v>
      </c>
      <c r="AQ215" s="25">
        <v>108</v>
      </c>
      <c r="AR215" s="26">
        <v>146</v>
      </c>
      <c r="AS215" s="26">
        <v>0</v>
      </c>
      <c r="AT215" s="26">
        <v>146</v>
      </c>
      <c r="AU215" s="27">
        <v>1753</v>
      </c>
      <c r="AV215" s="25">
        <v>163</v>
      </c>
      <c r="AW215" s="26">
        <v>519</v>
      </c>
      <c r="AX215" s="26">
        <v>12</v>
      </c>
      <c r="AY215" s="26">
        <v>507</v>
      </c>
      <c r="AZ215" s="27">
        <v>6484</v>
      </c>
      <c r="BA215" s="25">
        <v>16</v>
      </c>
      <c r="BB215" s="27">
        <v>70</v>
      </c>
      <c r="BC215" s="26">
        <v>214</v>
      </c>
      <c r="BD215" s="27">
        <v>2316</v>
      </c>
      <c r="BE215" s="25">
        <v>106</v>
      </c>
      <c r="BF215" s="26">
        <v>106</v>
      </c>
      <c r="BG215" s="26">
        <v>1</v>
      </c>
      <c r="BH215" s="26">
        <v>105</v>
      </c>
      <c r="BI215" s="27">
        <v>617</v>
      </c>
      <c r="BJ215" s="25">
        <v>39</v>
      </c>
      <c r="BK215" s="27">
        <v>376</v>
      </c>
      <c r="BL215" s="25">
        <v>218</v>
      </c>
      <c r="BM215" s="26">
        <v>471</v>
      </c>
      <c r="BN215" s="26">
        <v>0</v>
      </c>
      <c r="BO215" s="26">
        <v>471</v>
      </c>
      <c r="BP215" s="27">
        <v>9068</v>
      </c>
      <c r="BQ215" s="25">
        <v>0</v>
      </c>
      <c r="BR215" s="27">
        <v>0</v>
      </c>
      <c r="BS215" s="25">
        <v>4</v>
      </c>
      <c r="BT215" s="26">
        <v>4</v>
      </c>
      <c r="BU215" s="26">
        <v>0</v>
      </c>
      <c r="BV215" s="26">
        <v>4</v>
      </c>
      <c r="BW215" s="27">
        <v>25</v>
      </c>
      <c r="BX215" s="25">
        <v>316</v>
      </c>
      <c r="BY215" s="26">
        <v>35267</v>
      </c>
      <c r="BZ215" s="26">
        <v>202</v>
      </c>
      <c r="CA215" s="26">
        <v>35065</v>
      </c>
      <c r="CB215" s="27">
        <v>749765</v>
      </c>
      <c r="CC215" s="25">
        <v>0</v>
      </c>
      <c r="CD215" s="26">
        <v>0</v>
      </c>
      <c r="CE215" s="26">
        <v>0</v>
      </c>
      <c r="CF215" s="26">
        <v>0</v>
      </c>
      <c r="CG215" s="27">
        <v>0</v>
      </c>
    </row>
    <row r="216" spans="1:85" ht="15.75" customHeight="1">
      <c r="A216" s="23"/>
      <c r="B216" s="24" t="s">
        <v>232</v>
      </c>
      <c r="C216" s="25">
        <v>0</v>
      </c>
      <c r="D216" s="26">
        <v>0</v>
      </c>
      <c r="E216" s="26">
        <v>0</v>
      </c>
      <c r="F216" s="26">
        <v>0</v>
      </c>
      <c r="G216" s="27">
        <v>0</v>
      </c>
      <c r="H216" s="26">
        <v>40</v>
      </c>
      <c r="I216" s="26">
        <v>69</v>
      </c>
      <c r="J216" s="26">
        <v>1</v>
      </c>
      <c r="K216" s="26">
        <v>68</v>
      </c>
      <c r="L216" s="27">
        <v>1148</v>
      </c>
      <c r="M216" s="26">
        <v>0</v>
      </c>
      <c r="N216" s="26">
        <v>0</v>
      </c>
      <c r="O216" s="26">
        <v>0</v>
      </c>
      <c r="P216" s="26">
        <v>0</v>
      </c>
      <c r="Q216" s="27">
        <v>0</v>
      </c>
      <c r="R216" s="25">
        <v>75</v>
      </c>
      <c r="S216" s="26">
        <v>467</v>
      </c>
      <c r="T216" s="26">
        <v>14.5</v>
      </c>
      <c r="U216" s="26">
        <v>452.5</v>
      </c>
      <c r="V216" s="27">
        <v>4418</v>
      </c>
      <c r="W216" s="25">
        <v>0</v>
      </c>
      <c r="X216" s="26">
        <v>0</v>
      </c>
      <c r="Y216" s="26">
        <v>0</v>
      </c>
      <c r="Z216" s="26">
        <v>0</v>
      </c>
      <c r="AA216" s="27">
        <v>0</v>
      </c>
      <c r="AB216" s="25">
        <v>56</v>
      </c>
      <c r="AC216" s="26">
        <v>486</v>
      </c>
      <c r="AD216" s="26">
        <v>1</v>
      </c>
      <c r="AE216" s="26">
        <v>485</v>
      </c>
      <c r="AF216" s="27">
        <v>5240</v>
      </c>
      <c r="AG216" s="25">
        <v>25</v>
      </c>
      <c r="AH216" s="26">
        <v>430</v>
      </c>
      <c r="AI216" s="26">
        <v>66</v>
      </c>
      <c r="AJ216" s="26">
        <v>364</v>
      </c>
      <c r="AK216" s="27">
        <v>3955</v>
      </c>
      <c r="AL216" s="25">
        <v>4</v>
      </c>
      <c r="AM216" s="26">
        <v>63</v>
      </c>
      <c r="AN216" s="26">
        <v>0</v>
      </c>
      <c r="AO216" s="26">
        <v>63</v>
      </c>
      <c r="AP216" s="27">
        <v>1000</v>
      </c>
      <c r="AQ216" s="25">
        <v>12</v>
      </c>
      <c r="AR216" s="26">
        <v>255</v>
      </c>
      <c r="AS216" s="26">
        <v>41</v>
      </c>
      <c r="AT216" s="26">
        <v>214</v>
      </c>
      <c r="AU216" s="27">
        <v>2110</v>
      </c>
      <c r="AV216" s="25">
        <v>153</v>
      </c>
      <c r="AW216" s="26">
        <v>3559</v>
      </c>
      <c r="AX216" s="26">
        <v>306</v>
      </c>
      <c r="AY216" s="26">
        <v>3253</v>
      </c>
      <c r="AZ216" s="27">
        <v>59119</v>
      </c>
      <c r="BA216" s="25">
        <v>33</v>
      </c>
      <c r="BB216" s="27">
        <v>7815</v>
      </c>
      <c r="BC216" s="26">
        <v>113</v>
      </c>
      <c r="BD216" s="27">
        <v>124020</v>
      </c>
      <c r="BE216" s="25">
        <v>2</v>
      </c>
      <c r="BF216" s="26">
        <v>40</v>
      </c>
      <c r="BG216" s="26">
        <v>0</v>
      </c>
      <c r="BH216" s="26">
        <v>40</v>
      </c>
      <c r="BI216" s="27">
        <v>460</v>
      </c>
      <c r="BJ216" s="25">
        <v>4</v>
      </c>
      <c r="BK216" s="27">
        <v>1305</v>
      </c>
      <c r="BL216" s="25">
        <v>4</v>
      </c>
      <c r="BM216" s="26">
        <v>65</v>
      </c>
      <c r="BN216" s="26">
        <v>0</v>
      </c>
      <c r="BO216" s="26">
        <v>65</v>
      </c>
      <c r="BP216" s="27">
        <v>960</v>
      </c>
      <c r="BQ216" s="25">
        <v>2</v>
      </c>
      <c r="BR216" s="27">
        <v>110</v>
      </c>
      <c r="BS216" s="25">
        <v>11</v>
      </c>
      <c r="BT216" s="26">
        <v>148</v>
      </c>
      <c r="BU216" s="26">
        <v>21</v>
      </c>
      <c r="BV216" s="26">
        <v>127</v>
      </c>
      <c r="BW216" s="27">
        <v>1960</v>
      </c>
      <c r="BX216" s="25">
        <v>1</v>
      </c>
      <c r="BY216" s="26">
        <v>25</v>
      </c>
      <c r="BZ216" s="26">
        <v>0</v>
      </c>
      <c r="CA216" s="26">
        <v>25</v>
      </c>
      <c r="CB216" s="27">
        <v>500</v>
      </c>
      <c r="CC216" s="25">
        <v>0</v>
      </c>
      <c r="CD216" s="26">
        <v>0</v>
      </c>
      <c r="CE216" s="26">
        <v>0</v>
      </c>
      <c r="CF216" s="26">
        <v>0</v>
      </c>
      <c r="CG216" s="27">
        <v>0</v>
      </c>
    </row>
    <row r="217" spans="1:85" ht="15.75" customHeight="1">
      <c r="A217" s="23"/>
      <c r="B217" s="24" t="s">
        <v>233</v>
      </c>
      <c r="C217" s="25">
        <v>0</v>
      </c>
      <c r="D217" s="26">
        <v>0</v>
      </c>
      <c r="E217" s="26">
        <v>0</v>
      </c>
      <c r="F217" s="26">
        <v>0</v>
      </c>
      <c r="G217" s="27">
        <v>0</v>
      </c>
      <c r="H217" s="26">
        <v>6</v>
      </c>
      <c r="I217" s="26">
        <v>110</v>
      </c>
      <c r="J217" s="26">
        <v>0</v>
      </c>
      <c r="K217" s="26">
        <v>110</v>
      </c>
      <c r="L217" s="27">
        <v>1380</v>
      </c>
      <c r="M217" s="26">
        <v>0</v>
      </c>
      <c r="N217" s="26">
        <v>0</v>
      </c>
      <c r="O217" s="26">
        <v>0</v>
      </c>
      <c r="P217" s="26">
        <v>0</v>
      </c>
      <c r="Q217" s="27">
        <v>0</v>
      </c>
      <c r="R217" s="25">
        <v>2</v>
      </c>
      <c r="S217" s="26">
        <v>9</v>
      </c>
      <c r="T217" s="26">
        <v>0</v>
      </c>
      <c r="U217" s="26">
        <v>9</v>
      </c>
      <c r="V217" s="27">
        <v>70</v>
      </c>
      <c r="W217" s="25">
        <v>4</v>
      </c>
      <c r="X217" s="26">
        <v>8</v>
      </c>
      <c r="Y217" s="26">
        <v>0</v>
      </c>
      <c r="Z217" s="26">
        <v>8</v>
      </c>
      <c r="AA217" s="27">
        <v>110</v>
      </c>
      <c r="AB217" s="25">
        <v>12</v>
      </c>
      <c r="AC217" s="26">
        <v>22</v>
      </c>
      <c r="AD217" s="26">
        <v>1</v>
      </c>
      <c r="AE217" s="26">
        <v>21</v>
      </c>
      <c r="AF217" s="27">
        <v>114</v>
      </c>
      <c r="AG217" s="25">
        <v>179</v>
      </c>
      <c r="AH217" s="26">
        <v>4328</v>
      </c>
      <c r="AI217" s="26">
        <v>199</v>
      </c>
      <c r="AJ217" s="26">
        <v>4129</v>
      </c>
      <c r="AK217" s="27">
        <v>221363.95</v>
      </c>
      <c r="AL217" s="25">
        <v>19</v>
      </c>
      <c r="AM217" s="26">
        <v>148</v>
      </c>
      <c r="AN217" s="26">
        <v>0</v>
      </c>
      <c r="AO217" s="26">
        <v>148</v>
      </c>
      <c r="AP217" s="27">
        <v>4545</v>
      </c>
      <c r="AQ217" s="25">
        <v>65</v>
      </c>
      <c r="AR217" s="26">
        <v>428</v>
      </c>
      <c r="AS217" s="26">
        <v>2</v>
      </c>
      <c r="AT217" s="26">
        <v>426</v>
      </c>
      <c r="AU217" s="27">
        <v>7558</v>
      </c>
      <c r="AV217" s="25">
        <v>65</v>
      </c>
      <c r="AW217" s="26">
        <v>145.5</v>
      </c>
      <c r="AX217" s="26">
        <v>0</v>
      </c>
      <c r="AY217" s="26">
        <v>145.5</v>
      </c>
      <c r="AZ217" s="27">
        <v>3690</v>
      </c>
      <c r="BA217" s="25">
        <v>0</v>
      </c>
      <c r="BB217" s="27">
        <v>0</v>
      </c>
      <c r="BC217" s="26">
        <v>131</v>
      </c>
      <c r="BD217" s="27">
        <v>1845</v>
      </c>
      <c r="BE217" s="25">
        <v>5</v>
      </c>
      <c r="BF217" s="26">
        <v>7</v>
      </c>
      <c r="BG217" s="26">
        <v>0</v>
      </c>
      <c r="BH217" s="26">
        <v>7</v>
      </c>
      <c r="BI217" s="27">
        <v>39</v>
      </c>
      <c r="BJ217" s="25">
        <v>7</v>
      </c>
      <c r="BK217" s="27">
        <v>106</v>
      </c>
      <c r="BL217" s="25">
        <v>185</v>
      </c>
      <c r="BM217" s="26">
        <v>3841</v>
      </c>
      <c r="BN217" s="26">
        <v>28</v>
      </c>
      <c r="BO217" s="26">
        <v>3813</v>
      </c>
      <c r="BP217" s="27">
        <v>137880</v>
      </c>
      <c r="BQ217" s="25">
        <v>0</v>
      </c>
      <c r="BR217" s="27">
        <v>0</v>
      </c>
      <c r="BS217" s="25">
        <v>0</v>
      </c>
      <c r="BT217" s="26">
        <v>0</v>
      </c>
      <c r="BU217" s="26">
        <v>0</v>
      </c>
      <c r="BV217" s="26">
        <v>0</v>
      </c>
      <c r="BW217" s="27">
        <v>0</v>
      </c>
      <c r="BX217" s="25">
        <v>132</v>
      </c>
      <c r="BY217" s="26">
        <v>3112</v>
      </c>
      <c r="BZ217" s="26">
        <v>233</v>
      </c>
      <c r="CA217" s="26">
        <v>2879</v>
      </c>
      <c r="CB217" s="27">
        <v>98990</v>
      </c>
      <c r="CC217" s="25">
        <v>0</v>
      </c>
      <c r="CD217" s="26">
        <v>0</v>
      </c>
      <c r="CE217" s="26">
        <v>0</v>
      </c>
      <c r="CF217" s="26">
        <v>0</v>
      </c>
      <c r="CG217" s="27">
        <v>0</v>
      </c>
    </row>
    <row r="218" spans="1:85" ht="15.75" customHeight="1">
      <c r="A218" s="23"/>
      <c r="B218" s="24" t="s">
        <v>234</v>
      </c>
      <c r="C218" s="25">
        <v>0</v>
      </c>
      <c r="D218" s="26">
        <v>0</v>
      </c>
      <c r="E218" s="26">
        <v>0</v>
      </c>
      <c r="F218" s="26">
        <v>0</v>
      </c>
      <c r="G218" s="27">
        <v>0</v>
      </c>
      <c r="H218" s="26">
        <v>0</v>
      </c>
      <c r="I218" s="26">
        <v>0</v>
      </c>
      <c r="J218" s="26">
        <v>0</v>
      </c>
      <c r="K218" s="26">
        <v>0</v>
      </c>
      <c r="L218" s="27">
        <v>0</v>
      </c>
      <c r="M218" s="26">
        <v>0</v>
      </c>
      <c r="N218" s="26">
        <v>0</v>
      </c>
      <c r="O218" s="26">
        <v>0</v>
      </c>
      <c r="P218" s="26">
        <v>0</v>
      </c>
      <c r="Q218" s="27">
        <v>0</v>
      </c>
      <c r="R218" s="25">
        <v>0</v>
      </c>
      <c r="S218" s="26">
        <v>0</v>
      </c>
      <c r="T218" s="26">
        <v>0</v>
      </c>
      <c r="U218" s="26">
        <v>0</v>
      </c>
      <c r="V218" s="27">
        <v>0</v>
      </c>
      <c r="W218" s="25">
        <v>0</v>
      </c>
      <c r="X218" s="26">
        <v>0</v>
      </c>
      <c r="Y218" s="26">
        <v>0</v>
      </c>
      <c r="Z218" s="26">
        <v>0</v>
      </c>
      <c r="AA218" s="27">
        <v>0</v>
      </c>
      <c r="AB218" s="25">
        <v>32</v>
      </c>
      <c r="AC218" s="26">
        <v>100.2</v>
      </c>
      <c r="AD218" s="26">
        <v>0</v>
      </c>
      <c r="AE218" s="26">
        <v>100.20000003278255</v>
      </c>
      <c r="AF218" s="27">
        <v>655</v>
      </c>
      <c r="AG218" s="25">
        <v>1</v>
      </c>
      <c r="AH218" s="26">
        <v>3</v>
      </c>
      <c r="AI218" s="26">
        <v>0</v>
      </c>
      <c r="AJ218" s="26">
        <v>3</v>
      </c>
      <c r="AK218" s="27">
        <v>100</v>
      </c>
      <c r="AL218" s="25">
        <v>0</v>
      </c>
      <c r="AM218" s="26">
        <v>0</v>
      </c>
      <c r="AN218" s="26">
        <v>0</v>
      </c>
      <c r="AO218" s="26">
        <v>0</v>
      </c>
      <c r="AP218" s="27">
        <v>0</v>
      </c>
      <c r="AQ218" s="25">
        <v>1</v>
      </c>
      <c r="AR218" s="26">
        <v>3</v>
      </c>
      <c r="AS218" s="26">
        <v>0</v>
      </c>
      <c r="AT218" s="26">
        <v>3</v>
      </c>
      <c r="AU218" s="27">
        <v>60</v>
      </c>
      <c r="AV218" s="25">
        <v>4</v>
      </c>
      <c r="AW218" s="26">
        <v>39.5</v>
      </c>
      <c r="AX218" s="26">
        <v>0</v>
      </c>
      <c r="AY218" s="26">
        <v>39.5</v>
      </c>
      <c r="AZ218" s="27">
        <v>340</v>
      </c>
      <c r="BA218" s="25">
        <v>0</v>
      </c>
      <c r="BB218" s="27">
        <v>0</v>
      </c>
      <c r="BC218" s="26">
        <v>42</v>
      </c>
      <c r="BD218" s="27">
        <v>6120</v>
      </c>
      <c r="BE218" s="25">
        <v>0</v>
      </c>
      <c r="BF218" s="26">
        <v>0</v>
      </c>
      <c r="BG218" s="26">
        <v>0</v>
      </c>
      <c r="BH218" s="26">
        <v>0</v>
      </c>
      <c r="BI218" s="27">
        <v>0</v>
      </c>
      <c r="BJ218" s="25">
        <v>0</v>
      </c>
      <c r="BK218" s="27">
        <v>0</v>
      </c>
      <c r="BL218" s="25">
        <v>0</v>
      </c>
      <c r="BM218" s="26">
        <v>0</v>
      </c>
      <c r="BN218" s="26">
        <v>0</v>
      </c>
      <c r="BO218" s="26">
        <v>0</v>
      </c>
      <c r="BP218" s="27">
        <v>0</v>
      </c>
      <c r="BQ218" s="25">
        <v>0</v>
      </c>
      <c r="BR218" s="27">
        <v>0</v>
      </c>
      <c r="BS218" s="25">
        <v>0</v>
      </c>
      <c r="BT218" s="26">
        <v>0</v>
      </c>
      <c r="BU218" s="26">
        <v>0</v>
      </c>
      <c r="BV218" s="26">
        <v>0</v>
      </c>
      <c r="BW218" s="27">
        <v>0</v>
      </c>
      <c r="BX218" s="25">
        <v>0</v>
      </c>
      <c r="BY218" s="26">
        <v>0</v>
      </c>
      <c r="BZ218" s="26">
        <v>0</v>
      </c>
      <c r="CA218" s="26">
        <v>0</v>
      </c>
      <c r="CB218" s="27">
        <v>0</v>
      </c>
      <c r="CC218" s="25">
        <v>0</v>
      </c>
      <c r="CD218" s="26">
        <v>0</v>
      </c>
      <c r="CE218" s="26">
        <v>0</v>
      </c>
      <c r="CF218" s="26">
        <v>0</v>
      </c>
      <c r="CG218" s="27">
        <v>0</v>
      </c>
    </row>
    <row r="219" spans="1:85" ht="15.75" customHeight="1">
      <c r="A219" s="15" t="s">
        <v>22</v>
      </c>
      <c r="B219" s="24" t="s">
        <v>42</v>
      </c>
      <c r="C219" s="18">
        <v>41</v>
      </c>
      <c r="D219" s="18">
        <v>128.4</v>
      </c>
      <c r="E219" s="18">
        <v>24</v>
      </c>
      <c r="F219" s="18">
        <v>104.40000009536743</v>
      </c>
      <c r="G219" s="19">
        <v>223</v>
      </c>
      <c r="H219" s="18">
        <v>1080</v>
      </c>
      <c r="I219" s="18">
        <v>3005.9500000000003</v>
      </c>
      <c r="J219" s="18">
        <v>150.44999999999999</v>
      </c>
      <c r="K219" s="18">
        <v>2855.5000006109476</v>
      </c>
      <c r="L219" s="19">
        <v>34304</v>
      </c>
      <c r="M219" s="18">
        <v>543</v>
      </c>
      <c r="N219" s="18">
        <v>837.15</v>
      </c>
      <c r="O219" s="18">
        <v>26.7</v>
      </c>
      <c r="P219" s="18">
        <v>810.45000054314733</v>
      </c>
      <c r="Q219" s="19">
        <v>10564</v>
      </c>
      <c r="R219" s="17">
        <v>639</v>
      </c>
      <c r="S219" s="18">
        <v>1506</v>
      </c>
      <c r="T219" s="18">
        <v>93.359999999999985</v>
      </c>
      <c r="U219" s="18">
        <v>1412.6400003284216</v>
      </c>
      <c r="V219" s="19">
        <v>17079</v>
      </c>
      <c r="W219" s="17">
        <v>165</v>
      </c>
      <c r="X219" s="18">
        <v>445.5</v>
      </c>
      <c r="Y219" s="18">
        <v>3.1</v>
      </c>
      <c r="Z219" s="18">
        <v>442.40000011026859</v>
      </c>
      <c r="AA219" s="19">
        <v>5152</v>
      </c>
      <c r="AB219" s="17">
        <v>78</v>
      </c>
      <c r="AC219" s="18">
        <v>82.2</v>
      </c>
      <c r="AD219" s="18">
        <v>0.5</v>
      </c>
      <c r="AE219" s="18">
        <v>81.700000166893005</v>
      </c>
      <c r="AF219" s="19">
        <v>733</v>
      </c>
      <c r="AG219" s="17">
        <v>1029</v>
      </c>
      <c r="AH219" s="18">
        <v>2675.54</v>
      </c>
      <c r="AI219" s="18">
        <v>122.76</v>
      </c>
      <c r="AJ219" s="18">
        <v>2552.7800010740757</v>
      </c>
      <c r="AK219" s="19">
        <v>41161</v>
      </c>
      <c r="AL219" s="17">
        <v>177</v>
      </c>
      <c r="AM219" s="18">
        <v>212.79999999999998</v>
      </c>
      <c r="AN219" s="18">
        <v>8.4</v>
      </c>
      <c r="AO219" s="18">
        <v>204.40000046789646</v>
      </c>
      <c r="AP219" s="19">
        <v>2293</v>
      </c>
      <c r="AQ219" s="17">
        <v>602</v>
      </c>
      <c r="AR219" s="18">
        <v>1321.8</v>
      </c>
      <c r="AS219" s="18">
        <v>40.519999999999996</v>
      </c>
      <c r="AT219" s="18">
        <v>1281.2800003215671</v>
      </c>
      <c r="AU219" s="19">
        <v>18836</v>
      </c>
      <c r="AV219" s="17">
        <v>1459</v>
      </c>
      <c r="AW219" s="18">
        <v>7497.75</v>
      </c>
      <c r="AX219" s="18">
        <v>728.24</v>
      </c>
      <c r="AY219" s="18">
        <v>6769.5100013464689</v>
      </c>
      <c r="AZ219" s="19">
        <v>78924</v>
      </c>
      <c r="BA219" s="17">
        <v>378</v>
      </c>
      <c r="BB219" s="19">
        <v>7702</v>
      </c>
      <c r="BC219" s="18">
        <v>1542</v>
      </c>
      <c r="BD219" s="19">
        <v>78148</v>
      </c>
      <c r="BE219" s="17">
        <v>152</v>
      </c>
      <c r="BF219" s="18">
        <v>335.45</v>
      </c>
      <c r="BG219" s="18">
        <v>16.100000000000001</v>
      </c>
      <c r="BH219" s="18">
        <v>319.35000014305115</v>
      </c>
      <c r="BI219" s="19">
        <v>4281</v>
      </c>
      <c r="BJ219" s="17">
        <v>1270</v>
      </c>
      <c r="BK219" s="19">
        <v>165335</v>
      </c>
      <c r="BL219" s="17">
        <v>1368</v>
      </c>
      <c r="BM219" s="18">
        <v>3055.2599999999998</v>
      </c>
      <c r="BN219" s="18">
        <v>61.28</v>
      </c>
      <c r="BO219" s="18">
        <v>2993.9800011664629</v>
      </c>
      <c r="BP219" s="19">
        <v>51758</v>
      </c>
      <c r="BQ219" s="17">
        <v>420</v>
      </c>
      <c r="BR219" s="19">
        <v>45550</v>
      </c>
      <c r="BS219" s="17">
        <v>279</v>
      </c>
      <c r="BT219" s="18">
        <v>396.6</v>
      </c>
      <c r="BU219" s="18">
        <v>20.700000000000003</v>
      </c>
      <c r="BV219" s="18">
        <v>375.90000036358833</v>
      </c>
      <c r="BW219" s="19">
        <v>4891</v>
      </c>
      <c r="BX219" s="17">
        <v>58</v>
      </c>
      <c r="BY219" s="18">
        <v>262.60000000000002</v>
      </c>
      <c r="BZ219" s="18">
        <v>9.5</v>
      </c>
      <c r="CA219" s="18">
        <v>253.10000002384186</v>
      </c>
      <c r="CB219" s="19">
        <v>4601</v>
      </c>
      <c r="CC219" s="17">
        <v>6</v>
      </c>
      <c r="CD219" s="18">
        <v>8.9</v>
      </c>
      <c r="CE219" s="18">
        <v>1</v>
      </c>
      <c r="CF219" s="18">
        <v>7.8999999761581421</v>
      </c>
      <c r="CG219" s="19">
        <v>81</v>
      </c>
    </row>
    <row r="220" spans="1:85" ht="15.75" customHeight="1">
      <c r="A220" s="23"/>
      <c r="B220" s="24" t="s">
        <v>235</v>
      </c>
      <c r="C220" s="25">
        <v>2</v>
      </c>
      <c r="D220" s="26">
        <v>2</v>
      </c>
      <c r="E220" s="26">
        <v>0</v>
      </c>
      <c r="F220" s="26">
        <v>2</v>
      </c>
      <c r="G220" s="27">
        <v>23</v>
      </c>
      <c r="H220" s="26">
        <v>136</v>
      </c>
      <c r="I220" s="26">
        <v>321.8</v>
      </c>
      <c r="J220" s="26">
        <v>0.2</v>
      </c>
      <c r="K220" s="26">
        <v>321.6000000834465</v>
      </c>
      <c r="L220" s="27">
        <v>4063</v>
      </c>
      <c r="M220" s="26">
        <v>58</v>
      </c>
      <c r="N220" s="26">
        <v>118</v>
      </c>
      <c r="O220" s="26">
        <v>1</v>
      </c>
      <c r="P220" s="26">
        <v>117</v>
      </c>
      <c r="Q220" s="27">
        <v>1267</v>
      </c>
      <c r="R220" s="25">
        <v>62</v>
      </c>
      <c r="S220" s="26">
        <v>144</v>
      </c>
      <c r="T220" s="26">
        <v>2</v>
      </c>
      <c r="U220" s="26">
        <v>142</v>
      </c>
      <c r="V220" s="27">
        <v>1536</v>
      </c>
      <c r="W220" s="25">
        <v>15</v>
      </c>
      <c r="X220" s="26">
        <v>14.6</v>
      </c>
      <c r="Y220" s="26">
        <v>0</v>
      </c>
      <c r="Z220" s="26">
        <v>14.599999964237213</v>
      </c>
      <c r="AA220" s="27">
        <v>153</v>
      </c>
      <c r="AB220" s="25">
        <v>3</v>
      </c>
      <c r="AC220" s="26">
        <v>5</v>
      </c>
      <c r="AD220" s="26">
        <v>0</v>
      </c>
      <c r="AE220" s="26">
        <v>5</v>
      </c>
      <c r="AF220" s="27">
        <v>36</v>
      </c>
      <c r="AG220" s="25">
        <v>133</v>
      </c>
      <c r="AH220" s="26">
        <v>248.3</v>
      </c>
      <c r="AI220" s="26">
        <v>6.8</v>
      </c>
      <c r="AJ220" s="26">
        <v>241.50000014901161</v>
      </c>
      <c r="AK220" s="27">
        <v>5653</v>
      </c>
      <c r="AL220" s="25">
        <v>10</v>
      </c>
      <c r="AM220" s="26">
        <v>6.8</v>
      </c>
      <c r="AN220" s="26">
        <v>0</v>
      </c>
      <c r="AO220" s="26">
        <v>6.800000011920929</v>
      </c>
      <c r="AP220" s="27">
        <v>95</v>
      </c>
      <c r="AQ220" s="25">
        <v>128</v>
      </c>
      <c r="AR220" s="26">
        <v>188.4</v>
      </c>
      <c r="AS220" s="26">
        <v>7.5</v>
      </c>
      <c r="AT220" s="26">
        <v>180.9000001475215</v>
      </c>
      <c r="AU220" s="27">
        <v>3137</v>
      </c>
      <c r="AV220" s="25">
        <v>282</v>
      </c>
      <c r="AW220" s="26">
        <v>1671.5</v>
      </c>
      <c r="AX220" s="26">
        <v>332.1</v>
      </c>
      <c r="AY220" s="26">
        <v>1339.4000002592802</v>
      </c>
      <c r="AZ220" s="27">
        <v>14751</v>
      </c>
      <c r="BA220" s="25">
        <v>110</v>
      </c>
      <c r="BB220" s="27">
        <v>2362</v>
      </c>
      <c r="BC220" s="26">
        <v>289</v>
      </c>
      <c r="BD220" s="27">
        <v>10554</v>
      </c>
      <c r="BE220" s="25">
        <v>9</v>
      </c>
      <c r="BF220" s="26">
        <v>10.4</v>
      </c>
      <c r="BG220" s="26">
        <v>0</v>
      </c>
      <c r="BH220" s="26">
        <v>10.400000035762787</v>
      </c>
      <c r="BI220" s="27">
        <v>129</v>
      </c>
      <c r="BJ220" s="25">
        <v>259</v>
      </c>
      <c r="BK220" s="27">
        <v>27543</v>
      </c>
      <c r="BL220" s="25">
        <v>282</v>
      </c>
      <c r="BM220" s="26">
        <v>454.2</v>
      </c>
      <c r="BN220" s="26">
        <v>4.7</v>
      </c>
      <c r="BO220" s="26">
        <v>449.50000017881393</v>
      </c>
      <c r="BP220" s="27">
        <v>9757</v>
      </c>
      <c r="BQ220" s="25">
        <v>87</v>
      </c>
      <c r="BR220" s="27">
        <v>8419</v>
      </c>
      <c r="BS220" s="25">
        <v>14</v>
      </c>
      <c r="BT220" s="26">
        <v>10.4</v>
      </c>
      <c r="BU220" s="26">
        <v>0</v>
      </c>
      <c r="BV220" s="26">
        <v>10.400000035762787</v>
      </c>
      <c r="BW220" s="27">
        <v>154</v>
      </c>
      <c r="BX220" s="25">
        <v>2</v>
      </c>
      <c r="BY220" s="26">
        <v>3</v>
      </c>
      <c r="BZ220" s="26">
        <v>0</v>
      </c>
      <c r="CA220" s="26">
        <v>3</v>
      </c>
      <c r="CB220" s="27">
        <v>50</v>
      </c>
      <c r="CC220" s="25">
        <v>0</v>
      </c>
      <c r="CD220" s="26">
        <v>0</v>
      </c>
      <c r="CE220" s="26">
        <v>0</v>
      </c>
      <c r="CF220" s="26">
        <v>0</v>
      </c>
      <c r="CG220" s="27">
        <v>0</v>
      </c>
    </row>
    <row r="221" spans="1:85" ht="15.75" customHeight="1">
      <c r="A221" s="23"/>
      <c r="B221" s="24" t="s">
        <v>236</v>
      </c>
      <c r="C221" s="25">
        <v>1</v>
      </c>
      <c r="D221" s="26">
        <v>1</v>
      </c>
      <c r="E221" s="26">
        <v>0</v>
      </c>
      <c r="F221" s="26">
        <v>1</v>
      </c>
      <c r="G221" s="27">
        <v>9</v>
      </c>
      <c r="H221" s="26">
        <v>113</v>
      </c>
      <c r="I221" s="26">
        <v>423</v>
      </c>
      <c r="J221" s="26">
        <v>2</v>
      </c>
      <c r="K221" s="26">
        <v>421</v>
      </c>
      <c r="L221" s="27">
        <v>4839</v>
      </c>
      <c r="M221" s="26">
        <v>46</v>
      </c>
      <c r="N221" s="26">
        <v>55</v>
      </c>
      <c r="O221" s="26">
        <v>0</v>
      </c>
      <c r="P221" s="26">
        <v>55</v>
      </c>
      <c r="Q221" s="27">
        <v>789</v>
      </c>
      <c r="R221" s="25">
        <v>31</v>
      </c>
      <c r="S221" s="26">
        <v>52</v>
      </c>
      <c r="T221" s="26">
        <v>0</v>
      </c>
      <c r="U221" s="26">
        <v>52</v>
      </c>
      <c r="V221" s="27">
        <v>493</v>
      </c>
      <c r="W221" s="25">
        <v>2</v>
      </c>
      <c r="X221" s="26">
        <v>2</v>
      </c>
      <c r="Y221" s="26">
        <v>0</v>
      </c>
      <c r="Z221" s="26">
        <v>2</v>
      </c>
      <c r="AA221" s="27">
        <v>20</v>
      </c>
      <c r="AB221" s="25">
        <v>14</v>
      </c>
      <c r="AC221" s="26">
        <v>16</v>
      </c>
      <c r="AD221" s="26">
        <v>0</v>
      </c>
      <c r="AE221" s="26">
        <v>16</v>
      </c>
      <c r="AF221" s="27">
        <v>147</v>
      </c>
      <c r="AG221" s="25">
        <v>86</v>
      </c>
      <c r="AH221" s="26">
        <v>278.5</v>
      </c>
      <c r="AI221" s="26">
        <v>1</v>
      </c>
      <c r="AJ221" s="26">
        <v>277.5</v>
      </c>
      <c r="AK221" s="27">
        <v>3017</v>
      </c>
      <c r="AL221" s="25">
        <v>3</v>
      </c>
      <c r="AM221" s="26">
        <v>3</v>
      </c>
      <c r="AN221" s="26">
        <v>0</v>
      </c>
      <c r="AO221" s="26">
        <v>3</v>
      </c>
      <c r="AP221" s="27">
        <v>28</v>
      </c>
      <c r="AQ221" s="25">
        <v>40</v>
      </c>
      <c r="AR221" s="26">
        <v>48</v>
      </c>
      <c r="AS221" s="26">
        <v>0</v>
      </c>
      <c r="AT221" s="26">
        <v>48</v>
      </c>
      <c r="AU221" s="27">
        <v>544</v>
      </c>
      <c r="AV221" s="25">
        <v>150</v>
      </c>
      <c r="AW221" s="26">
        <v>561.1</v>
      </c>
      <c r="AX221" s="26">
        <v>2.2000000000000002</v>
      </c>
      <c r="AY221" s="26">
        <v>558.90000003576279</v>
      </c>
      <c r="AZ221" s="27">
        <v>6465</v>
      </c>
      <c r="BA221" s="25">
        <v>27</v>
      </c>
      <c r="BB221" s="27">
        <v>636</v>
      </c>
      <c r="BC221" s="26">
        <v>146</v>
      </c>
      <c r="BD221" s="27">
        <v>6538</v>
      </c>
      <c r="BE221" s="25">
        <v>4</v>
      </c>
      <c r="BF221" s="26">
        <v>4</v>
      </c>
      <c r="BG221" s="26">
        <v>0</v>
      </c>
      <c r="BH221" s="26">
        <v>4</v>
      </c>
      <c r="BI221" s="27">
        <v>30</v>
      </c>
      <c r="BJ221" s="25">
        <v>153</v>
      </c>
      <c r="BK221" s="27">
        <v>30023</v>
      </c>
      <c r="BL221" s="25">
        <v>134</v>
      </c>
      <c r="BM221" s="26">
        <v>344.4</v>
      </c>
      <c r="BN221" s="26">
        <v>0</v>
      </c>
      <c r="BO221" s="26">
        <v>344.40000003576279</v>
      </c>
      <c r="BP221" s="27">
        <v>6199</v>
      </c>
      <c r="BQ221" s="25">
        <v>62</v>
      </c>
      <c r="BR221" s="27">
        <v>6531</v>
      </c>
      <c r="BS221" s="25">
        <v>28</v>
      </c>
      <c r="BT221" s="26">
        <v>37.799999999999997</v>
      </c>
      <c r="BU221" s="26">
        <v>1</v>
      </c>
      <c r="BV221" s="26">
        <v>36.800000011920929</v>
      </c>
      <c r="BW221" s="27">
        <v>387</v>
      </c>
      <c r="BX221" s="25">
        <v>1</v>
      </c>
      <c r="BY221" s="26">
        <v>1</v>
      </c>
      <c r="BZ221" s="26">
        <v>0</v>
      </c>
      <c r="CA221" s="26">
        <v>1</v>
      </c>
      <c r="CB221" s="27">
        <v>40</v>
      </c>
      <c r="CC221" s="25">
        <v>0</v>
      </c>
      <c r="CD221" s="26">
        <v>0</v>
      </c>
      <c r="CE221" s="26">
        <v>0</v>
      </c>
      <c r="CF221" s="26">
        <v>0</v>
      </c>
      <c r="CG221" s="27">
        <v>0</v>
      </c>
    </row>
    <row r="222" spans="1:85" ht="15.75" customHeight="1">
      <c r="A222" s="23"/>
      <c r="B222" s="24" t="s">
        <v>237</v>
      </c>
      <c r="C222" s="25">
        <v>10</v>
      </c>
      <c r="D222" s="26">
        <v>64.2</v>
      </c>
      <c r="E222" s="26">
        <v>1</v>
      </c>
      <c r="F222" s="26">
        <v>63.200000047683716</v>
      </c>
      <c r="G222" s="27">
        <v>94</v>
      </c>
      <c r="H222" s="26">
        <v>177</v>
      </c>
      <c r="I222" s="26">
        <v>408.6</v>
      </c>
      <c r="J222" s="26">
        <v>17.100000000000001</v>
      </c>
      <c r="K222" s="26">
        <v>391.50000028312206</v>
      </c>
      <c r="L222" s="27">
        <v>6178</v>
      </c>
      <c r="M222" s="26">
        <v>112</v>
      </c>
      <c r="N222" s="26">
        <v>138.5</v>
      </c>
      <c r="O222" s="26">
        <v>1.3</v>
      </c>
      <c r="P222" s="26">
        <v>137.20000028610229</v>
      </c>
      <c r="Q222" s="27">
        <v>1811</v>
      </c>
      <c r="R222" s="25">
        <v>193</v>
      </c>
      <c r="S222" s="26">
        <v>378.5</v>
      </c>
      <c r="T222" s="26">
        <v>31.330000000000002</v>
      </c>
      <c r="U222" s="26">
        <v>347.17000035941601</v>
      </c>
      <c r="V222" s="27">
        <v>4786</v>
      </c>
      <c r="W222" s="25">
        <v>87</v>
      </c>
      <c r="X222" s="26">
        <v>159.9</v>
      </c>
      <c r="Y222" s="26">
        <v>0.6</v>
      </c>
      <c r="Z222" s="26">
        <v>159.30000014603138</v>
      </c>
      <c r="AA222" s="27">
        <v>2541</v>
      </c>
      <c r="AB222" s="25">
        <v>1</v>
      </c>
      <c r="AC222" s="26">
        <v>1</v>
      </c>
      <c r="AD222" s="26">
        <v>0</v>
      </c>
      <c r="AE222" s="26">
        <v>1</v>
      </c>
      <c r="AF222" s="27">
        <v>5</v>
      </c>
      <c r="AG222" s="25">
        <v>45</v>
      </c>
      <c r="AH222" s="26">
        <v>119</v>
      </c>
      <c r="AI222" s="26">
        <v>1</v>
      </c>
      <c r="AJ222" s="26">
        <v>118</v>
      </c>
      <c r="AK222" s="27">
        <v>1900</v>
      </c>
      <c r="AL222" s="25">
        <v>15</v>
      </c>
      <c r="AM222" s="26">
        <v>31</v>
      </c>
      <c r="AN222" s="26">
        <v>0</v>
      </c>
      <c r="AO222" s="26">
        <v>31</v>
      </c>
      <c r="AP222" s="27">
        <v>392</v>
      </c>
      <c r="AQ222" s="25">
        <v>37</v>
      </c>
      <c r="AR222" s="26">
        <v>65</v>
      </c>
      <c r="AS222" s="26">
        <v>0</v>
      </c>
      <c r="AT222" s="26">
        <v>65</v>
      </c>
      <c r="AU222" s="27">
        <v>704</v>
      </c>
      <c r="AV222" s="25">
        <v>96</v>
      </c>
      <c r="AW222" s="26">
        <v>311</v>
      </c>
      <c r="AX222" s="26">
        <v>2</v>
      </c>
      <c r="AY222" s="26">
        <v>309</v>
      </c>
      <c r="AZ222" s="27">
        <v>4201</v>
      </c>
      <c r="BA222" s="25">
        <v>7</v>
      </c>
      <c r="BB222" s="27">
        <v>208</v>
      </c>
      <c r="BC222" s="26">
        <v>139</v>
      </c>
      <c r="BD222" s="27">
        <v>8447</v>
      </c>
      <c r="BE222" s="25">
        <v>1</v>
      </c>
      <c r="BF222" s="26">
        <v>2</v>
      </c>
      <c r="BG222" s="26">
        <v>0</v>
      </c>
      <c r="BH222" s="26">
        <v>2</v>
      </c>
      <c r="BI222" s="27">
        <v>10</v>
      </c>
      <c r="BJ222" s="25">
        <v>95</v>
      </c>
      <c r="BK222" s="27">
        <v>10979</v>
      </c>
      <c r="BL222" s="25">
        <v>109</v>
      </c>
      <c r="BM222" s="26">
        <v>221</v>
      </c>
      <c r="BN222" s="26">
        <v>0</v>
      </c>
      <c r="BO222" s="26">
        <v>221</v>
      </c>
      <c r="BP222" s="27">
        <v>3186</v>
      </c>
      <c r="BQ222" s="25">
        <v>10</v>
      </c>
      <c r="BR222" s="27">
        <v>830</v>
      </c>
      <c r="BS222" s="25">
        <v>7</v>
      </c>
      <c r="BT222" s="26">
        <v>14</v>
      </c>
      <c r="BU222" s="26">
        <v>0</v>
      </c>
      <c r="BV222" s="26">
        <v>14</v>
      </c>
      <c r="BW222" s="27">
        <v>173</v>
      </c>
      <c r="BX222" s="25">
        <v>1</v>
      </c>
      <c r="BY222" s="26">
        <v>5</v>
      </c>
      <c r="BZ222" s="26">
        <v>0</v>
      </c>
      <c r="CA222" s="26">
        <v>5</v>
      </c>
      <c r="CB222" s="27">
        <v>65</v>
      </c>
      <c r="CC222" s="25">
        <v>0</v>
      </c>
      <c r="CD222" s="26">
        <v>0</v>
      </c>
      <c r="CE222" s="26">
        <v>0</v>
      </c>
      <c r="CF222" s="26">
        <v>0</v>
      </c>
      <c r="CG222" s="27">
        <v>0</v>
      </c>
    </row>
    <row r="223" spans="1:85" ht="15.75" customHeight="1">
      <c r="A223" s="23"/>
      <c r="B223" s="24" t="s">
        <v>238</v>
      </c>
      <c r="C223" s="25">
        <v>0</v>
      </c>
      <c r="D223" s="26">
        <v>0</v>
      </c>
      <c r="E223" s="26">
        <v>0</v>
      </c>
      <c r="F223" s="26">
        <v>0</v>
      </c>
      <c r="G223" s="27">
        <v>0</v>
      </c>
      <c r="H223" s="26">
        <v>160</v>
      </c>
      <c r="I223" s="26">
        <v>557.5</v>
      </c>
      <c r="J223" s="26">
        <v>37.5</v>
      </c>
      <c r="K223" s="26">
        <v>520</v>
      </c>
      <c r="L223" s="27">
        <v>5949</v>
      </c>
      <c r="M223" s="26">
        <v>89</v>
      </c>
      <c r="N223" s="26">
        <v>154</v>
      </c>
      <c r="O223" s="26">
        <v>0</v>
      </c>
      <c r="P223" s="26">
        <v>154</v>
      </c>
      <c r="Q223" s="27">
        <v>2106</v>
      </c>
      <c r="R223" s="25">
        <v>85</v>
      </c>
      <c r="S223" s="26">
        <v>156.5</v>
      </c>
      <c r="T223" s="26">
        <v>0.5</v>
      </c>
      <c r="U223" s="26">
        <v>156</v>
      </c>
      <c r="V223" s="27">
        <v>2052</v>
      </c>
      <c r="W223" s="25">
        <v>9</v>
      </c>
      <c r="X223" s="26">
        <v>13</v>
      </c>
      <c r="Y223" s="26">
        <v>0.5</v>
      </c>
      <c r="Z223" s="26">
        <v>12.5</v>
      </c>
      <c r="AA223" s="27">
        <v>215</v>
      </c>
      <c r="AB223" s="25">
        <v>41</v>
      </c>
      <c r="AC223" s="26">
        <v>40.200000000000003</v>
      </c>
      <c r="AD223" s="26">
        <v>0.5</v>
      </c>
      <c r="AE223" s="26">
        <v>39.700000166893005</v>
      </c>
      <c r="AF223" s="27">
        <v>376</v>
      </c>
      <c r="AG223" s="25">
        <v>223</v>
      </c>
      <c r="AH223" s="26">
        <v>449.26</v>
      </c>
      <c r="AI223" s="26">
        <v>31.71</v>
      </c>
      <c r="AJ223" s="26">
        <v>417.55000030994415</v>
      </c>
      <c r="AK223" s="27">
        <v>8275</v>
      </c>
      <c r="AL223" s="25">
        <v>73</v>
      </c>
      <c r="AM223" s="26">
        <v>72.3</v>
      </c>
      <c r="AN223" s="26">
        <v>1.9</v>
      </c>
      <c r="AO223" s="26">
        <v>70.400000408291817</v>
      </c>
      <c r="AP223" s="27">
        <v>1023</v>
      </c>
      <c r="AQ223" s="25">
        <v>145</v>
      </c>
      <c r="AR223" s="26">
        <v>206.7</v>
      </c>
      <c r="AS223" s="26">
        <v>12.02</v>
      </c>
      <c r="AT223" s="26">
        <v>194.68000018596649</v>
      </c>
      <c r="AU223" s="27">
        <v>3495</v>
      </c>
      <c r="AV223" s="25">
        <v>194</v>
      </c>
      <c r="AW223" s="26">
        <v>540.1</v>
      </c>
      <c r="AX223" s="26">
        <v>59.49</v>
      </c>
      <c r="AY223" s="26">
        <v>480.61000057309866</v>
      </c>
      <c r="AZ223" s="27">
        <v>8725</v>
      </c>
      <c r="BA223" s="25">
        <v>62</v>
      </c>
      <c r="BB223" s="27">
        <v>1160</v>
      </c>
      <c r="BC223" s="26">
        <v>230</v>
      </c>
      <c r="BD223" s="27">
        <v>8425</v>
      </c>
      <c r="BE223" s="25">
        <v>26</v>
      </c>
      <c r="BF223" s="26">
        <v>21.05</v>
      </c>
      <c r="BG223" s="26">
        <v>1</v>
      </c>
      <c r="BH223" s="26">
        <v>20.050000131130219</v>
      </c>
      <c r="BI223" s="27">
        <v>226</v>
      </c>
      <c r="BJ223" s="25">
        <v>202</v>
      </c>
      <c r="BK223" s="27">
        <v>17353</v>
      </c>
      <c r="BL223" s="25">
        <v>235</v>
      </c>
      <c r="BM223" s="26">
        <v>449.08</v>
      </c>
      <c r="BN223" s="26">
        <v>8.6</v>
      </c>
      <c r="BO223" s="26">
        <v>440.480000667274</v>
      </c>
      <c r="BP223" s="27">
        <v>8989</v>
      </c>
      <c r="BQ223" s="25">
        <v>89</v>
      </c>
      <c r="BR223" s="27">
        <v>6990</v>
      </c>
      <c r="BS223" s="25">
        <v>77</v>
      </c>
      <c r="BT223" s="26">
        <v>72.3</v>
      </c>
      <c r="BU223" s="26">
        <v>0.6</v>
      </c>
      <c r="BV223" s="26">
        <v>71.700000315904617</v>
      </c>
      <c r="BW223" s="27">
        <v>932</v>
      </c>
      <c r="BX223" s="25">
        <v>6</v>
      </c>
      <c r="BY223" s="26">
        <v>8.9</v>
      </c>
      <c r="BZ223" s="26">
        <v>0.5</v>
      </c>
      <c r="CA223" s="26">
        <v>8.3999999761581421</v>
      </c>
      <c r="CB223" s="27">
        <v>155</v>
      </c>
      <c r="CC223" s="25">
        <v>4</v>
      </c>
      <c r="CD223" s="26">
        <v>2.9</v>
      </c>
      <c r="CE223" s="26">
        <v>0</v>
      </c>
      <c r="CF223" s="26">
        <v>2.8999999761581421</v>
      </c>
      <c r="CG223" s="27">
        <v>36</v>
      </c>
    </row>
    <row r="224" spans="1:85" ht="15.75" customHeight="1">
      <c r="A224" s="23"/>
      <c r="B224" s="24" t="s">
        <v>239</v>
      </c>
      <c r="C224" s="25">
        <v>15</v>
      </c>
      <c r="D224" s="26">
        <v>34</v>
      </c>
      <c r="E224" s="26">
        <v>23</v>
      </c>
      <c r="F224" s="26">
        <v>11</v>
      </c>
      <c r="G224" s="27">
        <v>32</v>
      </c>
      <c r="H224" s="26">
        <v>209</v>
      </c>
      <c r="I224" s="26">
        <v>603</v>
      </c>
      <c r="J224" s="26">
        <v>64</v>
      </c>
      <c r="K224" s="26">
        <v>539</v>
      </c>
      <c r="L224" s="27">
        <v>5282</v>
      </c>
      <c r="M224" s="26">
        <v>117</v>
      </c>
      <c r="N224" s="26">
        <v>228.5</v>
      </c>
      <c r="O224" s="26">
        <v>18</v>
      </c>
      <c r="P224" s="26">
        <v>210.5</v>
      </c>
      <c r="Q224" s="27">
        <v>2842</v>
      </c>
      <c r="R224" s="25">
        <v>81</v>
      </c>
      <c r="S224" s="26">
        <v>129.5</v>
      </c>
      <c r="T224" s="26">
        <v>17</v>
      </c>
      <c r="U224" s="26">
        <v>112.5</v>
      </c>
      <c r="V224" s="27">
        <v>975</v>
      </c>
      <c r="W224" s="25">
        <v>10</v>
      </c>
      <c r="X224" s="26">
        <v>22</v>
      </c>
      <c r="Y224" s="26">
        <v>1</v>
      </c>
      <c r="Z224" s="26">
        <v>21</v>
      </c>
      <c r="AA224" s="27">
        <v>137</v>
      </c>
      <c r="AB224" s="25">
        <v>10</v>
      </c>
      <c r="AC224" s="26">
        <v>8</v>
      </c>
      <c r="AD224" s="26">
        <v>0</v>
      </c>
      <c r="AE224" s="26">
        <v>8</v>
      </c>
      <c r="AF224" s="27">
        <v>57</v>
      </c>
      <c r="AG224" s="25">
        <v>122</v>
      </c>
      <c r="AH224" s="26">
        <v>316.5</v>
      </c>
      <c r="AI224" s="26">
        <v>4</v>
      </c>
      <c r="AJ224" s="26">
        <v>312.5</v>
      </c>
      <c r="AK224" s="27">
        <v>5629</v>
      </c>
      <c r="AL224" s="25">
        <v>6</v>
      </c>
      <c r="AM224" s="26">
        <v>4</v>
      </c>
      <c r="AN224" s="26">
        <v>0.5</v>
      </c>
      <c r="AO224" s="26">
        <v>3.5</v>
      </c>
      <c r="AP224" s="27">
        <v>36</v>
      </c>
      <c r="AQ224" s="25">
        <v>42</v>
      </c>
      <c r="AR224" s="26">
        <v>86</v>
      </c>
      <c r="AS224" s="26">
        <v>0.5</v>
      </c>
      <c r="AT224" s="26">
        <v>85.5</v>
      </c>
      <c r="AU224" s="27">
        <v>891</v>
      </c>
      <c r="AV224" s="25">
        <v>157</v>
      </c>
      <c r="AW224" s="26">
        <v>828</v>
      </c>
      <c r="AX224" s="26">
        <v>11</v>
      </c>
      <c r="AY224" s="26">
        <v>817</v>
      </c>
      <c r="AZ224" s="27">
        <v>9482</v>
      </c>
      <c r="BA224" s="25">
        <v>31</v>
      </c>
      <c r="BB224" s="27">
        <v>547</v>
      </c>
      <c r="BC224" s="26">
        <v>200</v>
      </c>
      <c r="BD224" s="27">
        <v>11901</v>
      </c>
      <c r="BE224" s="25">
        <v>7</v>
      </c>
      <c r="BF224" s="26">
        <v>53</v>
      </c>
      <c r="BG224" s="26">
        <v>0</v>
      </c>
      <c r="BH224" s="26">
        <v>53</v>
      </c>
      <c r="BI224" s="27">
        <v>493</v>
      </c>
      <c r="BJ224" s="25">
        <v>130</v>
      </c>
      <c r="BK224" s="27">
        <v>17998</v>
      </c>
      <c r="BL224" s="25">
        <v>139</v>
      </c>
      <c r="BM224" s="26">
        <v>295</v>
      </c>
      <c r="BN224" s="26">
        <v>4</v>
      </c>
      <c r="BO224" s="26">
        <v>291</v>
      </c>
      <c r="BP224" s="27">
        <v>4198</v>
      </c>
      <c r="BQ224" s="25">
        <v>3</v>
      </c>
      <c r="BR224" s="27">
        <v>475</v>
      </c>
      <c r="BS224" s="25">
        <v>41</v>
      </c>
      <c r="BT224" s="26">
        <v>53</v>
      </c>
      <c r="BU224" s="26">
        <v>0</v>
      </c>
      <c r="BV224" s="26">
        <v>53</v>
      </c>
      <c r="BW224" s="27">
        <v>972</v>
      </c>
      <c r="BX224" s="25">
        <v>0</v>
      </c>
      <c r="BY224" s="26">
        <v>0</v>
      </c>
      <c r="BZ224" s="26">
        <v>0</v>
      </c>
      <c r="CA224" s="26">
        <v>0</v>
      </c>
      <c r="CB224" s="27">
        <v>0</v>
      </c>
      <c r="CC224" s="25">
        <v>0</v>
      </c>
      <c r="CD224" s="26">
        <v>0</v>
      </c>
      <c r="CE224" s="26">
        <v>0</v>
      </c>
      <c r="CF224" s="26">
        <v>0</v>
      </c>
      <c r="CG224" s="27">
        <v>0</v>
      </c>
    </row>
    <row r="225" spans="1:85" ht="15.75" customHeight="1">
      <c r="A225" s="23"/>
      <c r="B225" s="24" t="s">
        <v>240</v>
      </c>
      <c r="C225" s="25">
        <v>3</v>
      </c>
      <c r="D225" s="26">
        <v>1.2</v>
      </c>
      <c r="E225" s="26">
        <v>0</v>
      </c>
      <c r="F225" s="26">
        <v>1.2000000476837158</v>
      </c>
      <c r="G225" s="27">
        <v>15</v>
      </c>
      <c r="H225" s="26">
        <v>69</v>
      </c>
      <c r="I225" s="26">
        <v>34.799999999999997</v>
      </c>
      <c r="J225" s="26">
        <v>1.9000000000000001</v>
      </c>
      <c r="K225" s="26">
        <v>32.900000244379044</v>
      </c>
      <c r="L225" s="27">
        <v>542</v>
      </c>
      <c r="M225" s="26">
        <v>47</v>
      </c>
      <c r="N225" s="26">
        <v>28.6</v>
      </c>
      <c r="O225" s="26">
        <v>0.9</v>
      </c>
      <c r="P225" s="26">
        <v>27.700000256299973</v>
      </c>
      <c r="Q225" s="27">
        <v>502</v>
      </c>
      <c r="R225" s="25">
        <v>20</v>
      </c>
      <c r="S225" s="26">
        <v>48.9</v>
      </c>
      <c r="T225" s="26">
        <v>10.3</v>
      </c>
      <c r="U225" s="26">
        <v>38.600000068545341</v>
      </c>
      <c r="V225" s="27">
        <v>403</v>
      </c>
      <c r="W225" s="25">
        <v>0</v>
      </c>
      <c r="X225" s="26">
        <v>0</v>
      </c>
      <c r="Y225" s="26">
        <v>0</v>
      </c>
      <c r="Z225" s="26">
        <v>0</v>
      </c>
      <c r="AA225" s="27">
        <v>0</v>
      </c>
      <c r="AB225" s="25">
        <v>4</v>
      </c>
      <c r="AC225" s="26">
        <v>5.5</v>
      </c>
      <c r="AD225" s="26">
        <v>0</v>
      </c>
      <c r="AE225" s="26">
        <v>5.5</v>
      </c>
      <c r="AF225" s="27">
        <v>35</v>
      </c>
      <c r="AG225" s="25">
        <v>110</v>
      </c>
      <c r="AH225" s="26">
        <v>237.03</v>
      </c>
      <c r="AI225" s="26">
        <v>35</v>
      </c>
      <c r="AJ225" s="26">
        <v>202.02999997138977</v>
      </c>
      <c r="AK225" s="27">
        <v>3133</v>
      </c>
      <c r="AL225" s="25">
        <v>18</v>
      </c>
      <c r="AM225" s="26">
        <v>22</v>
      </c>
      <c r="AN225" s="26">
        <v>5</v>
      </c>
      <c r="AO225" s="26">
        <v>17</v>
      </c>
      <c r="AP225" s="27">
        <v>122</v>
      </c>
      <c r="AQ225" s="25">
        <v>49</v>
      </c>
      <c r="AR225" s="26">
        <v>85.5</v>
      </c>
      <c r="AS225" s="26">
        <v>12</v>
      </c>
      <c r="AT225" s="26">
        <v>73.5</v>
      </c>
      <c r="AU225" s="27">
        <v>680</v>
      </c>
      <c r="AV225" s="25">
        <v>210</v>
      </c>
      <c r="AW225" s="26">
        <v>1053</v>
      </c>
      <c r="AX225" s="26">
        <v>112</v>
      </c>
      <c r="AY225" s="26">
        <v>941</v>
      </c>
      <c r="AZ225" s="27">
        <v>8357</v>
      </c>
      <c r="BA225" s="25">
        <v>57</v>
      </c>
      <c r="BB225" s="27">
        <v>1276</v>
      </c>
      <c r="BC225" s="26">
        <v>219</v>
      </c>
      <c r="BD225" s="27">
        <v>12461</v>
      </c>
      <c r="BE225" s="25">
        <v>12</v>
      </c>
      <c r="BF225" s="26">
        <v>20</v>
      </c>
      <c r="BG225" s="26">
        <v>1</v>
      </c>
      <c r="BH225" s="26">
        <v>19</v>
      </c>
      <c r="BI225" s="27">
        <v>111</v>
      </c>
      <c r="BJ225" s="25">
        <v>181</v>
      </c>
      <c r="BK225" s="27">
        <v>37941</v>
      </c>
      <c r="BL225" s="25">
        <v>167</v>
      </c>
      <c r="BM225" s="26">
        <v>292</v>
      </c>
      <c r="BN225" s="26">
        <v>22</v>
      </c>
      <c r="BO225" s="26">
        <v>270</v>
      </c>
      <c r="BP225" s="27">
        <v>3785</v>
      </c>
      <c r="BQ225" s="25">
        <v>54</v>
      </c>
      <c r="BR225" s="27">
        <v>6512</v>
      </c>
      <c r="BS225" s="25">
        <v>70</v>
      </c>
      <c r="BT225" s="26">
        <v>109</v>
      </c>
      <c r="BU225" s="26">
        <v>18</v>
      </c>
      <c r="BV225" s="26">
        <v>91</v>
      </c>
      <c r="BW225" s="27">
        <v>990</v>
      </c>
      <c r="BX225" s="25">
        <v>2</v>
      </c>
      <c r="BY225" s="26">
        <v>7</v>
      </c>
      <c r="BZ225" s="26">
        <v>5</v>
      </c>
      <c r="CA225" s="26">
        <v>2</v>
      </c>
      <c r="CB225" s="27">
        <v>30</v>
      </c>
      <c r="CC225" s="25">
        <v>1</v>
      </c>
      <c r="CD225" s="26">
        <v>3</v>
      </c>
      <c r="CE225" s="26">
        <v>1</v>
      </c>
      <c r="CF225" s="26">
        <v>2</v>
      </c>
      <c r="CG225" s="27">
        <v>15</v>
      </c>
    </row>
    <row r="226" spans="1:85" ht="15.75" customHeight="1">
      <c r="A226" s="23"/>
      <c r="B226" s="24" t="s">
        <v>241</v>
      </c>
      <c r="C226" s="25">
        <v>10</v>
      </c>
      <c r="D226" s="26">
        <v>26</v>
      </c>
      <c r="E226" s="26">
        <v>0</v>
      </c>
      <c r="F226" s="26">
        <v>26</v>
      </c>
      <c r="G226" s="27">
        <v>50</v>
      </c>
      <c r="H226" s="26">
        <v>216</v>
      </c>
      <c r="I226" s="26">
        <v>657.25</v>
      </c>
      <c r="J226" s="26">
        <v>27.75</v>
      </c>
      <c r="K226" s="26">
        <v>629.5</v>
      </c>
      <c r="L226" s="27">
        <v>7451</v>
      </c>
      <c r="M226" s="26">
        <v>74</v>
      </c>
      <c r="N226" s="26">
        <v>114.55</v>
      </c>
      <c r="O226" s="26">
        <v>5.5</v>
      </c>
      <c r="P226" s="26">
        <v>109.05000000074506</v>
      </c>
      <c r="Q226" s="27">
        <v>1247</v>
      </c>
      <c r="R226" s="25">
        <v>167</v>
      </c>
      <c r="S226" s="26">
        <v>596.6</v>
      </c>
      <c r="T226" s="26">
        <v>32.229999999999997</v>
      </c>
      <c r="U226" s="26">
        <v>564.36999990046024</v>
      </c>
      <c r="V226" s="27">
        <v>6834</v>
      </c>
      <c r="W226" s="25">
        <v>42</v>
      </c>
      <c r="X226" s="26">
        <v>234</v>
      </c>
      <c r="Y226" s="26">
        <v>1</v>
      </c>
      <c r="Z226" s="26">
        <v>233</v>
      </c>
      <c r="AA226" s="27">
        <v>2086</v>
      </c>
      <c r="AB226" s="25">
        <v>1</v>
      </c>
      <c r="AC226" s="26">
        <v>2</v>
      </c>
      <c r="AD226" s="26">
        <v>0</v>
      </c>
      <c r="AE226" s="26">
        <v>2</v>
      </c>
      <c r="AF226" s="27">
        <v>15</v>
      </c>
      <c r="AG226" s="25">
        <v>114</v>
      </c>
      <c r="AH226" s="26">
        <v>236.7</v>
      </c>
      <c r="AI226" s="26">
        <v>25</v>
      </c>
      <c r="AJ226" s="26">
        <v>211.70000064373016</v>
      </c>
      <c r="AK226" s="27">
        <v>2498</v>
      </c>
      <c r="AL226" s="25">
        <v>10</v>
      </c>
      <c r="AM226" s="26">
        <v>3.2</v>
      </c>
      <c r="AN226" s="26">
        <v>0</v>
      </c>
      <c r="AO226" s="26">
        <v>3.2000000476837158</v>
      </c>
      <c r="AP226" s="27">
        <v>46</v>
      </c>
      <c r="AQ226" s="25">
        <v>5</v>
      </c>
      <c r="AR226" s="26">
        <v>2.7</v>
      </c>
      <c r="AS226" s="26">
        <v>0</v>
      </c>
      <c r="AT226" s="26">
        <v>2.699999988079071</v>
      </c>
      <c r="AU226" s="27">
        <v>43</v>
      </c>
      <c r="AV226" s="25">
        <v>128</v>
      </c>
      <c r="AW226" s="26">
        <v>1193</v>
      </c>
      <c r="AX226" s="26">
        <v>130</v>
      </c>
      <c r="AY226" s="26">
        <v>1063.0000004768372</v>
      </c>
      <c r="AZ226" s="27">
        <v>8406</v>
      </c>
      <c r="BA226" s="25">
        <v>1</v>
      </c>
      <c r="BB226" s="27">
        <v>2</v>
      </c>
      <c r="BC226" s="26">
        <v>83</v>
      </c>
      <c r="BD226" s="27">
        <v>4503</v>
      </c>
      <c r="BE226" s="25">
        <v>0</v>
      </c>
      <c r="BF226" s="26">
        <v>0</v>
      </c>
      <c r="BG226" s="26">
        <v>0</v>
      </c>
      <c r="BH226" s="26">
        <v>0</v>
      </c>
      <c r="BI226" s="27">
        <v>0</v>
      </c>
      <c r="BJ226" s="25">
        <v>78</v>
      </c>
      <c r="BK226" s="27">
        <v>2847</v>
      </c>
      <c r="BL226" s="25">
        <v>132</v>
      </c>
      <c r="BM226" s="26">
        <v>457.1</v>
      </c>
      <c r="BN226" s="26">
        <v>15.1</v>
      </c>
      <c r="BO226" s="26">
        <v>442.00000028312206</v>
      </c>
      <c r="BP226" s="27">
        <v>7081</v>
      </c>
      <c r="BQ226" s="25">
        <v>0</v>
      </c>
      <c r="BR226" s="27">
        <v>0</v>
      </c>
      <c r="BS226" s="25">
        <v>0</v>
      </c>
      <c r="BT226" s="26">
        <v>0</v>
      </c>
      <c r="BU226" s="26">
        <v>0</v>
      </c>
      <c r="BV226" s="26">
        <v>0</v>
      </c>
      <c r="BW226" s="27">
        <v>0</v>
      </c>
      <c r="BX226" s="25">
        <v>28</v>
      </c>
      <c r="BY226" s="26">
        <v>199.7</v>
      </c>
      <c r="BZ226" s="26">
        <v>2.5</v>
      </c>
      <c r="CA226" s="26">
        <v>197.20000004768372</v>
      </c>
      <c r="CB226" s="27">
        <v>3821</v>
      </c>
      <c r="CC226" s="25">
        <v>1</v>
      </c>
      <c r="CD226" s="26">
        <v>3</v>
      </c>
      <c r="CE226" s="26">
        <v>0</v>
      </c>
      <c r="CF226" s="26">
        <v>3</v>
      </c>
      <c r="CG226" s="27">
        <v>30</v>
      </c>
    </row>
    <row r="227" spans="1:85" ht="15.75" customHeight="1">
      <c r="A227" s="23"/>
      <c r="B227" s="24" t="s">
        <v>242</v>
      </c>
      <c r="C227" s="25">
        <v>0</v>
      </c>
      <c r="D227" s="26">
        <v>0</v>
      </c>
      <c r="E227" s="26">
        <v>0</v>
      </c>
      <c r="F227" s="26">
        <v>0</v>
      </c>
      <c r="G227" s="27">
        <v>0</v>
      </c>
      <c r="H227" s="26">
        <v>0</v>
      </c>
      <c r="I227" s="26">
        <v>0</v>
      </c>
      <c r="J227" s="26">
        <v>0</v>
      </c>
      <c r="K227" s="26">
        <v>0</v>
      </c>
      <c r="L227" s="27">
        <v>0</v>
      </c>
      <c r="M227" s="26">
        <v>0</v>
      </c>
      <c r="N227" s="26">
        <v>0</v>
      </c>
      <c r="O227" s="26">
        <v>0</v>
      </c>
      <c r="P227" s="26">
        <v>0</v>
      </c>
      <c r="Q227" s="27">
        <v>0</v>
      </c>
      <c r="R227" s="25">
        <v>0</v>
      </c>
      <c r="S227" s="26">
        <v>0</v>
      </c>
      <c r="T227" s="26">
        <v>0</v>
      </c>
      <c r="U227" s="26">
        <v>0</v>
      </c>
      <c r="V227" s="27">
        <v>0</v>
      </c>
      <c r="W227" s="25">
        <v>0</v>
      </c>
      <c r="X227" s="26">
        <v>0</v>
      </c>
      <c r="Y227" s="26">
        <v>0</v>
      </c>
      <c r="Z227" s="26">
        <v>0</v>
      </c>
      <c r="AA227" s="27">
        <v>0</v>
      </c>
      <c r="AB227" s="25">
        <v>4</v>
      </c>
      <c r="AC227" s="26">
        <v>4.5</v>
      </c>
      <c r="AD227" s="26">
        <v>0</v>
      </c>
      <c r="AE227" s="26">
        <v>4.5</v>
      </c>
      <c r="AF227" s="27">
        <v>62</v>
      </c>
      <c r="AG227" s="25">
        <v>196</v>
      </c>
      <c r="AH227" s="26">
        <v>790.25</v>
      </c>
      <c r="AI227" s="26">
        <v>18.25</v>
      </c>
      <c r="AJ227" s="26">
        <v>772</v>
      </c>
      <c r="AK227" s="27">
        <v>11056</v>
      </c>
      <c r="AL227" s="25">
        <v>42</v>
      </c>
      <c r="AM227" s="26">
        <v>70.5</v>
      </c>
      <c r="AN227" s="26">
        <v>1</v>
      </c>
      <c r="AO227" s="26">
        <v>69.5</v>
      </c>
      <c r="AP227" s="27">
        <v>551</v>
      </c>
      <c r="AQ227" s="25">
        <v>156</v>
      </c>
      <c r="AR227" s="26">
        <v>639.5</v>
      </c>
      <c r="AS227" s="26">
        <v>8.5</v>
      </c>
      <c r="AT227" s="26">
        <v>631</v>
      </c>
      <c r="AU227" s="27">
        <v>9342</v>
      </c>
      <c r="AV227" s="25">
        <v>242</v>
      </c>
      <c r="AW227" s="26">
        <v>1340.05</v>
      </c>
      <c r="AX227" s="26">
        <v>79.45</v>
      </c>
      <c r="AY227" s="26">
        <v>1260.6000000014901</v>
      </c>
      <c r="AZ227" s="27">
        <v>18537</v>
      </c>
      <c r="BA227" s="25">
        <v>83</v>
      </c>
      <c r="BB227" s="27">
        <v>1511</v>
      </c>
      <c r="BC227" s="26">
        <v>236</v>
      </c>
      <c r="BD227" s="27">
        <v>15319</v>
      </c>
      <c r="BE227" s="25">
        <v>93</v>
      </c>
      <c r="BF227" s="26">
        <v>225</v>
      </c>
      <c r="BG227" s="26">
        <v>14.1</v>
      </c>
      <c r="BH227" s="26">
        <v>210.89999997615814</v>
      </c>
      <c r="BI227" s="27">
        <v>3282</v>
      </c>
      <c r="BJ227" s="25">
        <v>172</v>
      </c>
      <c r="BK227" s="27">
        <v>20651</v>
      </c>
      <c r="BL227" s="25">
        <v>170</v>
      </c>
      <c r="BM227" s="26">
        <v>542.48</v>
      </c>
      <c r="BN227" s="26">
        <v>6.88</v>
      </c>
      <c r="BO227" s="26">
        <v>535.60000000149012</v>
      </c>
      <c r="BP227" s="27">
        <v>8563</v>
      </c>
      <c r="BQ227" s="25">
        <v>115</v>
      </c>
      <c r="BR227" s="27">
        <v>15793</v>
      </c>
      <c r="BS227" s="25">
        <v>42</v>
      </c>
      <c r="BT227" s="26">
        <v>100.1</v>
      </c>
      <c r="BU227" s="26">
        <v>1.1000000000000001</v>
      </c>
      <c r="BV227" s="26">
        <v>99</v>
      </c>
      <c r="BW227" s="27">
        <v>1283</v>
      </c>
      <c r="BX227" s="25">
        <v>18</v>
      </c>
      <c r="BY227" s="26">
        <v>38</v>
      </c>
      <c r="BZ227" s="26">
        <v>1.5</v>
      </c>
      <c r="CA227" s="26">
        <v>36.5</v>
      </c>
      <c r="CB227" s="27">
        <v>440</v>
      </c>
      <c r="CC227" s="25">
        <v>0</v>
      </c>
      <c r="CD227" s="26">
        <v>0</v>
      </c>
      <c r="CE227" s="26">
        <v>0</v>
      </c>
      <c r="CF227" s="26">
        <v>0</v>
      </c>
      <c r="CG227" s="27">
        <v>0</v>
      </c>
    </row>
    <row r="228" spans="1:85" ht="15.75" customHeight="1">
      <c r="A228" s="15" t="s">
        <v>243</v>
      </c>
      <c r="B228" s="16"/>
      <c r="C228" s="18">
        <v>0</v>
      </c>
      <c r="D228" s="18">
        <v>0</v>
      </c>
      <c r="E228" s="18">
        <v>0</v>
      </c>
      <c r="F228" s="18">
        <v>0</v>
      </c>
      <c r="G228" s="19">
        <v>0</v>
      </c>
      <c r="H228" s="18">
        <v>0</v>
      </c>
      <c r="I228" s="18">
        <v>0</v>
      </c>
      <c r="J228" s="18">
        <v>0</v>
      </c>
      <c r="K228" s="18">
        <v>0</v>
      </c>
      <c r="L228" s="19">
        <v>0</v>
      </c>
      <c r="M228" s="18">
        <v>0</v>
      </c>
      <c r="N228" s="18">
        <v>0</v>
      </c>
      <c r="O228" s="18">
        <v>0</v>
      </c>
      <c r="P228" s="18">
        <v>0</v>
      </c>
      <c r="Q228" s="19">
        <v>0</v>
      </c>
      <c r="R228" s="17">
        <v>0</v>
      </c>
      <c r="S228" s="18">
        <v>0</v>
      </c>
      <c r="T228" s="18">
        <v>0</v>
      </c>
      <c r="U228" s="18">
        <v>0</v>
      </c>
      <c r="V228" s="19">
        <v>0</v>
      </c>
      <c r="W228" s="17">
        <v>0</v>
      </c>
      <c r="X228" s="18">
        <v>0</v>
      </c>
      <c r="Y228" s="18">
        <v>0</v>
      </c>
      <c r="Z228" s="18">
        <v>0</v>
      </c>
      <c r="AA228" s="19">
        <v>0</v>
      </c>
      <c r="AB228" s="17">
        <v>0</v>
      </c>
      <c r="AC228" s="18">
        <v>0</v>
      </c>
      <c r="AD228" s="18">
        <v>0</v>
      </c>
      <c r="AE228" s="18">
        <v>0</v>
      </c>
      <c r="AF228" s="19">
        <v>0</v>
      </c>
      <c r="AG228" s="17">
        <v>0</v>
      </c>
      <c r="AH228" s="18">
        <v>0</v>
      </c>
      <c r="AI228" s="18">
        <v>0</v>
      </c>
      <c r="AJ228" s="18">
        <v>0</v>
      </c>
      <c r="AK228" s="19">
        <v>0</v>
      </c>
      <c r="AL228" s="17">
        <v>0</v>
      </c>
      <c r="AM228" s="18">
        <v>0</v>
      </c>
      <c r="AN228" s="18">
        <v>0</v>
      </c>
      <c r="AO228" s="18">
        <v>0</v>
      </c>
      <c r="AP228" s="19">
        <v>0</v>
      </c>
      <c r="AQ228" s="17">
        <v>0</v>
      </c>
      <c r="AR228" s="18">
        <v>0</v>
      </c>
      <c r="AS228" s="18">
        <v>0</v>
      </c>
      <c r="AT228" s="18">
        <v>0</v>
      </c>
      <c r="AU228" s="19">
        <v>0</v>
      </c>
      <c r="AV228" s="17">
        <v>0</v>
      </c>
      <c r="AW228" s="18">
        <v>824</v>
      </c>
      <c r="AX228" s="18">
        <v>0</v>
      </c>
      <c r="AY228" s="18">
        <v>824</v>
      </c>
      <c r="AZ228" s="19">
        <v>565.5</v>
      </c>
      <c r="BA228" s="17">
        <v>0</v>
      </c>
      <c r="BB228" s="19">
        <v>0</v>
      </c>
      <c r="BC228" s="18">
        <v>0</v>
      </c>
      <c r="BD228" s="19">
        <v>0</v>
      </c>
      <c r="BE228" s="17">
        <v>0</v>
      </c>
      <c r="BF228" s="18">
        <v>0</v>
      </c>
      <c r="BG228" s="18">
        <v>0</v>
      </c>
      <c r="BH228" s="18">
        <v>0</v>
      </c>
      <c r="BI228" s="19">
        <v>0</v>
      </c>
      <c r="BJ228" s="17">
        <v>0</v>
      </c>
      <c r="BK228" s="19">
        <v>0</v>
      </c>
      <c r="BL228" s="18">
        <v>0</v>
      </c>
      <c r="BM228" s="18">
        <v>0</v>
      </c>
      <c r="BN228" s="18">
        <v>0</v>
      </c>
      <c r="BO228" s="18">
        <v>0</v>
      </c>
      <c r="BP228" s="18">
        <v>0</v>
      </c>
      <c r="BQ228" s="17">
        <v>0</v>
      </c>
      <c r="BR228" s="19">
        <v>0</v>
      </c>
      <c r="BS228" s="18">
        <v>0</v>
      </c>
      <c r="BT228" s="18">
        <v>120.8</v>
      </c>
      <c r="BU228" s="18">
        <v>0</v>
      </c>
      <c r="BV228" s="18">
        <v>120.8</v>
      </c>
      <c r="BW228" s="19">
        <v>3509</v>
      </c>
      <c r="BX228" s="18">
        <v>0</v>
      </c>
      <c r="BY228" s="18">
        <v>0</v>
      </c>
      <c r="BZ228" s="18">
        <v>0</v>
      </c>
      <c r="CA228" s="18">
        <v>0</v>
      </c>
      <c r="CB228" s="19">
        <v>0</v>
      </c>
      <c r="CC228" s="18">
        <v>0</v>
      </c>
      <c r="CD228" s="18">
        <v>0</v>
      </c>
      <c r="CE228" s="18">
        <v>0</v>
      </c>
      <c r="CF228" s="18">
        <v>0</v>
      </c>
      <c r="CG228" s="19">
        <v>0</v>
      </c>
    </row>
    <row r="229" spans="1:85" ht="15.75" customHeight="1">
      <c r="A229" s="28" t="s">
        <v>2</v>
      </c>
      <c r="B229" s="29" t="s">
        <v>42</v>
      </c>
      <c r="C229" s="30">
        <f t="shared" ref="C229:CG229" si="0">C228+C219+C203+C190+C184+C175+C159+C150+C137+C121+C109+C97+C85+C74+C56+C47+C40+C35+C20+C8+C3</f>
        <v>1360</v>
      </c>
      <c r="D229" s="30">
        <f t="shared" si="0"/>
        <v>12435.750000000002</v>
      </c>
      <c r="E229" s="30">
        <f t="shared" si="0"/>
        <v>196.50000000000003</v>
      </c>
      <c r="F229" s="30">
        <f t="shared" si="0"/>
        <v>12239.25000026077</v>
      </c>
      <c r="G229" s="31">
        <f t="shared" si="0"/>
        <v>96715</v>
      </c>
      <c r="H229" s="30">
        <f t="shared" si="0"/>
        <v>34862</v>
      </c>
      <c r="I229" s="30">
        <f t="shared" si="0"/>
        <v>164576.13999999998</v>
      </c>
      <c r="J229" s="30">
        <f t="shared" si="0"/>
        <v>11426</v>
      </c>
      <c r="K229" s="30">
        <f t="shared" si="0"/>
        <v>153150.14000729471</v>
      </c>
      <c r="L229" s="31">
        <f t="shared" si="0"/>
        <v>1532922</v>
      </c>
      <c r="M229" s="30">
        <f t="shared" si="0"/>
        <v>8011</v>
      </c>
      <c r="N229" s="30">
        <f t="shared" si="0"/>
        <v>14561.56</v>
      </c>
      <c r="O229" s="30">
        <f t="shared" si="0"/>
        <v>476.65</v>
      </c>
      <c r="P229" s="30">
        <f t="shared" si="0"/>
        <v>14084.910002075136</v>
      </c>
      <c r="Q229" s="31">
        <f t="shared" si="0"/>
        <v>163530</v>
      </c>
      <c r="R229" s="30">
        <f t="shared" si="0"/>
        <v>20683</v>
      </c>
      <c r="S229" s="30">
        <f t="shared" si="0"/>
        <v>67193.63</v>
      </c>
      <c r="T229" s="30">
        <f t="shared" si="0"/>
        <v>3326.1700000000005</v>
      </c>
      <c r="U229" s="30">
        <f t="shared" si="0"/>
        <v>63867.460001632571</v>
      </c>
      <c r="V229" s="31">
        <f t="shared" si="0"/>
        <v>682036</v>
      </c>
      <c r="W229" s="30">
        <f t="shared" si="0"/>
        <v>7547</v>
      </c>
      <c r="X229" s="30">
        <f t="shared" si="0"/>
        <v>19884.86</v>
      </c>
      <c r="Y229" s="30">
        <f t="shared" si="0"/>
        <v>748.55000000000007</v>
      </c>
      <c r="Z229" s="30">
        <f t="shared" si="0"/>
        <v>19136.310001283884</v>
      </c>
      <c r="AA229" s="31">
        <f t="shared" si="0"/>
        <v>184385</v>
      </c>
      <c r="AB229" s="30">
        <f t="shared" si="0"/>
        <v>11039</v>
      </c>
      <c r="AC229" s="30">
        <f t="shared" si="0"/>
        <v>19777.280000000002</v>
      </c>
      <c r="AD229" s="30">
        <f t="shared" si="0"/>
        <v>241.79999999999995</v>
      </c>
      <c r="AE229" s="30">
        <f t="shared" si="0"/>
        <v>19535.480001807213</v>
      </c>
      <c r="AF229" s="31">
        <f t="shared" si="0"/>
        <v>175746</v>
      </c>
      <c r="AG229" s="30">
        <f t="shared" si="0"/>
        <v>29270</v>
      </c>
      <c r="AH229" s="30">
        <f t="shared" si="0"/>
        <v>144320.16</v>
      </c>
      <c r="AI229" s="30">
        <f t="shared" si="0"/>
        <v>6515.6600000000008</v>
      </c>
      <c r="AJ229" s="30">
        <f t="shared" si="0"/>
        <v>137804.50000243337</v>
      </c>
      <c r="AK229" s="31">
        <f t="shared" si="0"/>
        <v>2763223.4819999998</v>
      </c>
      <c r="AL229" s="30">
        <f t="shared" si="0"/>
        <v>7324</v>
      </c>
      <c r="AM229" s="30">
        <f t="shared" si="0"/>
        <v>49761.819999999992</v>
      </c>
      <c r="AN229" s="30">
        <f t="shared" si="0"/>
        <v>2801.6999999999994</v>
      </c>
      <c r="AO229" s="30">
        <f t="shared" si="0"/>
        <v>46960.120001614094</v>
      </c>
      <c r="AP229" s="31">
        <f t="shared" si="0"/>
        <v>1562276</v>
      </c>
      <c r="AQ229" s="30">
        <f t="shared" si="0"/>
        <v>20219</v>
      </c>
      <c r="AR229" s="30">
        <f t="shared" si="0"/>
        <v>78791.140000000014</v>
      </c>
      <c r="AS229" s="30">
        <f t="shared" si="0"/>
        <v>3316.74</v>
      </c>
      <c r="AT229" s="30">
        <f t="shared" si="0"/>
        <v>75474.400000037625</v>
      </c>
      <c r="AU229" s="31">
        <f t="shared" si="0"/>
        <v>1063043.9809999999</v>
      </c>
      <c r="AV229" s="30">
        <f t="shared" si="0"/>
        <v>42685</v>
      </c>
      <c r="AW229" s="30">
        <f t="shared" si="0"/>
        <v>319715.01</v>
      </c>
      <c r="AX229" s="30">
        <f t="shared" si="0"/>
        <v>30862.260000000002</v>
      </c>
      <c r="AY229" s="30">
        <f t="shared" si="0"/>
        <v>288852.75000563264</v>
      </c>
      <c r="AZ229" s="31">
        <f t="shared" si="0"/>
        <v>4848119.5</v>
      </c>
      <c r="BA229" s="30">
        <f t="shared" si="0"/>
        <v>11911</v>
      </c>
      <c r="BB229" s="31">
        <f t="shared" si="0"/>
        <v>359802</v>
      </c>
      <c r="BC229" s="30">
        <f t="shared" si="0"/>
        <v>44427</v>
      </c>
      <c r="BD229" s="31">
        <f t="shared" si="0"/>
        <v>2041474</v>
      </c>
      <c r="BE229" s="30">
        <f t="shared" si="0"/>
        <v>8456</v>
      </c>
      <c r="BF229" s="30">
        <f t="shared" si="0"/>
        <v>36185.090000000004</v>
      </c>
      <c r="BG229" s="30">
        <f t="shared" si="0"/>
        <v>2624.5899999999997</v>
      </c>
      <c r="BH229" s="30">
        <f t="shared" si="0"/>
        <v>33560.500000990927</v>
      </c>
      <c r="BI229" s="30">
        <f t="shared" si="0"/>
        <v>332717</v>
      </c>
      <c r="BJ229" s="30">
        <f t="shared" si="0"/>
        <v>29778</v>
      </c>
      <c r="BK229" s="31">
        <f t="shared" si="0"/>
        <v>2313936</v>
      </c>
      <c r="BL229" s="30">
        <f t="shared" si="0"/>
        <v>31210</v>
      </c>
      <c r="BM229" s="30">
        <f t="shared" si="0"/>
        <v>113223.95999999999</v>
      </c>
      <c r="BN229" s="30">
        <f t="shared" si="0"/>
        <v>2962.07</v>
      </c>
      <c r="BO229" s="30">
        <f t="shared" si="0"/>
        <v>110261.89000340924</v>
      </c>
      <c r="BP229" s="31">
        <f t="shared" si="0"/>
        <v>2033888.5</v>
      </c>
      <c r="BQ229" s="30">
        <f t="shared" si="0"/>
        <v>17259</v>
      </c>
      <c r="BR229" s="31">
        <f t="shared" si="0"/>
        <v>2257153</v>
      </c>
      <c r="BS229" s="30">
        <f t="shared" si="0"/>
        <v>10058</v>
      </c>
      <c r="BT229" s="30">
        <f t="shared" si="0"/>
        <v>15438.529999999999</v>
      </c>
      <c r="BU229" s="30">
        <f t="shared" si="0"/>
        <v>506.55</v>
      </c>
      <c r="BV229" s="30">
        <f t="shared" si="0"/>
        <v>14931.980003052577</v>
      </c>
      <c r="BW229" s="31">
        <f t="shared" si="0"/>
        <v>206220</v>
      </c>
      <c r="BX229" s="30">
        <f t="shared" si="0"/>
        <v>5577</v>
      </c>
      <c r="BY229" s="30">
        <f t="shared" si="0"/>
        <v>114367.56</v>
      </c>
      <c r="BZ229" s="30">
        <f t="shared" si="0"/>
        <v>3867.4500000000007</v>
      </c>
      <c r="CA229" s="30">
        <f t="shared" si="0"/>
        <v>110500.11000045389</v>
      </c>
      <c r="CB229" s="31">
        <f t="shared" si="0"/>
        <v>3082901</v>
      </c>
      <c r="CC229" s="30">
        <f t="shared" si="0"/>
        <v>281</v>
      </c>
      <c r="CD229" s="30">
        <f t="shared" si="0"/>
        <v>3425.5</v>
      </c>
      <c r="CE229" s="30">
        <f t="shared" si="0"/>
        <v>5.9999999999999991</v>
      </c>
      <c r="CF229" s="30">
        <f t="shared" si="0"/>
        <v>3419.5</v>
      </c>
      <c r="CG229" s="31">
        <f t="shared" si="0"/>
        <v>89018</v>
      </c>
    </row>
    <row r="230" spans="1:85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</row>
    <row r="231" spans="1:85" ht="15.75" customHeight="1">
      <c r="A231" s="23"/>
      <c r="B231" s="23"/>
      <c r="C231" s="23"/>
      <c r="D231" s="23"/>
      <c r="E231" s="23"/>
      <c r="F231" s="23"/>
      <c r="G231" s="23"/>
      <c r="H231" s="26"/>
      <c r="I231" s="26"/>
      <c r="J231" s="26"/>
      <c r="K231" s="26"/>
      <c r="L231" s="26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</row>
    <row r="232" spans="1:85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</row>
    <row r="233" spans="1:85" ht="15.75" customHeight="1">
      <c r="A233" s="23"/>
      <c r="B233" s="3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6"/>
      <c r="S233" s="26"/>
      <c r="T233" s="26"/>
      <c r="U233" s="26"/>
      <c r="V233" s="26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3"/>
      <c r="AW233" s="23"/>
      <c r="AX233" s="23"/>
      <c r="AY233" s="23"/>
      <c r="AZ233" s="23"/>
      <c r="BA233" s="23"/>
      <c r="BB233" s="23"/>
      <c r="BC233" s="26"/>
      <c r="BD233" s="26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</row>
    <row r="234" spans="1:85" ht="15.75" customHeight="1">
      <c r="A234" s="23"/>
      <c r="B234" s="35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</row>
    <row r="235" spans="1:85" ht="15.75" customHeight="1">
      <c r="A235" s="23"/>
      <c r="B235" s="35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6"/>
      <c r="AY235" s="26"/>
      <c r="AZ235" s="26"/>
      <c r="BA235" s="26"/>
      <c r="BB235" s="26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</row>
    <row r="236" spans="1:85" ht="15.75" customHeight="1">
      <c r="A236" s="23"/>
      <c r="B236" s="35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</row>
    <row r="237" spans="1:85" ht="15.75" customHeight="1">
      <c r="A237" s="23"/>
      <c r="B237" s="35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</row>
    <row r="238" spans="1:85" ht="15.75" customHeight="1">
      <c r="A238" s="23"/>
      <c r="B238" s="35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</row>
    <row r="239" spans="1:85" ht="15.75" customHeight="1">
      <c r="A239" s="23"/>
      <c r="B239" s="35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</row>
    <row r="240" spans="1:85" ht="15.75" customHeight="1">
      <c r="A240" s="23"/>
      <c r="B240" s="35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</row>
    <row r="241" spans="1:85" ht="15.75" customHeight="1">
      <c r="A241" s="23"/>
      <c r="B241" s="35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</row>
    <row r="242" spans="1:85" ht="15.75" customHeight="1">
      <c r="A242" s="23"/>
      <c r="B242" s="35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</row>
    <row r="243" spans="1:85" ht="15.75" customHeight="1">
      <c r="A243" s="23"/>
      <c r="B243" s="35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</row>
    <row r="244" spans="1:85" ht="15.75" customHeight="1">
      <c r="A244" s="23"/>
      <c r="B244" s="35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</row>
    <row r="245" spans="1:85" ht="15.75" customHeight="1">
      <c r="A245" s="23"/>
      <c r="B245" s="35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</row>
    <row r="246" spans="1:85" ht="15.75" customHeight="1">
      <c r="A246" s="23"/>
      <c r="B246" s="35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</row>
    <row r="247" spans="1:85" ht="15.75" customHeight="1">
      <c r="A247" s="23"/>
      <c r="B247" s="35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</row>
    <row r="248" spans="1:85" ht="15.75" customHeight="1">
      <c r="A248" s="23"/>
      <c r="B248" s="35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</row>
    <row r="249" spans="1:85" ht="15.75" customHeight="1">
      <c r="A249" s="23"/>
      <c r="B249" s="35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</row>
    <row r="250" spans="1:85" ht="15.75" customHeight="1">
      <c r="A250" s="23"/>
      <c r="B250" s="35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</row>
    <row r="251" spans="1:85" ht="15.75" customHeight="1">
      <c r="A251" s="23"/>
      <c r="B251" s="35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</row>
    <row r="252" spans="1:85" ht="15.75" customHeight="1">
      <c r="A252" s="23"/>
      <c r="B252" s="35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</row>
    <row r="253" spans="1:85" ht="15.75" customHeight="1">
      <c r="A253" s="23"/>
      <c r="B253" s="35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</row>
    <row r="254" spans="1:85" ht="15.75" customHeight="1">
      <c r="A254" s="23"/>
      <c r="B254" s="35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</row>
    <row r="255" spans="1:85" ht="15.75" customHeight="1">
      <c r="A255" s="23"/>
      <c r="B255" s="35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</row>
    <row r="256" spans="1:85" ht="15.75" customHeight="1">
      <c r="A256" s="23"/>
      <c r="B256" s="35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</row>
    <row r="257" spans="1:85" ht="15.75" customHeight="1">
      <c r="A257" s="23"/>
      <c r="B257" s="35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</row>
    <row r="258" spans="1:85" ht="15.75" customHeight="1">
      <c r="A258" s="23"/>
      <c r="B258" s="35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</row>
    <row r="259" spans="1:85" ht="15.75" customHeight="1">
      <c r="A259" s="23"/>
      <c r="B259" s="35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</row>
    <row r="260" spans="1:85" ht="15.75" customHeight="1">
      <c r="A260" s="23"/>
      <c r="B260" s="35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</row>
    <row r="261" spans="1:85" ht="15.75" customHeight="1">
      <c r="A261" s="23"/>
      <c r="B261" s="35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</row>
    <row r="262" spans="1:85" ht="15.75" customHeight="1">
      <c r="A262" s="23"/>
      <c r="B262" s="35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</row>
    <row r="263" spans="1:85" ht="15.75" customHeight="1">
      <c r="A263" s="23"/>
      <c r="B263" s="35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</row>
    <row r="264" spans="1:85" ht="15.75" customHeight="1">
      <c r="A264" s="23"/>
      <c r="B264" s="35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</row>
    <row r="265" spans="1:85" ht="15.75" customHeight="1">
      <c r="A265" s="23"/>
      <c r="B265" s="35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</row>
    <row r="266" spans="1:85" ht="15.75" customHeight="1">
      <c r="A266" s="23"/>
      <c r="B266" s="35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</row>
    <row r="267" spans="1:85" ht="15.75" customHeight="1">
      <c r="A267" s="23"/>
      <c r="B267" s="35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</row>
    <row r="268" spans="1:85" ht="15.75" customHeight="1">
      <c r="A268" s="23"/>
      <c r="B268" s="35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</row>
    <row r="269" spans="1:85" ht="15.75" customHeight="1">
      <c r="A269" s="23"/>
      <c r="B269" s="35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</row>
    <row r="270" spans="1:85" ht="15.75" customHeight="1">
      <c r="A270" s="23"/>
      <c r="B270" s="35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</row>
    <row r="271" spans="1:85" ht="15.75" customHeight="1">
      <c r="A271" s="23"/>
      <c r="B271" s="35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</row>
    <row r="272" spans="1:85" ht="15.75" customHeight="1">
      <c r="A272" s="23"/>
      <c r="B272" s="35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</row>
    <row r="273" spans="1:85" ht="15.75" customHeight="1">
      <c r="A273" s="23"/>
      <c r="B273" s="35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</row>
    <row r="274" spans="1:85" ht="15.75" customHeight="1">
      <c r="A274" s="23"/>
      <c r="B274" s="35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</row>
    <row r="275" spans="1:85" ht="15.75" customHeight="1">
      <c r="A275" s="23"/>
      <c r="B275" s="35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</row>
    <row r="276" spans="1:85" ht="15.75" customHeight="1">
      <c r="A276" s="23"/>
      <c r="B276" s="35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</row>
    <row r="277" spans="1:85" ht="15.75" customHeight="1">
      <c r="A277" s="23"/>
      <c r="B277" s="35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</row>
    <row r="278" spans="1:85" ht="15.75" customHeight="1">
      <c r="A278" s="23"/>
      <c r="B278" s="35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</row>
    <row r="279" spans="1:85" ht="15.75" customHeight="1">
      <c r="A279" s="23"/>
      <c r="B279" s="35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</row>
    <row r="280" spans="1:85" ht="15.75" customHeight="1">
      <c r="A280" s="23"/>
      <c r="B280" s="35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</row>
    <row r="281" spans="1:85" ht="15.75" customHeight="1">
      <c r="A281" s="23"/>
      <c r="B281" s="35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</row>
    <row r="282" spans="1:85" ht="15.75" customHeight="1">
      <c r="A282" s="23"/>
      <c r="B282" s="35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</row>
    <row r="283" spans="1:85" ht="15.75" customHeight="1">
      <c r="A283" s="23"/>
      <c r="B283" s="35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</row>
    <row r="284" spans="1:85" ht="15.75" customHeight="1">
      <c r="A284" s="23"/>
      <c r="B284" s="35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</row>
    <row r="285" spans="1:85" ht="15.75" customHeight="1">
      <c r="A285" s="23"/>
      <c r="B285" s="35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</row>
    <row r="286" spans="1:85" ht="15.75" customHeight="1">
      <c r="A286" s="23"/>
      <c r="B286" s="35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</row>
    <row r="287" spans="1:85" ht="15.75" customHeight="1">
      <c r="A287" s="23"/>
      <c r="B287" s="35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</row>
    <row r="288" spans="1:85" ht="15.75" customHeight="1">
      <c r="A288" s="23"/>
      <c r="B288" s="35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</row>
    <row r="289" spans="1:85" ht="15.75" customHeight="1">
      <c r="A289" s="23"/>
      <c r="B289" s="35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</row>
    <row r="290" spans="1:85" ht="15.75" customHeight="1">
      <c r="A290" s="23"/>
      <c r="B290" s="35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</row>
    <row r="291" spans="1:85" ht="15.75" customHeight="1">
      <c r="A291" s="23"/>
      <c r="B291" s="35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</row>
    <row r="292" spans="1:85" ht="15.75" customHeight="1">
      <c r="A292" s="23"/>
      <c r="B292" s="35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</row>
    <row r="293" spans="1:85" ht="15.75" customHeight="1">
      <c r="A293" s="23"/>
      <c r="B293" s="35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</row>
    <row r="294" spans="1:85" ht="15.75" customHeight="1">
      <c r="A294" s="23"/>
      <c r="B294" s="35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</row>
    <row r="295" spans="1:85" ht="15.75" customHeight="1">
      <c r="A295" s="23"/>
      <c r="B295" s="35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</row>
    <row r="296" spans="1:85" ht="15.75" customHeight="1">
      <c r="A296" s="23"/>
      <c r="B296" s="35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</row>
    <row r="297" spans="1:85" ht="15.75" customHeight="1">
      <c r="A297" s="23"/>
      <c r="B297" s="35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</row>
    <row r="298" spans="1:85" ht="15.75" customHeight="1">
      <c r="A298" s="23"/>
      <c r="B298" s="35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</row>
    <row r="299" spans="1:85" ht="15.75" customHeight="1">
      <c r="A299" s="23"/>
      <c r="B299" s="35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</row>
    <row r="300" spans="1:85" ht="15.75" customHeight="1">
      <c r="A300" s="23"/>
      <c r="B300" s="35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</row>
    <row r="301" spans="1:85" ht="15.75" customHeight="1">
      <c r="A301" s="23"/>
      <c r="B301" s="35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</row>
    <row r="302" spans="1:85" ht="15.75" customHeight="1">
      <c r="A302" s="23"/>
      <c r="B302" s="35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</row>
    <row r="303" spans="1:85" ht="15.75" customHeight="1">
      <c r="A303" s="23"/>
      <c r="B303" s="35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</row>
    <row r="304" spans="1:85" ht="15.75" customHeight="1">
      <c r="A304" s="23"/>
      <c r="B304" s="35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</row>
    <row r="305" spans="1:85" ht="15.75" customHeight="1">
      <c r="A305" s="23"/>
      <c r="B305" s="35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</row>
    <row r="306" spans="1:85" ht="15.75" customHeight="1">
      <c r="A306" s="23"/>
      <c r="B306" s="35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</row>
    <row r="307" spans="1:85" ht="15.75" customHeight="1">
      <c r="A307" s="23"/>
      <c r="B307" s="35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</row>
    <row r="308" spans="1:85" ht="15.75" customHeight="1">
      <c r="A308" s="23"/>
      <c r="B308" s="35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</row>
    <row r="309" spans="1:85" ht="15.75" customHeight="1">
      <c r="A309" s="23"/>
      <c r="B309" s="35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</row>
    <row r="310" spans="1:85" ht="15.75" customHeight="1">
      <c r="A310" s="23"/>
      <c r="B310" s="35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</row>
    <row r="311" spans="1:85" ht="15.75" customHeight="1">
      <c r="A311" s="23"/>
      <c r="B311" s="35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</row>
    <row r="312" spans="1:85" ht="15.75" customHeight="1">
      <c r="A312" s="23"/>
      <c r="B312" s="35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</row>
    <row r="313" spans="1:85" ht="15.75" customHeight="1">
      <c r="A313" s="23"/>
      <c r="B313" s="35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</row>
    <row r="314" spans="1:85" ht="15.75" customHeight="1">
      <c r="A314" s="23"/>
      <c r="B314" s="35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</row>
    <row r="315" spans="1:85" ht="15.75" customHeight="1">
      <c r="A315" s="23"/>
      <c r="B315" s="35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</row>
    <row r="316" spans="1:85" ht="15.75" customHeight="1">
      <c r="A316" s="23"/>
      <c r="B316" s="35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</row>
    <row r="317" spans="1:85" ht="15.75" customHeight="1">
      <c r="A317" s="23"/>
      <c r="B317" s="35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</row>
    <row r="318" spans="1:85" ht="15.75" customHeight="1">
      <c r="A318" s="23"/>
      <c r="B318" s="35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</row>
    <row r="319" spans="1:85" ht="15.75" customHeight="1">
      <c r="A319" s="23"/>
      <c r="B319" s="35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</row>
    <row r="320" spans="1:85" ht="15.75" customHeight="1">
      <c r="A320" s="23"/>
      <c r="B320" s="35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</row>
    <row r="321" spans="1:85" ht="15.75" customHeight="1">
      <c r="A321" s="23"/>
      <c r="B321" s="35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</row>
    <row r="322" spans="1:85" ht="15.75" customHeight="1">
      <c r="A322" s="23"/>
      <c r="B322" s="35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</row>
    <row r="323" spans="1:85" ht="15.75" customHeight="1">
      <c r="A323" s="23"/>
      <c r="B323" s="35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</row>
    <row r="324" spans="1:85" ht="15.75" customHeight="1">
      <c r="A324" s="23"/>
      <c r="B324" s="35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</row>
    <row r="325" spans="1:85" ht="15.75" customHeight="1">
      <c r="A325" s="23"/>
      <c r="B325" s="35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</row>
    <row r="326" spans="1:85" ht="15.75" customHeight="1">
      <c r="A326" s="23"/>
      <c r="B326" s="35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</row>
    <row r="327" spans="1:85" ht="15.75" customHeight="1">
      <c r="A327" s="23"/>
      <c r="B327" s="35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</row>
    <row r="328" spans="1:85" ht="15.75" customHeight="1">
      <c r="A328" s="23"/>
      <c r="B328" s="35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</row>
    <row r="329" spans="1:85" ht="15.75" customHeight="1">
      <c r="A329" s="23"/>
      <c r="B329" s="35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</row>
    <row r="330" spans="1:85" ht="15.75" customHeight="1">
      <c r="A330" s="23"/>
      <c r="B330" s="35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</row>
    <row r="331" spans="1:85" ht="15.75" customHeight="1">
      <c r="A331" s="23"/>
      <c r="B331" s="35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</row>
    <row r="332" spans="1:85" ht="15.75" customHeight="1">
      <c r="A332" s="23"/>
      <c r="B332" s="35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</row>
    <row r="333" spans="1:85" ht="15.75" customHeight="1">
      <c r="A333" s="23"/>
      <c r="B333" s="35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</row>
    <row r="334" spans="1:85" ht="15.75" customHeight="1">
      <c r="A334" s="23"/>
      <c r="B334" s="35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</row>
    <row r="335" spans="1:85" ht="15.75" customHeight="1">
      <c r="A335" s="23"/>
      <c r="B335" s="35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</row>
    <row r="336" spans="1:85" ht="15.75" customHeight="1">
      <c r="A336" s="23"/>
      <c r="B336" s="35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</row>
    <row r="337" spans="1:85" ht="15.75" customHeight="1">
      <c r="A337" s="23"/>
      <c r="B337" s="35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</row>
    <row r="338" spans="1:85" ht="15.75" customHeight="1">
      <c r="A338" s="23"/>
      <c r="B338" s="35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</row>
    <row r="339" spans="1:85" ht="15.75" customHeight="1">
      <c r="A339" s="23"/>
      <c r="B339" s="35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</row>
    <row r="340" spans="1:85" ht="15.75" customHeight="1">
      <c r="A340" s="23"/>
      <c r="B340" s="35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</row>
    <row r="341" spans="1:85" ht="15.75" customHeight="1">
      <c r="A341" s="23"/>
      <c r="B341" s="35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</row>
    <row r="342" spans="1:85" ht="15.75" customHeight="1">
      <c r="A342" s="23"/>
      <c r="B342" s="35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</row>
    <row r="343" spans="1:85" ht="15.75" customHeight="1">
      <c r="A343" s="23"/>
      <c r="B343" s="35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</row>
    <row r="344" spans="1:85" ht="15.75" customHeight="1">
      <c r="A344" s="23"/>
      <c r="B344" s="35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</row>
    <row r="345" spans="1:85" ht="15.75" customHeight="1">
      <c r="A345" s="23"/>
      <c r="B345" s="35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</row>
    <row r="346" spans="1:85" ht="15.75" customHeight="1">
      <c r="A346" s="23"/>
      <c r="B346" s="35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</row>
    <row r="347" spans="1:85" ht="15.75" customHeight="1">
      <c r="A347" s="23"/>
      <c r="B347" s="35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</row>
    <row r="348" spans="1:85" ht="15.75" customHeight="1">
      <c r="A348" s="23"/>
      <c r="B348" s="35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</row>
    <row r="349" spans="1:85" ht="15.75" customHeight="1">
      <c r="A349" s="23"/>
      <c r="B349" s="35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</row>
    <row r="350" spans="1:85" ht="15.75" customHeight="1">
      <c r="A350" s="23"/>
      <c r="B350" s="35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</row>
    <row r="351" spans="1:85" ht="15.75" customHeight="1">
      <c r="A351" s="23"/>
      <c r="B351" s="35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</row>
    <row r="352" spans="1:85" ht="15.75" customHeight="1">
      <c r="A352" s="23"/>
      <c r="B352" s="35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</row>
    <row r="353" spans="1:85" ht="15.75" customHeight="1">
      <c r="A353" s="23"/>
      <c r="B353" s="35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</row>
    <row r="354" spans="1:85" ht="15.75" customHeight="1">
      <c r="A354" s="23"/>
      <c r="B354" s="35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</row>
    <row r="355" spans="1:85" ht="15.75" customHeight="1">
      <c r="A355" s="23"/>
      <c r="B355" s="35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</row>
    <row r="356" spans="1:85" ht="15.75" customHeight="1">
      <c r="A356" s="23"/>
      <c r="B356" s="35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</row>
    <row r="357" spans="1:85" ht="15.75" customHeight="1">
      <c r="A357" s="23"/>
      <c r="B357" s="35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</row>
    <row r="358" spans="1:85" ht="15.75" customHeight="1">
      <c r="A358" s="23"/>
      <c r="B358" s="35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</row>
    <row r="359" spans="1:85" ht="15.75" customHeight="1">
      <c r="A359" s="23"/>
      <c r="B359" s="35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</row>
    <row r="360" spans="1:85" ht="15.75" customHeight="1">
      <c r="A360" s="23"/>
      <c r="B360" s="35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</row>
    <row r="361" spans="1:85" ht="15.75" customHeight="1">
      <c r="A361" s="23"/>
      <c r="B361" s="35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</row>
    <row r="362" spans="1:85" ht="15.75" customHeight="1">
      <c r="A362" s="23"/>
      <c r="B362" s="35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</row>
    <row r="363" spans="1:85" ht="15.75" customHeight="1">
      <c r="A363" s="23"/>
      <c r="B363" s="35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</row>
    <row r="364" spans="1:85" ht="15.75" customHeight="1">
      <c r="A364" s="23"/>
      <c r="B364" s="35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</row>
    <row r="365" spans="1:85" ht="15.75" customHeight="1">
      <c r="A365" s="23"/>
      <c r="B365" s="35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</row>
    <row r="366" spans="1:85" ht="15.75" customHeight="1">
      <c r="A366" s="23"/>
      <c r="B366" s="35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</row>
    <row r="367" spans="1:85" ht="15.75" customHeight="1">
      <c r="A367" s="23"/>
      <c r="B367" s="35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</row>
    <row r="368" spans="1:85" ht="15.75" customHeight="1">
      <c r="A368" s="23"/>
      <c r="B368" s="35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</row>
    <row r="369" spans="1:85" ht="15.75" customHeight="1">
      <c r="A369" s="23"/>
      <c r="B369" s="35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</row>
    <row r="370" spans="1:85" ht="15.75" customHeight="1">
      <c r="A370" s="23"/>
      <c r="B370" s="35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  <c r="CE370" s="23"/>
      <c r="CF370" s="23"/>
      <c r="CG370" s="23"/>
    </row>
    <row r="371" spans="1:85" ht="15.75" customHeight="1">
      <c r="A371" s="23"/>
      <c r="B371" s="35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</row>
    <row r="372" spans="1:85" ht="15.75" customHeight="1">
      <c r="A372" s="23"/>
      <c r="B372" s="35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</row>
    <row r="373" spans="1:85" ht="15.75" customHeight="1">
      <c r="A373" s="23"/>
      <c r="B373" s="35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</row>
    <row r="374" spans="1:85" ht="15.75" customHeight="1">
      <c r="A374" s="23"/>
      <c r="B374" s="35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</row>
    <row r="375" spans="1:85" ht="15.75" customHeight="1">
      <c r="A375" s="23"/>
      <c r="B375" s="35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</row>
    <row r="376" spans="1:85" ht="15.75" customHeight="1">
      <c r="A376" s="23"/>
      <c r="B376" s="35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</row>
    <row r="377" spans="1:85" ht="15.75" customHeight="1">
      <c r="A377" s="23"/>
      <c r="B377" s="35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</row>
    <row r="378" spans="1:85" ht="15.75" customHeight="1">
      <c r="A378" s="23"/>
      <c r="B378" s="35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</row>
    <row r="379" spans="1:85" ht="15.75" customHeight="1">
      <c r="A379" s="23"/>
      <c r="B379" s="35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</row>
    <row r="380" spans="1:85" ht="15.75" customHeight="1">
      <c r="A380" s="23"/>
      <c r="B380" s="35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</row>
    <row r="381" spans="1:85" ht="15.75" customHeight="1">
      <c r="A381" s="23"/>
      <c r="B381" s="35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  <c r="CE381" s="23"/>
      <c r="CF381" s="23"/>
      <c r="CG381" s="23"/>
    </row>
    <row r="382" spans="1:85" ht="15.75" customHeight="1">
      <c r="A382" s="23"/>
      <c r="B382" s="35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  <c r="CE382" s="23"/>
      <c r="CF382" s="23"/>
      <c r="CG382" s="23"/>
    </row>
    <row r="383" spans="1:85" ht="15.75" customHeight="1">
      <c r="A383" s="23"/>
      <c r="B383" s="35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  <c r="CE383" s="23"/>
      <c r="CF383" s="23"/>
      <c r="CG383" s="23"/>
    </row>
    <row r="384" spans="1:85" ht="15.75" customHeight="1">
      <c r="A384" s="23"/>
      <c r="B384" s="35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</row>
    <row r="385" spans="1:85" ht="15.75" customHeight="1">
      <c r="A385" s="23"/>
      <c r="B385" s="35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</row>
    <row r="386" spans="1:85" ht="15.75" customHeight="1">
      <c r="A386" s="23"/>
      <c r="B386" s="35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</row>
    <row r="387" spans="1:85" ht="15.75" customHeight="1">
      <c r="A387" s="23"/>
      <c r="B387" s="35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  <c r="CE387" s="23"/>
      <c r="CF387" s="23"/>
      <c r="CG387" s="23"/>
    </row>
    <row r="388" spans="1:85" ht="15.75" customHeight="1">
      <c r="A388" s="23"/>
      <c r="B388" s="35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</row>
    <row r="389" spans="1:85" ht="15.75" customHeight="1">
      <c r="A389" s="23"/>
      <c r="B389" s="35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  <c r="CE389" s="23"/>
      <c r="CF389" s="23"/>
      <c r="CG389" s="23"/>
    </row>
    <row r="390" spans="1:85" ht="15.75" customHeight="1">
      <c r="A390" s="23"/>
      <c r="B390" s="35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</row>
    <row r="391" spans="1:85" ht="15.75" customHeight="1">
      <c r="A391" s="23"/>
      <c r="B391" s="35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  <c r="CE391" s="23"/>
      <c r="CF391" s="23"/>
      <c r="CG391" s="23"/>
    </row>
    <row r="392" spans="1:85" ht="15.75" customHeight="1">
      <c r="A392" s="23"/>
      <c r="B392" s="35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  <c r="CE392" s="23"/>
      <c r="CF392" s="23"/>
      <c r="CG392" s="23"/>
    </row>
    <row r="393" spans="1:85" ht="15.75" customHeight="1">
      <c r="A393" s="23"/>
      <c r="B393" s="35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  <c r="CB393" s="23"/>
      <c r="CC393" s="23"/>
      <c r="CD393" s="23"/>
      <c r="CE393" s="23"/>
      <c r="CF393" s="23"/>
      <c r="CG393" s="23"/>
    </row>
    <row r="394" spans="1:85" ht="15.75" customHeight="1">
      <c r="A394" s="23"/>
      <c r="B394" s="35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  <c r="CE394" s="23"/>
      <c r="CF394" s="23"/>
      <c r="CG394" s="23"/>
    </row>
    <row r="395" spans="1:85" ht="15.75" customHeight="1">
      <c r="A395" s="23"/>
      <c r="B395" s="35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</row>
    <row r="396" spans="1:85" ht="15.75" customHeight="1">
      <c r="A396" s="23"/>
      <c r="B396" s="35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  <c r="CE396" s="23"/>
      <c r="CF396" s="23"/>
      <c r="CG396" s="23"/>
    </row>
    <row r="397" spans="1:85" ht="15.75" customHeight="1">
      <c r="A397" s="23"/>
      <c r="B397" s="35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  <c r="CE397" s="23"/>
      <c r="CF397" s="23"/>
      <c r="CG397" s="23"/>
    </row>
    <row r="398" spans="1:85" ht="15.75" customHeight="1">
      <c r="A398" s="23"/>
      <c r="B398" s="35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  <c r="CE398" s="23"/>
      <c r="CF398" s="23"/>
      <c r="CG398" s="23"/>
    </row>
    <row r="399" spans="1:85" ht="15.75" customHeight="1">
      <c r="A399" s="23"/>
      <c r="B399" s="35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  <c r="CE399" s="23"/>
      <c r="CF399" s="23"/>
      <c r="CG399" s="23"/>
    </row>
    <row r="400" spans="1:85" ht="15.75" customHeight="1">
      <c r="A400" s="23"/>
      <c r="B400" s="35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  <c r="CE400" s="23"/>
      <c r="CF400" s="23"/>
      <c r="CG400" s="23"/>
    </row>
    <row r="401" spans="1:85" ht="15.75" customHeight="1">
      <c r="A401" s="23"/>
      <c r="B401" s="35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  <c r="CE401" s="23"/>
      <c r="CF401" s="23"/>
      <c r="CG401" s="23"/>
    </row>
    <row r="402" spans="1:85" ht="15.75" customHeight="1">
      <c r="A402" s="23"/>
      <c r="B402" s="35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  <c r="CE402" s="23"/>
      <c r="CF402" s="23"/>
      <c r="CG402" s="23"/>
    </row>
    <row r="403" spans="1:85" ht="15.75" customHeight="1">
      <c r="A403" s="23"/>
      <c r="B403" s="35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  <c r="CE403" s="23"/>
      <c r="CF403" s="23"/>
      <c r="CG403" s="23"/>
    </row>
    <row r="404" spans="1:85" ht="15.75" customHeight="1">
      <c r="A404" s="23"/>
      <c r="B404" s="35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</row>
    <row r="405" spans="1:85" ht="15.75" customHeight="1">
      <c r="A405" s="23"/>
      <c r="B405" s="35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</row>
    <row r="406" spans="1:85" ht="15.75" customHeight="1">
      <c r="A406" s="23"/>
      <c r="B406" s="35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</row>
    <row r="407" spans="1:85" ht="15.75" customHeight="1">
      <c r="A407" s="23"/>
      <c r="B407" s="35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</row>
    <row r="408" spans="1:85" ht="15.75" customHeight="1">
      <c r="A408" s="23"/>
      <c r="B408" s="35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</row>
    <row r="409" spans="1:85" ht="15.75" customHeight="1">
      <c r="A409" s="23"/>
      <c r="B409" s="35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</row>
    <row r="410" spans="1:85" ht="15.75" customHeight="1">
      <c r="A410" s="23"/>
      <c r="B410" s="35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</row>
    <row r="411" spans="1:85" ht="15.75" customHeight="1">
      <c r="A411" s="23"/>
      <c r="B411" s="35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</row>
    <row r="412" spans="1:85" ht="15.75" customHeight="1">
      <c r="A412" s="23"/>
      <c r="B412" s="35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</row>
    <row r="413" spans="1:85" ht="15.75" customHeight="1">
      <c r="A413" s="23"/>
      <c r="B413" s="35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  <c r="CE413" s="23"/>
      <c r="CF413" s="23"/>
      <c r="CG413" s="23"/>
    </row>
    <row r="414" spans="1:85" ht="15.75" customHeight="1">
      <c r="A414" s="23"/>
      <c r="B414" s="35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</row>
    <row r="415" spans="1:85" ht="15.75" customHeight="1">
      <c r="A415" s="23"/>
      <c r="B415" s="35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</row>
    <row r="416" spans="1:85" ht="15.75" customHeight="1">
      <c r="A416" s="23"/>
      <c r="B416" s="35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</row>
    <row r="417" spans="1:85" ht="15.75" customHeight="1">
      <c r="A417" s="23"/>
      <c r="B417" s="35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  <c r="CE417" s="23"/>
      <c r="CF417" s="23"/>
      <c r="CG417" s="23"/>
    </row>
    <row r="418" spans="1:85" ht="15.75" customHeight="1">
      <c r="A418" s="23"/>
      <c r="B418" s="35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</row>
    <row r="419" spans="1:85" ht="15.75" customHeight="1">
      <c r="A419" s="23"/>
      <c r="B419" s="35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  <c r="CE419" s="23"/>
      <c r="CF419" s="23"/>
      <c r="CG419" s="23"/>
    </row>
    <row r="420" spans="1:85" ht="15.75" customHeight="1">
      <c r="A420" s="23"/>
      <c r="B420" s="35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</row>
    <row r="421" spans="1:85" ht="15.75" customHeight="1">
      <c r="A421" s="23"/>
      <c r="B421" s="35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  <c r="CE421" s="23"/>
      <c r="CF421" s="23"/>
      <c r="CG421" s="23"/>
    </row>
    <row r="422" spans="1:85" ht="15.75" customHeight="1">
      <c r="A422" s="23"/>
      <c r="B422" s="35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  <c r="CE422" s="23"/>
      <c r="CF422" s="23"/>
      <c r="CG422" s="23"/>
    </row>
    <row r="423" spans="1:85" ht="15.75" customHeight="1">
      <c r="A423" s="23"/>
      <c r="B423" s="35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  <c r="CE423" s="23"/>
      <c r="CF423" s="23"/>
      <c r="CG423" s="23"/>
    </row>
    <row r="424" spans="1:85" ht="15.75" customHeight="1">
      <c r="A424" s="23"/>
      <c r="B424" s="35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  <c r="CE424" s="23"/>
      <c r="CF424" s="23"/>
      <c r="CG424" s="23"/>
    </row>
    <row r="425" spans="1:85" ht="15.75" customHeight="1">
      <c r="A425" s="23"/>
      <c r="B425" s="35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  <c r="CE425" s="23"/>
      <c r="CF425" s="23"/>
      <c r="CG425" s="23"/>
    </row>
    <row r="426" spans="1:85" ht="15.75" customHeight="1">
      <c r="A426" s="23"/>
      <c r="B426" s="35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  <c r="CE426" s="23"/>
      <c r="CF426" s="23"/>
      <c r="CG426" s="23"/>
    </row>
    <row r="427" spans="1:85" ht="15.75" customHeight="1">
      <c r="A427" s="23"/>
      <c r="B427" s="35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  <c r="CE427" s="23"/>
      <c r="CF427" s="23"/>
      <c r="CG427" s="23"/>
    </row>
    <row r="428" spans="1:85" ht="15.75" customHeight="1">
      <c r="A428" s="23"/>
      <c r="B428" s="35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  <c r="CE428" s="23"/>
      <c r="CF428" s="23"/>
      <c r="CG428" s="23"/>
    </row>
    <row r="429" spans="1:85" ht="15.75" customHeight="1">
      <c r="A429" s="23"/>
      <c r="B429" s="35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  <c r="CE429" s="23"/>
      <c r="CF429" s="23"/>
      <c r="CG429" s="23"/>
    </row>
  </sheetData>
  <mergeCells count="19">
    <mergeCell ref="BX1:CB1"/>
    <mergeCell ref="CC1:CG1"/>
    <mergeCell ref="AL1:AP1"/>
    <mergeCell ref="AQ1:AU1"/>
    <mergeCell ref="AV1:AZ1"/>
    <mergeCell ref="BA1:BB1"/>
    <mergeCell ref="BC1:BD1"/>
    <mergeCell ref="BE1:BI1"/>
    <mergeCell ref="BJ1:BK1"/>
    <mergeCell ref="AB1:AF1"/>
    <mergeCell ref="AG1:AK1"/>
    <mergeCell ref="BL1:BP1"/>
    <mergeCell ref="BQ1:BR1"/>
    <mergeCell ref="BS1:BW1"/>
    <mergeCell ref="C1:G1"/>
    <mergeCell ref="H1:L1"/>
    <mergeCell ref="M1:Q1"/>
    <mergeCell ref="R1:V1"/>
    <mergeCell ref="W1:AA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24"/>
  <sheetViews>
    <sheetView workbookViewId="0"/>
  </sheetViews>
  <sheetFormatPr baseColWidth="10" defaultColWidth="11.1640625" defaultRowHeight="15" customHeight="1"/>
  <cols>
    <col min="2" max="2" width="19" customWidth="1"/>
    <col min="3" max="3" width="16" customWidth="1"/>
    <col min="4" max="4" width="9.1640625" customWidth="1"/>
  </cols>
  <sheetData>
    <row r="1" spans="1:5">
      <c r="A1" s="87" t="s">
        <v>272</v>
      </c>
      <c r="B1" s="83"/>
      <c r="C1" s="83"/>
      <c r="D1" s="81"/>
    </row>
    <row r="2" spans="1:5">
      <c r="A2" s="40" t="s">
        <v>1</v>
      </c>
      <c r="B2" s="41" t="s">
        <v>273</v>
      </c>
      <c r="C2" s="42" t="s">
        <v>274</v>
      </c>
      <c r="D2" s="40" t="s">
        <v>275</v>
      </c>
    </row>
    <row r="3" spans="1:5">
      <c r="A3" s="43" t="s">
        <v>3</v>
      </c>
      <c r="B3" s="44">
        <v>2774</v>
      </c>
      <c r="C3" s="44">
        <v>0</v>
      </c>
      <c r="D3" s="44">
        <v>2774</v>
      </c>
      <c r="E3" s="45"/>
    </row>
    <row r="4" spans="1:5">
      <c r="A4" s="43" t="s">
        <v>4</v>
      </c>
      <c r="B4" s="44">
        <v>10142</v>
      </c>
      <c r="C4" s="44">
        <v>14665</v>
      </c>
      <c r="D4" s="44">
        <v>24807</v>
      </c>
      <c r="E4" s="45"/>
    </row>
    <row r="5" spans="1:5">
      <c r="A5" s="43" t="s">
        <v>5</v>
      </c>
      <c r="B5" s="44">
        <v>1388</v>
      </c>
      <c r="C5" s="44">
        <v>975</v>
      </c>
      <c r="D5" s="44">
        <v>2363</v>
      </c>
      <c r="E5" s="45"/>
    </row>
    <row r="6" spans="1:5">
      <c r="A6" s="43" t="s">
        <v>6</v>
      </c>
      <c r="B6" s="44">
        <v>2928</v>
      </c>
      <c r="C6" s="44">
        <v>1550</v>
      </c>
      <c r="D6" s="44">
        <v>4478</v>
      </c>
      <c r="E6" s="45"/>
    </row>
    <row r="7" spans="1:5">
      <c r="A7" s="43" t="s">
        <v>7</v>
      </c>
      <c r="B7" s="44">
        <v>1352</v>
      </c>
      <c r="C7" s="44">
        <v>6042.5</v>
      </c>
      <c r="D7" s="44">
        <v>7394.5</v>
      </c>
      <c r="E7" s="45"/>
    </row>
    <row r="8" spans="1:5">
      <c r="A8" s="43" t="s">
        <v>8</v>
      </c>
      <c r="B8" s="44">
        <v>5820</v>
      </c>
      <c r="C8" s="44">
        <v>2952</v>
      </c>
      <c r="D8" s="44">
        <v>8772</v>
      </c>
      <c r="E8" s="45"/>
    </row>
    <row r="9" spans="1:5">
      <c r="A9" s="43" t="s">
        <v>9</v>
      </c>
      <c r="B9" s="44">
        <v>34258</v>
      </c>
      <c r="C9" s="44">
        <v>7984.5</v>
      </c>
      <c r="D9" s="44">
        <v>42242.5</v>
      </c>
      <c r="E9" s="45"/>
    </row>
    <row r="10" spans="1:5">
      <c r="A10" s="43" t="s">
        <v>10</v>
      </c>
      <c r="B10" s="44">
        <v>49254</v>
      </c>
      <c r="C10" s="44">
        <v>32932.5</v>
      </c>
      <c r="D10" s="44">
        <v>82186.5</v>
      </c>
      <c r="E10" s="45"/>
    </row>
    <row r="11" spans="1:5">
      <c r="A11" s="43" t="s">
        <v>11</v>
      </c>
      <c r="B11" s="44">
        <v>2756</v>
      </c>
      <c r="C11" s="44">
        <v>2010</v>
      </c>
      <c r="D11" s="44">
        <v>4766</v>
      </c>
      <c r="E11" s="45"/>
    </row>
    <row r="12" spans="1:5">
      <c r="A12" s="43" t="s">
        <v>12</v>
      </c>
      <c r="B12" s="44">
        <v>12726</v>
      </c>
      <c r="C12" s="44">
        <v>2100</v>
      </c>
      <c r="D12" s="44">
        <v>14826</v>
      </c>
      <c r="E12" s="45"/>
    </row>
    <row r="13" spans="1:5">
      <c r="A13" s="43" t="s">
        <v>13</v>
      </c>
      <c r="B13" s="44">
        <v>12</v>
      </c>
      <c r="C13" s="44">
        <v>900</v>
      </c>
      <c r="D13" s="44">
        <v>912</v>
      </c>
      <c r="E13" s="45"/>
    </row>
    <row r="14" spans="1:5">
      <c r="A14" s="43" t="s">
        <v>14</v>
      </c>
      <c r="B14" s="44">
        <v>1914</v>
      </c>
      <c r="C14" s="44">
        <v>0</v>
      </c>
      <c r="D14" s="44">
        <v>1914</v>
      </c>
      <c r="E14" s="45"/>
    </row>
    <row r="15" spans="1:5">
      <c r="A15" s="43" t="s">
        <v>159</v>
      </c>
      <c r="B15" s="44">
        <v>2110</v>
      </c>
      <c r="C15" s="44">
        <v>2030</v>
      </c>
      <c r="D15" s="44">
        <v>4140</v>
      </c>
      <c r="E15" s="45"/>
    </row>
    <row r="16" spans="1:5">
      <c r="A16" s="43" t="s">
        <v>16</v>
      </c>
      <c r="B16" s="44">
        <v>21034</v>
      </c>
      <c r="C16" s="44">
        <v>30246.5</v>
      </c>
      <c r="D16" s="44">
        <v>51280.5</v>
      </c>
      <c r="E16" s="45"/>
    </row>
    <row r="17" spans="1:5">
      <c r="A17" s="43" t="s">
        <v>18</v>
      </c>
      <c r="B17" s="44">
        <v>7736</v>
      </c>
      <c r="C17" s="44">
        <v>11378.5</v>
      </c>
      <c r="D17" s="44">
        <v>19114.5</v>
      </c>
      <c r="E17" s="45"/>
    </row>
    <row r="18" spans="1:5">
      <c r="A18" s="43" t="s">
        <v>17</v>
      </c>
      <c r="B18" s="44">
        <v>1424</v>
      </c>
      <c r="C18" s="44">
        <v>4043</v>
      </c>
      <c r="D18" s="44">
        <v>5467</v>
      </c>
      <c r="E18" s="45"/>
    </row>
    <row r="19" spans="1:5">
      <c r="A19" s="43" t="s">
        <v>19</v>
      </c>
      <c r="B19" s="44">
        <v>4406</v>
      </c>
      <c r="C19" s="44">
        <v>9498</v>
      </c>
      <c r="D19" s="44">
        <v>13904</v>
      </c>
      <c r="E19" s="45"/>
    </row>
    <row r="20" spans="1:5">
      <c r="A20" s="43" t="s">
        <v>20</v>
      </c>
      <c r="B20" s="44">
        <v>11550</v>
      </c>
      <c r="C20" s="44">
        <v>5965</v>
      </c>
      <c r="D20" s="44">
        <v>17515</v>
      </c>
      <c r="E20" s="45"/>
    </row>
    <row r="21" spans="1:5">
      <c r="A21" s="43" t="s">
        <v>21</v>
      </c>
      <c r="B21" s="44">
        <v>19294</v>
      </c>
      <c r="C21" s="44">
        <v>12258</v>
      </c>
      <c r="D21" s="44">
        <v>31552</v>
      </c>
      <c r="E21" s="45"/>
    </row>
    <row r="22" spans="1:5">
      <c r="A22" s="43" t="s">
        <v>22</v>
      </c>
      <c r="B22" s="44">
        <v>2190</v>
      </c>
      <c r="C22" s="44">
        <v>8038.5</v>
      </c>
      <c r="D22" s="44">
        <v>10228.5</v>
      </c>
      <c r="E22" s="45"/>
    </row>
    <row r="23" spans="1:5">
      <c r="A23" s="46" t="s">
        <v>23</v>
      </c>
      <c r="B23" s="47">
        <v>195068</v>
      </c>
      <c r="C23" s="47">
        <v>155569</v>
      </c>
      <c r="D23" s="47">
        <v>350637</v>
      </c>
      <c r="E23" s="45"/>
    </row>
    <row r="24" spans="1:5">
      <c r="E24" s="45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1000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2" width="16.33203125" customWidth="1"/>
    <col min="3" max="3" width="12.6640625" customWidth="1"/>
    <col min="4" max="4" width="13.6640625" customWidth="1"/>
    <col min="5" max="5" width="10.5" customWidth="1"/>
    <col min="6" max="6" width="13.6640625" customWidth="1"/>
    <col min="7" max="7" width="15.6640625" customWidth="1"/>
    <col min="8" max="8" width="11.83203125" customWidth="1"/>
    <col min="9" max="9" width="11.5" customWidth="1"/>
    <col min="10" max="10" width="11.6640625" customWidth="1"/>
    <col min="11" max="11" width="13.33203125" customWidth="1"/>
    <col min="12" max="12" width="12.6640625" customWidth="1"/>
    <col min="13" max="20" width="10.5" customWidth="1"/>
    <col min="21" max="21" width="13.83203125" customWidth="1"/>
    <col min="22" max="22" width="13.6640625" customWidth="1"/>
    <col min="23" max="24" width="11.6640625" customWidth="1"/>
    <col min="25" max="25" width="11.33203125" customWidth="1"/>
    <col min="26" max="26" width="11.6640625" customWidth="1"/>
    <col min="27" max="27" width="12.6640625" customWidth="1"/>
    <col min="28" max="34" width="11.1640625" customWidth="1"/>
  </cols>
  <sheetData>
    <row r="1" spans="1:34" ht="15.75" customHeight="1">
      <c r="A1" s="7"/>
      <c r="B1" s="8"/>
      <c r="C1" s="82" t="s">
        <v>276</v>
      </c>
      <c r="D1" s="83"/>
      <c r="E1" s="83"/>
      <c r="F1" s="83"/>
      <c r="G1" s="81"/>
      <c r="H1" s="82" t="s">
        <v>277</v>
      </c>
      <c r="I1" s="83"/>
      <c r="J1" s="83"/>
      <c r="K1" s="83"/>
      <c r="L1" s="81"/>
      <c r="M1" s="82" t="s">
        <v>278</v>
      </c>
      <c r="N1" s="83"/>
      <c r="O1" s="83"/>
      <c r="P1" s="83"/>
      <c r="Q1" s="81"/>
      <c r="R1" s="82" t="s">
        <v>279</v>
      </c>
      <c r="S1" s="83"/>
      <c r="T1" s="83"/>
      <c r="U1" s="83"/>
      <c r="V1" s="81"/>
      <c r="W1" s="82" t="s">
        <v>280</v>
      </c>
      <c r="X1" s="83"/>
      <c r="Y1" s="83"/>
      <c r="Z1" s="83"/>
      <c r="AA1" s="81"/>
      <c r="AB1" s="82" t="s">
        <v>281</v>
      </c>
      <c r="AC1" s="83"/>
      <c r="AD1" s="83"/>
      <c r="AE1" s="83"/>
      <c r="AF1" s="81"/>
      <c r="AG1" s="84" t="s">
        <v>282</v>
      </c>
      <c r="AH1" s="81"/>
    </row>
    <row r="2" spans="1:34" ht="36.75" customHeight="1">
      <c r="A2" s="9" t="s">
        <v>1</v>
      </c>
      <c r="B2" s="10" t="s">
        <v>32</v>
      </c>
      <c r="C2" s="11" t="s">
        <v>33</v>
      </c>
      <c r="D2" s="12" t="s">
        <v>34</v>
      </c>
      <c r="E2" s="12" t="s">
        <v>35</v>
      </c>
      <c r="F2" s="13" t="s">
        <v>36</v>
      </c>
      <c r="G2" s="14" t="s">
        <v>37</v>
      </c>
      <c r="H2" s="11" t="s">
        <v>33</v>
      </c>
      <c r="I2" s="12" t="s">
        <v>34</v>
      </c>
      <c r="J2" s="12" t="s">
        <v>35</v>
      </c>
      <c r="K2" s="13" t="s">
        <v>36</v>
      </c>
      <c r="L2" s="14" t="s">
        <v>37</v>
      </c>
      <c r="M2" s="11" t="s">
        <v>33</v>
      </c>
      <c r="N2" s="12" t="s">
        <v>34</v>
      </c>
      <c r="O2" s="12" t="s">
        <v>35</v>
      </c>
      <c r="P2" s="13" t="s">
        <v>36</v>
      </c>
      <c r="Q2" s="14" t="s">
        <v>37</v>
      </c>
      <c r="R2" s="11" t="s">
        <v>33</v>
      </c>
      <c r="S2" s="12" t="s">
        <v>34</v>
      </c>
      <c r="T2" s="12" t="s">
        <v>35</v>
      </c>
      <c r="U2" s="13" t="s">
        <v>36</v>
      </c>
      <c r="V2" s="14" t="s">
        <v>37</v>
      </c>
      <c r="W2" s="11" t="s">
        <v>33</v>
      </c>
      <c r="X2" s="12" t="s">
        <v>34</v>
      </c>
      <c r="Y2" s="12" t="s">
        <v>35</v>
      </c>
      <c r="Z2" s="13" t="s">
        <v>36</v>
      </c>
      <c r="AA2" s="14" t="s">
        <v>37</v>
      </c>
      <c r="AB2" s="11" t="s">
        <v>33</v>
      </c>
      <c r="AC2" s="12" t="s">
        <v>34</v>
      </c>
      <c r="AD2" s="12" t="s">
        <v>35</v>
      </c>
      <c r="AE2" s="13" t="s">
        <v>36</v>
      </c>
      <c r="AF2" s="14" t="s">
        <v>37</v>
      </c>
      <c r="AG2" s="38" t="s">
        <v>33</v>
      </c>
      <c r="AH2" s="39" t="s">
        <v>37</v>
      </c>
    </row>
    <row r="3" spans="1:34" ht="15.75" customHeight="1">
      <c r="A3" s="15" t="s">
        <v>3</v>
      </c>
      <c r="B3" s="16"/>
      <c r="C3" s="18">
        <v>0</v>
      </c>
      <c r="D3" s="18">
        <v>0</v>
      </c>
      <c r="E3" s="18">
        <v>0</v>
      </c>
      <c r="F3" s="18">
        <v>0</v>
      </c>
      <c r="G3" s="22">
        <v>0</v>
      </c>
      <c r="H3" s="18">
        <v>0</v>
      </c>
      <c r="I3" s="18">
        <v>0</v>
      </c>
      <c r="J3" s="18">
        <v>0</v>
      </c>
      <c r="K3" s="18">
        <v>0</v>
      </c>
      <c r="L3" s="19">
        <v>0</v>
      </c>
      <c r="M3" s="18">
        <v>1</v>
      </c>
      <c r="N3" s="18">
        <v>0.5</v>
      </c>
      <c r="O3" s="18">
        <v>0</v>
      </c>
      <c r="P3" s="18">
        <v>0.5</v>
      </c>
      <c r="Q3" s="19">
        <v>5</v>
      </c>
      <c r="R3" s="17">
        <v>786</v>
      </c>
      <c r="S3" s="18">
        <v>1197.4000000000001</v>
      </c>
      <c r="T3" s="18">
        <v>10.5</v>
      </c>
      <c r="U3" s="18">
        <v>1186.9000000208616</v>
      </c>
      <c r="V3" s="19">
        <v>15098</v>
      </c>
      <c r="W3" s="17">
        <v>110</v>
      </c>
      <c r="X3" s="18">
        <v>92.8</v>
      </c>
      <c r="Y3" s="18">
        <v>3</v>
      </c>
      <c r="Z3" s="18">
        <v>89.799999952316284</v>
      </c>
      <c r="AA3" s="19">
        <v>692</v>
      </c>
      <c r="AB3" s="17">
        <v>26</v>
      </c>
      <c r="AC3" s="18">
        <v>12</v>
      </c>
      <c r="AD3" s="18">
        <v>0</v>
      </c>
      <c r="AE3" s="18">
        <v>12.000000029802322</v>
      </c>
      <c r="AF3" s="19">
        <v>102</v>
      </c>
      <c r="AG3" s="18">
        <v>54</v>
      </c>
      <c r="AH3" s="19">
        <v>361</v>
      </c>
    </row>
    <row r="4" spans="1:34" ht="15.75" customHeight="1">
      <c r="A4" s="23"/>
      <c r="B4" s="24" t="s">
        <v>38</v>
      </c>
      <c r="C4" s="25">
        <v>0</v>
      </c>
      <c r="D4" s="26">
        <v>0</v>
      </c>
      <c r="E4" s="26">
        <v>0</v>
      </c>
      <c r="F4" s="26">
        <v>0</v>
      </c>
      <c r="G4" s="27">
        <v>0</v>
      </c>
      <c r="H4" s="26">
        <v>0</v>
      </c>
      <c r="I4" s="26">
        <v>0</v>
      </c>
      <c r="J4" s="26">
        <v>0</v>
      </c>
      <c r="K4" s="26">
        <v>0</v>
      </c>
      <c r="L4" s="27">
        <v>0</v>
      </c>
      <c r="M4" s="26">
        <v>0</v>
      </c>
      <c r="N4" s="26">
        <v>0</v>
      </c>
      <c r="O4" s="26">
        <v>0</v>
      </c>
      <c r="P4" s="26">
        <v>0</v>
      </c>
      <c r="Q4" s="27">
        <v>0</v>
      </c>
      <c r="R4" s="25">
        <v>355</v>
      </c>
      <c r="S4" s="26">
        <v>400.6</v>
      </c>
      <c r="T4" s="26">
        <v>3.5</v>
      </c>
      <c r="U4" s="26">
        <v>397.10000044107437</v>
      </c>
      <c r="V4" s="27">
        <v>3994</v>
      </c>
      <c r="W4" s="25">
        <v>56</v>
      </c>
      <c r="X4" s="26">
        <v>57.5</v>
      </c>
      <c r="Y4" s="26">
        <v>3</v>
      </c>
      <c r="Z4" s="26">
        <v>54.5</v>
      </c>
      <c r="AA4" s="27">
        <v>304</v>
      </c>
      <c r="AB4" s="25">
        <v>1</v>
      </c>
      <c r="AC4" s="26">
        <v>0.5</v>
      </c>
      <c r="AD4" s="26">
        <v>0</v>
      </c>
      <c r="AE4" s="26">
        <v>0.5</v>
      </c>
      <c r="AF4" s="27">
        <v>3</v>
      </c>
      <c r="AG4" s="26">
        <v>24</v>
      </c>
      <c r="AH4" s="27">
        <v>110</v>
      </c>
    </row>
    <row r="5" spans="1:34" ht="15.75" customHeight="1">
      <c r="A5" s="23"/>
      <c r="B5" s="24" t="s">
        <v>39</v>
      </c>
      <c r="C5" s="25">
        <v>0</v>
      </c>
      <c r="D5" s="26">
        <v>0</v>
      </c>
      <c r="E5" s="26">
        <v>0</v>
      </c>
      <c r="F5" s="26">
        <v>0</v>
      </c>
      <c r="G5" s="27">
        <v>0</v>
      </c>
      <c r="H5" s="26">
        <v>0</v>
      </c>
      <c r="I5" s="26">
        <v>0</v>
      </c>
      <c r="J5" s="26">
        <v>0</v>
      </c>
      <c r="K5" s="26">
        <v>0</v>
      </c>
      <c r="L5" s="27">
        <v>0</v>
      </c>
      <c r="M5" s="26">
        <v>0</v>
      </c>
      <c r="N5" s="26">
        <v>0</v>
      </c>
      <c r="O5" s="26">
        <v>0</v>
      </c>
      <c r="P5" s="26">
        <v>0</v>
      </c>
      <c r="Q5" s="27">
        <v>0</v>
      </c>
      <c r="R5" s="25">
        <v>115</v>
      </c>
      <c r="S5" s="26">
        <v>173</v>
      </c>
      <c r="T5" s="26">
        <v>1</v>
      </c>
      <c r="U5" s="26">
        <v>172.00000001490116</v>
      </c>
      <c r="V5" s="27">
        <v>2577</v>
      </c>
      <c r="W5" s="25">
        <v>4</v>
      </c>
      <c r="X5" s="26">
        <v>3.5</v>
      </c>
      <c r="Y5" s="26">
        <v>0</v>
      </c>
      <c r="Z5" s="26">
        <v>3.5</v>
      </c>
      <c r="AA5" s="27">
        <v>37</v>
      </c>
      <c r="AB5" s="25">
        <v>10</v>
      </c>
      <c r="AC5" s="26">
        <v>4</v>
      </c>
      <c r="AD5" s="26">
        <v>0</v>
      </c>
      <c r="AE5" s="26">
        <v>4.0000000298023224</v>
      </c>
      <c r="AF5" s="27">
        <v>27</v>
      </c>
      <c r="AG5" s="26">
        <v>30</v>
      </c>
      <c r="AH5" s="27">
        <v>251</v>
      </c>
    </row>
    <row r="6" spans="1:34" ht="15.75" customHeight="1">
      <c r="A6" s="23"/>
      <c r="B6" s="24" t="s">
        <v>40</v>
      </c>
      <c r="C6" s="25">
        <v>0</v>
      </c>
      <c r="D6" s="26">
        <v>0</v>
      </c>
      <c r="E6" s="26">
        <v>0</v>
      </c>
      <c r="F6" s="26">
        <v>0</v>
      </c>
      <c r="G6" s="27">
        <v>0</v>
      </c>
      <c r="H6" s="26">
        <v>0</v>
      </c>
      <c r="I6" s="26">
        <v>0</v>
      </c>
      <c r="J6" s="26">
        <v>0</v>
      </c>
      <c r="K6" s="26">
        <v>0</v>
      </c>
      <c r="L6" s="27">
        <v>0</v>
      </c>
      <c r="M6" s="26">
        <v>1</v>
      </c>
      <c r="N6" s="26">
        <v>0.5</v>
      </c>
      <c r="O6" s="26">
        <v>0</v>
      </c>
      <c r="P6" s="26">
        <v>0.5</v>
      </c>
      <c r="Q6" s="27">
        <v>5</v>
      </c>
      <c r="R6" s="25">
        <v>223</v>
      </c>
      <c r="S6" s="26">
        <v>468.4</v>
      </c>
      <c r="T6" s="26">
        <v>6</v>
      </c>
      <c r="U6" s="26">
        <v>462.39999955892563</v>
      </c>
      <c r="V6" s="27">
        <v>6380</v>
      </c>
      <c r="W6" s="25">
        <v>50</v>
      </c>
      <c r="X6" s="26">
        <v>31.8</v>
      </c>
      <c r="Y6" s="26">
        <v>0</v>
      </c>
      <c r="Z6" s="26">
        <v>31.799999952316284</v>
      </c>
      <c r="AA6" s="27">
        <v>351</v>
      </c>
      <c r="AB6" s="25">
        <v>15</v>
      </c>
      <c r="AC6" s="26">
        <v>7.5</v>
      </c>
      <c r="AD6" s="26">
        <v>0</v>
      </c>
      <c r="AE6" s="26">
        <v>7.5</v>
      </c>
      <c r="AF6" s="27">
        <v>72</v>
      </c>
      <c r="AG6" s="26">
        <v>0</v>
      </c>
      <c r="AH6" s="27">
        <v>0</v>
      </c>
    </row>
    <row r="7" spans="1:34" ht="15.75" customHeight="1">
      <c r="A7" s="23"/>
      <c r="B7" s="24" t="s">
        <v>41</v>
      </c>
      <c r="C7" s="25">
        <v>0</v>
      </c>
      <c r="D7" s="26">
        <v>0</v>
      </c>
      <c r="E7" s="26">
        <v>0</v>
      </c>
      <c r="F7" s="26">
        <v>0</v>
      </c>
      <c r="G7" s="27">
        <v>0</v>
      </c>
      <c r="H7" s="26">
        <v>0</v>
      </c>
      <c r="I7" s="26">
        <v>0</v>
      </c>
      <c r="J7" s="26">
        <v>0</v>
      </c>
      <c r="K7" s="26">
        <v>0</v>
      </c>
      <c r="L7" s="27">
        <v>0</v>
      </c>
      <c r="M7" s="26">
        <v>0</v>
      </c>
      <c r="N7" s="26">
        <v>0</v>
      </c>
      <c r="O7" s="26">
        <v>0</v>
      </c>
      <c r="P7" s="26">
        <v>0</v>
      </c>
      <c r="Q7" s="27">
        <v>0</v>
      </c>
      <c r="R7" s="25">
        <v>93</v>
      </c>
      <c r="S7" s="26">
        <v>155.4</v>
      </c>
      <c r="T7" s="26">
        <v>0</v>
      </c>
      <c r="U7" s="26">
        <v>155.40000000596046</v>
      </c>
      <c r="V7" s="27">
        <v>2147</v>
      </c>
      <c r="W7" s="25">
        <v>0</v>
      </c>
      <c r="X7" s="26">
        <v>0</v>
      </c>
      <c r="Y7" s="26">
        <v>0</v>
      </c>
      <c r="Z7" s="26">
        <v>0</v>
      </c>
      <c r="AA7" s="27">
        <v>0</v>
      </c>
      <c r="AB7" s="25">
        <v>0</v>
      </c>
      <c r="AC7" s="26">
        <v>0</v>
      </c>
      <c r="AD7" s="26">
        <v>0</v>
      </c>
      <c r="AE7" s="26">
        <v>0</v>
      </c>
      <c r="AF7" s="27">
        <v>0</v>
      </c>
      <c r="AG7" s="26">
        <v>0</v>
      </c>
      <c r="AH7" s="27">
        <v>0</v>
      </c>
    </row>
    <row r="8" spans="1:34" ht="15.75" customHeight="1">
      <c r="A8" s="15" t="s">
        <v>4</v>
      </c>
      <c r="B8" s="24" t="s">
        <v>42</v>
      </c>
      <c r="C8" s="18">
        <v>807</v>
      </c>
      <c r="D8" s="18">
        <v>82295</v>
      </c>
      <c r="E8" s="18">
        <v>18591</v>
      </c>
      <c r="F8" s="18">
        <v>63704</v>
      </c>
      <c r="G8" s="19">
        <v>92823</v>
      </c>
      <c r="H8" s="18">
        <v>1279</v>
      </c>
      <c r="I8" s="18">
        <v>38053.1</v>
      </c>
      <c r="J8" s="18">
        <v>978</v>
      </c>
      <c r="K8" s="18">
        <v>37075.100000023842</v>
      </c>
      <c r="L8" s="19">
        <v>911558</v>
      </c>
      <c r="M8" s="18">
        <v>89</v>
      </c>
      <c r="N8" s="18">
        <v>380</v>
      </c>
      <c r="O8" s="18">
        <v>3</v>
      </c>
      <c r="P8" s="18">
        <v>377</v>
      </c>
      <c r="Q8" s="19">
        <v>5429</v>
      </c>
      <c r="R8" s="17">
        <v>199</v>
      </c>
      <c r="S8" s="18">
        <v>393.7</v>
      </c>
      <c r="T8" s="18">
        <v>11.4</v>
      </c>
      <c r="U8" s="18">
        <v>382.30000013113022</v>
      </c>
      <c r="V8" s="19">
        <v>2693</v>
      </c>
      <c r="W8" s="17">
        <v>107</v>
      </c>
      <c r="X8" s="18">
        <v>321.60000000000002</v>
      </c>
      <c r="Y8" s="18">
        <v>4.5999999999999996</v>
      </c>
      <c r="Z8" s="18">
        <v>317.00000002235174</v>
      </c>
      <c r="AA8" s="19">
        <v>2958</v>
      </c>
      <c r="AB8" s="17">
        <v>378</v>
      </c>
      <c r="AC8" s="18">
        <v>556.09999999999991</v>
      </c>
      <c r="AD8" s="18">
        <v>17.600000000000001</v>
      </c>
      <c r="AE8" s="18">
        <v>538.50000014156103</v>
      </c>
      <c r="AF8" s="19">
        <v>3598</v>
      </c>
      <c r="AG8" s="18">
        <v>38</v>
      </c>
      <c r="AH8" s="19">
        <v>272</v>
      </c>
    </row>
    <row r="9" spans="1:34" ht="15.75" customHeight="1">
      <c r="A9" s="23"/>
      <c r="B9" s="24" t="s">
        <v>43</v>
      </c>
      <c r="C9" s="25">
        <v>8</v>
      </c>
      <c r="D9" s="26">
        <v>522</v>
      </c>
      <c r="E9" s="26">
        <v>110</v>
      </c>
      <c r="F9" s="26">
        <v>412</v>
      </c>
      <c r="G9" s="27">
        <v>344</v>
      </c>
      <c r="H9" s="26">
        <v>9</v>
      </c>
      <c r="I9" s="26">
        <v>42.5</v>
      </c>
      <c r="J9" s="26">
        <v>1</v>
      </c>
      <c r="K9" s="26">
        <v>41.5</v>
      </c>
      <c r="L9" s="27">
        <v>624</v>
      </c>
      <c r="M9" s="26">
        <v>0</v>
      </c>
      <c r="N9" s="26">
        <v>0</v>
      </c>
      <c r="O9" s="26">
        <v>0</v>
      </c>
      <c r="P9" s="26">
        <v>0</v>
      </c>
      <c r="Q9" s="27">
        <v>0</v>
      </c>
      <c r="R9" s="25">
        <v>9</v>
      </c>
      <c r="S9" s="26">
        <v>28</v>
      </c>
      <c r="T9" s="26">
        <v>7</v>
      </c>
      <c r="U9" s="26">
        <v>21</v>
      </c>
      <c r="V9" s="27">
        <v>190</v>
      </c>
      <c r="W9" s="25">
        <v>24</v>
      </c>
      <c r="X9" s="26">
        <v>70</v>
      </c>
      <c r="Y9" s="26">
        <v>0</v>
      </c>
      <c r="Z9" s="26">
        <v>70</v>
      </c>
      <c r="AA9" s="27">
        <v>696</v>
      </c>
      <c r="AB9" s="25">
        <v>85</v>
      </c>
      <c r="AC9" s="26">
        <v>143</v>
      </c>
      <c r="AD9" s="26">
        <v>12</v>
      </c>
      <c r="AE9" s="26">
        <v>131</v>
      </c>
      <c r="AF9" s="27">
        <v>887</v>
      </c>
      <c r="AG9" s="26">
        <v>0</v>
      </c>
      <c r="AH9" s="27">
        <v>0</v>
      </c>
    </row>
    <row r="10" spans="1:34" ht="15.75" customHeight="1">
      <c r="A10" s="23"/>
      <c r="B10" s="24" t="s">
        <v>44</v>
      </c>
      <c r="C10" s="25">
        <v>225</v>
      </c>
      <c r="D10" s="26">
        <v>28046</v>
      </c>
      <c r="E10" s="26">
        <v>12179</v>
      </c>
      <c r="F10" s="26">
        <v>15867</v>
      </c>
      <c r="G10" s="27">
        <v>21992</v>
      </c>
      <c r="H10" s="26">
        <v>115</v>
      </c>
      <c r="I10" s="26">
        <v>690.6</v>
      </c>
      <c r="J10" s="26">
        <v>8</v>
      </c>
      <c r="K10" s="26">
        <v>682.60000002384186</v>
      </c>
      <c r="L10" s="27">
        <v>6297</v>
      </c>
      <c r="M10" s="26">
        <v>7</v>
      </c>
      <c r="N10" s="26">
        <v>8</v>
      </c>
      <c r="O10" s="26">
        <v>0</v>
      </c>
      <c r="P10" s="26">
        <v>8</v>
      </c>
      <c r="Q10" s="27">
        <v>59</v>
      </c>
      <c r="R10" s="25">
        <v>13</v>
      </c>
      <c r="S10" s="26">
        <v>33</v>
      </c>
      <c r="T10" s="26">
        <v>0</v>
      </c>
      <c r="U10" s="26">
        <v>33</v>
      </c>
      <c r="V10" s="27">
        <v>127</v>
      </c>
      <c r="W10" s="25">
        <v>15</v>
      </c>
      <c r="X10" s="26">
        <v>26</v>
      </c>
      <c r="Y10" s="26">
        <v>3</v>
      </c>
      <c r="Z10" s="26">
        <v>23</v>
      </c>
      <c r="AA10" s="27">
        <v>123</v>
      </c>
      <c r="AB10" s="25">
        <v>76</v>
      </c>
      <c r="AC10" s="26">
        <v>80</v>
      </c>
      <c r="AD10" s="26">
        <v>4</v>
      </c>
      <c r="AE10" s="26">
        <v>76</v>
      </c>
      <c r="AF10" s="27">
        <v>350</v>
      </c>
      <c r="AG10" s="26">
        <v>2</v>
      </c>
      <c r="AH10" s="27">
        <v>4</v>
      </c>
    </row>
    <row r="11" spans="1:34" ht="15.75" customHeight="1">
      <c r="A11" s="23"/>
      <c r="B11" s="24" t="s">
        <v>45</v>
      </c>
      <c r="C11" s="25">
        <v>0</v>
      </c>
      <c r="D11" s="26">
        <v>0</v>
      </c>
      <c r="E11" s="26">
        <v>0</v>
      </c>
      <c r="F11" s="26">
        <v>0</v>
      </c>
      <c r="G11" s="27">
        <v>0</v>
      </c>
      <c r="H11" s="26">
        <v>0</v>
      </c>
      <c r="I11" s="26">
        <v>0</v>
      </c>
      <c r="J11" s="26">
        <v>0</v>
      </c>
      <c r="K11" s="26">
        <v>0</v>
      </c>
      <c r="L11" s="27">
        <v>0</v>
      </c>
      <c r="M11" s="26">
        <v>0</v>
      </c>
      <c r="N11" s="26">
        <v>0</v>
      </c>
      <c r="O11" s="26">
        <v>0</v>
      </c>
      <c r="P11" s="26">
        <v>0</v>
      </c>
      <c r="Q11" s="27">
        <v>0</v>
      </c>
      <c r="R11" s="25">
        <v>76</v>
      </c>
      <c r="S11" s="26">
        <v>134.9</v>
      </c>
      <c r="T11" s="26">
        <v>0</v>
      </c>
      <c r="U11" s="26">
        <v>134.90000008046627</v>
      </c>
      <c r="V11" s="27">
        <v>903</v>
      </c>
      <c r="W11" s="25">
        <v>8</v>
      </c>
      <c r="X11" s="26">
        <v>100</v>
      </c>
      <c r="Y11" s="26">
        <v>0</v>
      </c>
      <c r="Z11" s="26">
        <v>100</v>
      </c>
      <c r="AA11" s="27">
        <v>1200</v>
      </c>
      <c r="AB11" s="25">
        <v>67</v>
      </c>
      <c r="AC11" s="26">
        <v>92.4</v>
      </c>
      <c r="AD11" s="26">
        <v>0.1</v>
      </c>
      <c r="AE11" s="26">
        <v>92.300000071525574</v>
      </c>
      <c r="AF11" s="27">
        <v>1288</v>
      </c>
      <c r="AG11" s="26">
        <v>6</v>
      </c>
      <c r="AH11" s="27">
        <v>128</v>
      </c>
    </row>
    <row r="12" spans="1:34" ht="15.75" customHeight="1">
      <c r="A12" s="23"/>
      <c r="B12" s="24" t="s">
        <v>46</v>
      </c>
      <c r="C12" s="25">
        <v>175</v>
      </c>
      <c r="D12" s="26">
        <v>13590</v>
      </c>
      <c r="E12" s="26">
        <v>3920</v>
      </c>
      <c r="F12" s="26">
        <v>9670</v>
      </c>
      <c r="G12" s="27">
        <v>27194</v>
      </c>
      <c r="H12" s="26">
        <v>54</v>
      </c>
      <c r="I12" s="26">
        <v>667</v>
      </c>
      <c r="J12" s="26">
        <v>10</v>
      </c>
      <c r="K12" s="26">
        <v>657</v>
      </c>
      <c r="L12" s="27">
        <v>10320</v>
      </c>
      <c r="M12" s="26">
        <v>0</v>
      </c>
      <c r="N12" s="26">
        <v>0</v>
      </c>
      <c r="O12" s="26">
        <v>0</v>
      </c>
      <c r="P12" s="26">
        <v>0</v>
      </c>
      <c r="Q12" s="27">
        <v>0</v>
      </c>
      <c r="R12" s="25">
        <v>3</v>
      </c>
      <c r="S12" s="26">
        <v>7</v>
      </c>
      <c r="T12" s="26">
        <v>0</v>
      </c>
      <c r="U12" s="26">
        <v>7</v>
      </c>
      <c r="V12" s="27">
        <v>50</v>
      </c>
      <c r="W12" s="25">
        <v>2</v>
      </c>
      <c r="X12" s="26">
        <v>5</v>
      </c>
      <c r="Y12" s="26">
        <v>0</v>
      </c>
      <c r="Z12" s="26">
        <v>5</v>
      </c>
      <c r="AA12" s="27">
        <v>55</v>
      </c>
      <c r="AB12" s="25">
        <v>0</v>
      </c>
      <c r="AC12" s="26">
        <v>0</v>
      </c>
      <c r="AD12" s="26">
        <v>0</v>
      </c>
      <c r="AE12" s="26">
        <v>0</v>
      </c>
      <c r="AF12" s="27">
        <v>0</v>
      </c>
      <c r="AG12" s="26">
        <v>0</v>
      </c>
      <c r="AH12" s="27">
        <v>0</v>
      </c>
    </row>
    <row r="13" spans="1:34" ht="15.75" customHeight="1">
      <c r="A13" s="23"/>
      <c r="B13" s="24" t="s">
        <v>47</v>
      </c>
      <c r="C13" s="25">
        <v>9</v>
      </c>
      <c r="D13" s="26">
        <v>620</v>
      </c>
      <c r="E13" s="26">
        <v>0</v>
      </c>
      <c r="F13" s="26">
        <v>620</v>
      </c>
      <c r="G13" s="27">
        <v>1282</v>
      </c>
      <c r="H13" s="26">
        <v>38</v>
      </c>
      <c r="I13" s="26">
        <v>873</v>
      </c>
      <c r="J13" s="26">
        <v>30</v>
      </c>
      <c r="K13" s="26">
        <v>843</v>
      </c>
      <c r="L13" s="27">
        <v>20470</v>
      </c>
      <c r="M13" s="26">
        <v>0</v>
      </c>
      <c r="N13" s="26">
        <v>0</v>
      </c>
      <c r="O13" s="26">
        <v>0</v>
      </c>
      <c r="P13" s="26">
        <v>0</v>
      </c>
      <c r="Q13" s="27">
        <v>0</v>
      </c>
      <c r="R13" s="25">
        <v>2</v>
      </c>
      <c r="S13" s="26">
        <v>2</v>
      </c>
      <c r="T13" s="26">
        <v>0</v>
      </c>
      <c r="U13" s="26">
        <v>2</v>
      </c>
      <c r="V13" s="27">
        <v>12</v>
      </c>
      <c r="W13" s="25">
        <v>0</v>
      </c>
      <c r="X13" s="26">
        <v>0</v>
      </c>
      <c r="Y13" s="26">
        <v>0</v>
      </c>
      <c r="Z13" s="26">
        <v>0</v>
      </c>
      <c r="AA13" s="27">
        <v>0</v>
      </c>
      <c r="AB13" s="25">
        <v>4</v>
      </c>
      <c r="AC13" s="26">
        <v>4</v>
      </c>
      <c r="AD13" s="26">
        <v>0</v>
      </c>
      <c r="AE13" s="26">
        <v>4</v>
      </c>
      <c r="AF13" s="27">
        <v>34</v>
      </c>
      <c r="AG13" s="26">
        <v>0</v>
      </c>
      <c r="AH13" s="27">
        <v>0</v>
      </c>
    </row>
    <row r="14" spans="1:34" ht="15.75" customHeight="1">
      <c r="A14" s="23"/>
      <c r="B14" s="24" t="s">
        <v>48</v>
      </c>
      <c r="C14" s="25">
        <v>70</v>
      </c>
      <c r="D14" s="26">
        <v>13213</v>
      </c>
      <c r="E14" s="26">
        <v>334</v>
      </c>
      <c r="F14" s="26">
        <v>12879</v>
      </c>
      <c r="G14" s="27">
        <v>6062</v>
      </c>
      <c r="H14" s="26">
        <v>9</v>
      </c>
      <c r="I14" s="26">
        <v>92</v>
      </c>
      <c r="J14" s="26">
        <v>0</v>
      </c>
      <c r="K14" s="26">
        <v>92</v>
      </c>
      <c r="L14" s="27">
        <v>1480</v>
      </c>
      <c r="M14" s="26">
        <v>0</v>
      </c>
      <c r="N14" s="26">
        <v>0</v>
      </c>
      <c r="O14" s="26">
        <v>0</v>
      </c>
      <c r="P14" s="26">
        <v>0</v>
      </c>
      <c r="Q14" s="27">
        <v>0</v>
      </c>
      <c r="R14" s="25">
        <v>0</v>
      </c>
      <c r="S14" s="26">
        <v>0</v>
      </c>
      <c r="T14" s="26">
        <v>0</v>
      </c>
      <c r="U14" s="26">
        <v>0</v>
      </c>
      <c r="V14" s="27">
        <v>0</v>
      </c>
      <c r="W14" s="25">
        <v>3</v>
      </c>
      <c r="X14" s="26">
        <v>6</v>
      </c>
      <c r="Y14" s="26">
        <v>0</v>
      </c>
      <c r="Z14" s="26">
        <v>6</v>
      </c>
      <c r="AA14" s="27">
        <v>55</v>
      </c>
      <c r="AB14" s="25">
        <v>1</v>
      </c>
      <c r="AC14" s="26">
        <v>2</v>
      </c>
      <c r="AD14" s="26">
        <v>0</v>
      </c>
      <c r="AE14" s="26">
        <v>2</v>
      </c>
      <c r="AF14" s="27">
        <v>8</v>
      </c>
      <c r="AG14" s="26">
        <v>0</v>
      </c>
      <c r="AH14" s="27">
        <v>0</v>
      </c>
    </row>
    <row r="15" spans="1:34" ht="15.75" customHeight="1">
      <c r="A15" s="23"/>
      <c r="B15" s="24" t="s">
        <v>49</v>
      </c>
      <c r="C15" s="25">
        <v>144</v>
      </c>
      <c r="D15" s="26">
        <v>15734</v>
      </c>
      <c r="E15" s="26">
        <v>126</v>
      </c>
      <c r="F15" s="26">
        <v>15608</v>
      </c>
      <c r="G15" s="27">
        <v>25493</v>
      </c>
      <c r="H15" s="26">
        <v>76</v>
      </c>
      <c r="I15" s="26">
        <v>198</v>
      </c>
      <c r="J15" s="26">
        <v>0</v>
      </c>
      <c r="K15" s="26">
        <v>198</v>
      </c>
      <c r="L15" s="27">
        <v>1162</v>
      </c>
      <c r="M15" s="26">
        <v>1</v>
      </c>
      <c r="N15" s="26">
        <v>5</v>
      </c>
      <c r="O15" s="26">
        <v>0</v>
      </c>
      <c r="P15" s="26">
        <v>5</v>
      </c>
      <c r="Q15" s="27">
        <v>30</v>
      </c>
      <c r="R15" s="25">
        <v>30</v>
      </c>
      <c r="S15" s="26">
        <v>78</v>
      </c>
      <c r="T15" s="26">
        <v>0</v>
      </c>
      <c r="U15" s="26">
        <v>78</v>
      </c>
      <c r="V15" s="27">
        <v>465</v>
      </c>
      <c r="W15" s="25">
        <v>15</v>
      </c>
      <c r="X15" s="26">
        <v>58</v>
      </c>
      <c r="Y15" s="26">
        <v>0</v>
      </c>
      <c r="Z15" s="26">
        <v>58</v>
      </c>
      <c r="AA15" s="27">
        <v>318</v>
      </c>
      <c r="AB15" s="25">
        <v>59</v>
      </c>
      <c r="AC15" s="26">
        <v>139</v>
      </c>
      <c r="AD15" s="26">
        <v>0</v>
      </c>
      <c r="AE15" s="26">
        <v>139</v>
      </c>
      <c r="AF15" s="27">
        <v>601</v>
      </c>
      <c r="AG15" s="26">
        <v>2</v>
      </c>
      <c r="AH15" s="27">
        <v>13</v>
      </c>
    </row>
    <row r="16" spans="1:34" ht="15.75" customHeight="1">
      <c r="A16" s="23"/>
      <c r="B16" s="24" t="s">
        <v>50</v>
      </c>
      <c r="C16" s="25">
        <v>14</v>
      </c>
      <c r="D16" s="26">
        <v>350</v>
      </c>
      <c r="E16" s="26">
        <v>0</v>
      </c>
      <c r="F16" s="26">
        <v>350</v>
      </c>
      <c r="G16" s="27">
        <v>1176</v>
      </c>
      <c r="H16" s="26">
        <v>456</v>
      </c>
      <c r="I16" s="26">
        <v>23826</v>
      </c>
      <c r="J16" s="26">
        <v>0</v>
      </c>
      <c r="K16" s="26">
        <v>23826</v>
      </c>
      <c r="L16" s="27">
        <v>654448</v>
      </c>
      <c r="M16" s="26">
        <v>0</v>
      </c>
      <c r="N16" s="26">
        <v>0</v>
      </c>
      <c r="O16" s="26">
        <v>0</v>
      </c>
      <c r="P16" s="26">
        <v>0</v>
      </c>
      <c r="Q16" s="27">
        <v>0</v>
      </c>
      <c r="R16" s="25">
        <v>11</v>
      </c>
      <c r="S16" s="26">
        <v>41</v>
      </c>
      <c r="T16" s="26">
        <v>0</v>
      </c>
      <c r="U16" s="26">
        <v>41</v>
      </c>
      <c r="V16" s="27">
        <v>415</v>
      </c>
      <c r="W16" s="25">
        <v>4</v>
      </c>
      <c r="X16" s="26">
        <v>12</v>
      </c>
      <c r="Y16" s="26">
        <v>0</v>
      </c>
      <c r="Z16" s="26">
        <v>12</v>
      </c>
      <c r="AA16" s="27">
        <v>195</v>
      </c>
      <c r="AB16" s="25">
        <v>0</v>
      </c>
      <c r="AC16" s="26">
        <v>0</v>
      </c>
      <c r="AD16" s="26">
        <v>0</v>
      </c>
      <c r="AE16" s="26">
        <v>0</v>
      </c>
      <c r="AF16" s="27">
        <v>0</v>
      </c>
      <c r="AG16" s="26">
        <v>0</v>
      </c>
      <c r="AH16" s="27">
        <v>0</v>
      </c>
    </row>
    <row r="17" spans="1:34" ht="15.75" customHeight="1">
      <c r="A17" s="23"/>
      <c r="B17" s="24" t="s">
        <v>51</v>
      </c>
      <c r="C17" s="25">
        <v>62</v>
      </c>
      <c r="D17" s="26">
        <v>4319</v>
      </c>
      <c r="E17" s="26">
        <v>1537</v>
      </c>
      <c r="F17" s="26">
        <v>2782</v>
      </c>
      <c r="G17" s="27">
        <v>5569</v>
      </c>
      <c r="H17" s="26">
        <v>11</v>
      </c>
      <c r="I17" s="26">
        <v>28.5</v>
      </c>
      <c r="J17" s="26">
        <v>0</v>
      </c>
      <c r="K17" s="26">
        <v>28.5</v>
      </c>
      <c r="L17" s="27">
        <v>293</v>
      </c>
      <c r="M17" s="26">
        <v>0</v>
      </c>
      <c r="N17" s="26">
        <v>0</v>
      </c>
      <c r="O17" s="26">
        <v>0</v>
      </c>
      <c r="P17" s="26">
        <v>0</v>
      </c>
      <c r="Q17" s="27">
        <v>0</v>
      </c>
      <c r="R17" s="25">
        <v>11</v>
      </c>
      <c r="S17" s="26">
        <v>7</v>
      </c>
      <c r="T17" s="26">
        <v>1.4</v>
      </c>
      <c r="U17" s="26">
        <v>5.6000000387430191</v>
      </c>
      <c r="V17" s="27">
        <v>47</v>
      </c>
      <c r="W17" s="25">
        <v>7</v>
      </c>
      <c r="X17" s="26">
        <v>3.6</v>
      </c>
      <c r="Y17" s="26">
        <v>1.6</v>
      </c>
      <c r="Z17" s="26">
        <v>2.0000000223517418</v>
      </c>
      <c r="AA17" s="27">
        <v>19</v>
      </c>
      <c r="AB17" s="25">
        <v>16</v>
      </c>
      <c r="AC17" s="26">
        <v>8.6999999999999993</v>
      </c>
      <c r="AD17" s="26">
        <v>1.5</v>
      </c>
      <c r="AE17" s="26">
        <v>7.2000000700354576</v>
      </c>
      <c r="AF17" s="27">
        <v>61</v>
      </c>
      <c r="AG17" s="26">
        <v>7</v>
      </c>
      <c r="AH17" s="27">
        <v>25</v>
      </c>
    </row>
    <row r="18" spans="1:34" ht="15.75" customHeight="1">
      <c r="A18" s="23"/>
      <c r="B18" s="24" t="s">
        <v>52</v>
      </c>
      <c r="C18" s="25">
        <v>87</v>
      </c>
      <c r="D18" s="26">
        <v>5406</v>
      </c>
      <c r="E18" s="26">
        <v>335</v>
      </c>
      <c r="F18" s="26">
        <v>5071</v>
      </c>
      <c r="G18" s="27">
        <v>3696</v>
      </c>
      <c r="H18" s="26">
        <v>425</v>
      </c>
      <c r="I18" s="26">
        <v>10631</v>
      </c>
      <c r="J18" s="26">
        <v>897</v>
      </c>
      <c r="K18" s="26">
        <v>9734</v>
      </c>
      <c r="L18" s="27">
        <v>200925</v>
      </c>
      <c r="M18" s="26">
        <v>65</v>
      </c>
      <c r="N18" s="26">
        <v>125</v>
      </c>
      <c r="O18" s="26">
        <v>3</v>
      </c>
      <c r="P18" s="26">
        <v>122</v>
      </c>
      <c r="Q18" s="27">
        <v>1030</v>
      </c>
      <c r="R18" s="25">
        <v>39</v>
      </c>
      <c r="S18" s="26">
        <v>53.5</v>
      </c>
      <c r="T18" s="26">
        <v>3</v>
      </c>
      <c r="U18" s="26">
        <v>50.5</v>
      </c>
      <c r="V18" s="27">
        <v>431</v>
      </c>
      <c r="W18" s="25">
        <v>29</v>
      </c>
      <c r="X18" s="26">
        <v>41</v>
      </c>
      <c r="Y18" s="26">
        <v>0</v>
      </c>
      <c r="Z18" s="26">
        <v>41</v>
      </c>
      <c r="AA18" s="27">
        <v>297</v>
      </c>
      <c r="AB18" s="25">
        <v>66</v>
      </c>
      <c r="AC18" s="26">
        <v>83</v>
      </c>
      <c r="AD18" s="26">
        <v>0</v>
      </c>
      <c r="AE18" s="26">
        <v>83</v>
      </c>
      <c r="AF18" s="27">
        <v>351</v>
      </c>
      <c r="AG18" s="26">
        <v>21</v>
      </c>
      <c r="AH18" s="27">
        <v>102</v>
      </c>
    </row>
    <row r="19" spans="1:34" ht="15.75" customHeight="1">
      <c r="A19" s="23"/>
      <c r="B19" s="24" t="s">
        <v>53</v>
      </c>
      <c r="C19" s="25">
        <v>13</v>
      </c>
      <c r="D19" s="26">
        <v>495</v>
      </c>
      <c r="E19" s="26">
        <v>50</v>
      </c>
      <c r="F19" s="26">
        <v>445</v>
      </c>
      <c r="G19" s="27">
        <v>15</v>
      </c>
      <c r="H19" s="26">
        <v>86</v>
      </c>
      <c r="I19" s="26">
        <v>1004.5</v>
      </c>
      <c r="J19" s="26">
        <v>32</v>
      </c>
      <c r="K19" s="26">
        <v>972.5</v>
      </c>
      <c r="L19" s="27">
        <v>15539</v>
      </c>
      <c r="M19" s="26">
        <v>16</v>
      </c>
      <c r="N19" s="26">
        <v>242</v>
      </c>
      <c r="O19" s="26">
        <v>0</v>
      </c>
      <c r="P19" s="26">
        <v>242</v>
      </c>
      <c r="Q19" s="27">
        <v>4310</v>
      </c>
      <c r="R19" s="25">
        <v>5</v>
      </c>
      <c r="S19" s="26">
        <v>9.3000000000000007</v>
      </c>
      <c r="T19" s="26">
        <v>0</v>
      </c>
      <c r="U19" s="26">
        <v>9.300000011920929</v>
      </c>
      <c r="V19" s="27">
        <v>53</v>
      </c>
      <c r="W19" s="25">
        <v>0</v>
      </c>
      <c r="X19" s="26">
        <v>0</v>
      </c>
      <c r="Y19" s="26">
        <v>0</v>
      </c>
      <c r="Z19" s="26">
        <v>0</v>
      </c>
      <c r="AA19" s="27">
        <v>0</v>
      </c>
      <c r="AB19" s="25">
        <v>4</v>
      </c>
      <c r="AC19" s="26">
        <v>4</v>
      </c>
      <c r="AD19" s="26">
        <v>0</v>
      </c>
      <c r="AE19" s="26">
        <v>4</v>
      </c>
      <c r="AF19" s="27">
        <v>18</v>
      </c>
      <c r="AG19" s="26">
        <v>0</v>
      </c>
      <c r="AH19" s="27">
        <v>0</v>
      </c>
    </row>
    <row r="20" spans="1:34" ht="15.75" customHeight="1">
      <c r="A20" s="15" t="s">
        <v>5</v>
      </c>
      <c r="B20" s="24" t="s">
        <v>42</v>
      </c>
      <c r="C20" s="18">
        <v>2009</v>
      </c>
      <c r="D20" s="18">
        <v>209164</v>
      </c>
      <c r="E20" s="18">
        <v>24165.200000000001</v>
      </c>
      <c r="F20" s="18">
        <v>184998.80000001192</v>
      </c>
      <c r="G20" s="19">
        <v>218433</v>
      </c>
      <c r="H20" s="18">
        <v>1473</v>
      </c>
      <c r="I20" s="18">
        <v>8250.1</v>
      </c>
      <c r="J20" s="18">
        <v>91.899999999999991</v>
      </c>
      <c r="K20" s="18">
        <v>8158.2000003382564</v>
      </c>
      <c r="L20" s="19">
        <v>129645</v>
      </c>
      <c r="M20" s="18">
        <v>214</v>
      </c>
      <c r="N20" s="18">
        <v>1169.2</v>
      </c>
      <c r="O20" s="18">
        <v>31.7</v>
      </c>
      <c r="P20" s="18">
        <v>1137.5000000745058</v>
      </c>
      <c r="Q20" s="19">
        <v>9881.0000001192093</v>
      </c>
      <c r="R20" s="17">
        <v>764</v>
      </c>
      <c r="S20" s="18">
        <v>935.4</v>
      </c>
      <c r="T20" s="18">
        <v>15.1</v>
      </c>
      <c r="U20" s="18">
        <v>920.30000033974648</v>
      </c>
      <c r="V20" s="19">
        <v>9273.4000000953674</v>
      </c>
      <c r="W20" s="17">
        <v>569</v>
      </c>
      <c r="X20" s="18">
        <v>528.4</v>
      </c>
      <c r="Y20" s="18">
        <v>12</v>
      </c>
      <c r="Z20" s="18">
        <v>516.40000033378601</v>
      </c>
      <c r="AA20" s="19">
        <v>4295</v>
      </c>
      <c r="AB20" s="17">
        <v>478</v>
      </c>
      <c r="AC20" s="18">
        <v>320</v>
      </c>
      <c r="AD20" s="18">
        <v>9</v>
      </c>
      <c r="AE20" s="18">
        <v>311.00000082701445</v>
      </c>
      <c r="AF20" s="19">
        <v>2621</v>
      </c>
      <c r="AG20" s="18">
        <v>172</v>
      </c>
      <c r="AH20" s="19">
        <v>652</v>
      </c>
    </row>
    <row r="21" spans="1:34" ht="15.75" customHeight="1">
      <c r="A21" s="23"/>
      <c r="B21" s="24" t="s">
        <v>54</v>
      </c>
      <c r="C21" s="25">
        <v>163</v>
      </c>
      <c r="D21" s="26">
        <v>25225</v>
      </c>
      <c r="E21" s="26">
        <v>4308</v>
      </c>
      <c r="F21" s="26">
        <v>20917</v>
      </c>
      <c r="G21" s="27">
        <v>18688</v>
      </c>
      <c r="H21" s="26">
        <v>66</v>
      </c>
      <c r="I21" s="26">
        <v>145.19999999999999</v>
      </c>
      <c r="J21" s="26">
        <v>0.2</v>
      </c>
      <c r="K21" s="26">
        <v>145.00000001490116</v>
      </c>
      <c r="L21" s="27">
        <v>2012</v>
      </c>
      <c r="M21" s="26">
        <v>36</v>
      </c>
      <c r="N21" s="26">
        <v>72.2</v>
      </c>
      <c r="O21" s="26">
        <v>0</v>
      </c>
      <c r="P21" s="26">
        <v>72.200000002980232</v>
      </c>
      <c r="Q21" s="27">
        <v>685</v>
      </c>
      <c r="R21" s="25">
        <v>67</v>
      </c>
      <c r="S21" s="26">
        <v>57.5</v>
      </c>
      <c r="T21" s="26">
        <v>0</v>
      </c>
      <c r="U21" s="26">
        <v>57.5</v>
      </c>
      <c r="V21" s="27">
        <v>647</v>
      </c>
      <c r="W21" s="25">
        <v>27</v>
      </c>
      <c r="X21" s="26">
        <v>30.5</v>
      </c>
      <c r="Y21" s="26">
        <v>1.5</v>
      </c>
      <c r="Z21" s="26">
        <v>28.99999988079071</v>
      </c>
      <c r="AA21" s="27">
        <v>81</v>
      </c>
      <c r="AB21" s="25">
        <v>14</v>
      </c>
      <c r="AC21" s="26">
        <v>6.7</v>
      </c>
      <c r="AD21" s="26">
        <v>0.1</v>
      </c>
      <c r="AE21" s="26">
        <v>6.6000000238418579</v>
      </c>
      <c r="AF21" s="27">
        <v>57</v>
      </c>
      <c r="AG21" s="26">
        <v>3</v>
      </c>
      <c r="AH21" s="27">
        <v>8</v>
      </c>
    </row>
    <row r="22" spans="1:34" ht="15.75" customHeight="1">
      <c r="A22" s="23"/>
      <c r="B22" s="24" t="s">
        <v>55</v>
      </c>
      <c r="C22" s="25">
        <v>259</v>
      </c>
      <c r="D22" s="26">
        <v>12790</v>
      </c>
      <c r="E22" s="26">
        <v>853</v>
      </c>
      <c r="F22" s="26">
        <v>11937</v>
      </c>
      <c r="G22" s="27">
        <v>6618</v>
      </c>
      <c r="H22" s="26">
        <v>231</v>
      </c>
      <c r="I22" s="26">
        <v>692.2</v>
      </c>
      <c r="J22" s="26">
        <v>7</v>
      </c>
      <c r="K22" s="26">
        <v>685.20000012218952</v>
      </c>
      <c r="L22" s="27">
        <v>6561</v>
      </c>
      <c r="M22" s="26">
        <v>42</v>
      </c>
      <c r="N22" s="26">
        <v>57.9</v>
      </c>
      <c r="O22" s="26">
        <v>1</v>
      </c>
      <c r="P22" s="26">
        <v>56.900000035762787</v>
      </c>
      <c r="Q22" s="27">
        <v>463</v>
      </c>
      <c r="R22" s="25">
        <v>72</v>
      </c>
      <c r="S22" s="26">
        <v>45.6</v>
      </c>
      <c r="T22" s="26">
        <v>0</v>
      </c>
      <c r="U22" s="26">
        <v>45.600000120699406</v>
      </c>
      <c r="V22" s="27">
        <v>384</v>
      </c>
      <c r="W22" s="25">
        <v>88</v>
      </c>
      <c r="X22" s="26">
        <v>52.3</v>
      </c>
      <c r="Y22" s="26">
        <v>0</v>
      </c>
      <c r="Z22" s="26">
        <v>52.300000198185444</v>
      </c>
      <c r="AA22" s="27">
        <v>392</v>
      </c>
      <c r="AB22" s="25">
        <v>141</v>
      </c>
      <c r="AC22" s="26">
        <v>66.099999999999994</v>
      </c>
      <c r="AD22" s="26">
        <v>0.5</v>
      </c>
      <c r="AE22" s="26">
        <v>65.600000403821468</v>
      </c>
      <c r="AF22" s="27">
        <v>499</v>
      </c>
      <c r="AG22" s="26">
        <v>85</v>
      </c>
      <c r="AH22" s="27">
        <v>398</v>
      </c>
    </row>
    <row r="23" spans="1:34" ht="15.75" customHeight="1">
      <c r="A23" s="23"/>
      <c r="B23" s="24" t="s">
        <v>56</v>
      </c>
      <c r="C23" s="25">
        <v>239</v>
      </c>
      <c r="D23" s="26">
        <v>46248</v>
      </c>
      <c r="E23" s="26">
        <v>2783.5</v>
      </c>
      <c r="F23" s="26">
        <v>43464.5</v>
      </c>
      <c r="G23" s="27">
        <v>55751</v>
      </c>
      <c r="H23" s="26">
        <v>69</v>
      </c>
      <c r="I23" s="26">
        <v>176.5</v>
      </c>
      <c r="J23" s="26">
        <v>1.1000000000000001</v>
      </c>
      <c r="K23" s="26">
        <v>175.40000000596046</v>
      </c>
      <c r="L23" s="27">
        <v>1725</v>
      </c>
      <c r="M23" s="26">
        <v>17</v>
      </c>
      <c r="N23" s="26">
        <v>42.9</v>
      </c>
      <c r="O23" s="26">
        <v>0</v>
      </c>
      <c r="P23" s="26">
        <v>42.900000020861626</v>
      </c>
      <c r="Q23" s="27">
        <v>308.00000011920929</v>
      </c>
      <c r="R23" s="25">
        <v>90</v>
      </c>
      <c r="S23" s="26">
        <v>96.5</v>
      </c>
      <c r="T23" s="26">
        <v>1</v>
      </c>
      <c r="U23" s="26">
        <v>95.5</v>
      </c>
      <c r="V23" s="27">
        <v>667.40000009536743</v>
      </c>
      <c r="W23" s="25">
        <v>53</v>
      </c>
      <c r="X23" s="26">
        <v>36.700000000000003</v>
      </c>
      <c r="Y23" s="26">
        <v>1.3</v>
      </c>
      <c r="Z23" s="26">
        <v>35.40000007301569</v>
      </c>
      <c r="AA23" s="27">
        <v>99</v>
      </c>
      <c r="AB23" s="25">
        <v>33</v>
      </c>
      <c r="AC23" s="26">
        <v>10.9</v>
      </c>
      <c r="AD23" s="26">
        <v>0.7</v>
      </c>
      <c r="AE23" s="26">
        <v>10.200000122189522</v>
      </c>
      <c r="AF23" s="27">
        <v>71</v>
      </c>
      <c r="AG23" s="26">
        <v>8</v>
      </c>
      <c r="AH23" s="27">
        <v>10</v>
      </c>
    </row>
    <row r="24" spans="1:34" ht="15.75" customHeight="1">
      <c r="A24" s="23"/>
      <c r="B24" s="24" t="s">
        <v>57</v>
      </c>
      <c r="C24" s="25">
        <v>212</v>
      </c>
      <c r="D24" s="26">
        <v>16861</v>
      </c>
      <c r="E24" s="26">
        <v>608.5</v>
      </c>
      <c r="F24" s="26">
        <v>16252.5</v>
      </c>
      <c r="G24" s="27">
        <v>9654</v>
      </c>
      <c r="H24" s="26">
        <v>179</v>
      </c>
      <c r="I24" s="26">
        <v>810.5</v>
      </c>
      <c r="J24" s="26">
        <v>0</v>
      </c>
      <c r="K24" s="26">
        <v>810.5000000372529</v>
      </c>
      <c r="L24" s="27">
        <v>14612</v>
      </c>
      <c r="M24" s="26">
        <v>10</v>
      </c>
      <c r="N24" s="26">
        <v>24.5</v>
      </c>
      <c r="O24" s="26">
        <v>0</v>
      </c>
      <c r="P24" s="26">
        <v>24.5</v>
      </c>
      <c r="Q24" s="27">
        <v>240</v>
      </c>
      <c r="R24" s="25">
        <v>118</v>
      </c>
      <c r="S24" s="26">
        <v>172.2</v>
      </c>
      <c r="T24" s="26">
        <v>0</v>
      </c>
      <c r="U24" s="26">
        <v>172.20000002533197</v>
      </c>
      <c r="V24" s="27">
        <v>1830</v>
      </c>
      <c r="W24" s="25">
        <v>33</v>
      </c>
      <c r="X24" s="26">
        <v>34.4</v>
      </c>
      <c r="Y24" s="26">
        <v>0</v>
      </c>
      <c r="Z24" s="26">
        <v>34.400000035762787</v>
      </c>
      <c r="AA24" s="27">
        <v>296</v>
      </c>
      <c r="AB24" s="25">
        <v>38</v>
      </c>
      <c r="AC24" s="26">
        <v>31.2</v>
      </c>
      <c r="AD24" s="26">
        <v>0</v>
      </c>
      <c r="AE24" s="26">
        <v>31.200000055134296</v>
      </c>
      <c r="AF24" s="27">
        <v>516</v>
      </c>
      <c r="AG24" s="26">
        <v>12</v>
      </c>
      <c r="AH24" s="27">
        <v>43</v>
      </c>
    </row>
    <row r="25" spans="1:34" ht="15.75" customHeight="1">
      <c r="A25" s="23"/>
      <c r="B25" s="24" t="s">
        <v>58</v>
      </c>
      <c r="C25" s="25">
        <v>8</v>
      </c>
      <c r="D25" s="26">
        <v>560</v>
      </c>
      <c r="E25" s="26">
        <v>120</v>
      </c>
      <c r="F25" s="26">
        <v>440</v>
      </c>
      <c r="G25" s="27">
        <v>1065</v>
      </c>
      <c r="H25" s="26">
        <v>55</v>
      </c>
      <c r="I25" s="26">
        <v>435</v>
      </c>
      <c r="J25" s="26">
        <v>6</v>
      </c>
      <c r="K25" s="26">
        <v>429</v>
      </c>
      <c r="L25" s="27">
        <v>9035</v>
      </c>
      <c r="M25" s="26">
        <v>3</v>
      </c>
      <c r="N25" s="26">
        <v>5</v>
      </c>
      <c r="O25" s="26">
        <v>0</v>
      </c>
      <c r="P25" s="26">
        <v>5</v>
      </c>
      <c r="Q25" s="27">
        <v>50</v>
      </c>
      <c r="R25" s="25">
        <v>13</v>
      </c>
      <c r="S25" s="26">
        <v>29</v>
      </c>
      <c r="T25" s="26">
        <v>0</v>
      </c>
      <c r="U25" s="26">
        <v>29</v>
      </c>
      <c r="V25" s="27">
        <v>227</v>
      </c>
      <c r="W25" s="25">
        <v>2</v>
      </c>
      <c r="X25" s="26">
        <v>3</v>
      </c>
      <c r="Y25" s="26">
        <v>0</v>
      </c>
      <c r="Z25" s="26">
        <v>3</v>
      </c>
      <c r="AA25" s="27">
        <v>25</v>
      </c>
      <c r="AB25" s="25">
        <v>5</v>
      </c>
      <c r="AC25" s="26">
        <v>6.5</v>
      </c>
      <c r="AD25" s="26">
        <v>0</v>
      </c>
      <c r="AE25" s="26">
        <v>6.5</v>
      </c>
      <c r="AF25" s="27">
        <v>23</v>
      </c>
      <c r="AG25" s="26">
        <v>0</v>
      </c>
      <c r="AH25" s="27">
        <v>0</v>
      </c>
    </row>
    <row r="26" spans="1:34" ht="15.75" customHeight="1">
      <c r="A26" s="23"/>
      <c r="B26" s="24" t="s">
        <v>59</v>
      </c>
      <c r="C26" s="25">
        <v>305</v>
      </c>
      <c r="D26" s="26">
        <v>46456</v>
      </c>
      <c r="E26" s="26">
        <v>5085</v>
      </c>
      <c r="F26" s="26">
        <v>41371</v>
      </c>
      <c r="G26" s="27">
        <v>47117</v>
      </c>
      <c r="H26" s="26">
        <v>113</v>
      </c>
      <c r="I26" s="26">
        <v>363.4</v>
      </c>
      <c r="J26" s="26">
        <v>7</v>
      </c>
      <c r="K26" s="26">
        <v>356.40000003576279</v>
      </c>
      <c r="L26" s="27">
        <v>5493</v>
      </c>
      <c r="M26" s="26">
        <v>6</v>
      </c>
      <c r="N26" s="26">
        <v>19.5</v>
      </c>
      <c r="O26" s="26">
        <v>0</v>
      </c>
      <c r="P26" s="26">
        <v>19.5</v>
      </c>
      <c r="Q26" s="27">
        <v>169</v>
      </c>
      <c r="R26" s="25">
        <v>10</v>
      </c>
      <c r="S26" s="26">
        <v>8.1999999999999993</v>
      </c>
      <c r="T26" s="26">
        <v>0</v>
      </c>
      <c r="U26" s="26">
        <v>8.2000000029802322</v>
      </c>
      <c r="V26" s="27">
        <v>111</v>
      </c>
      <c r="W26" s="25">
        <v>47</v>
      </c>
      <c r="X26" s="26">
        <v>108.3</v>
      </c>
      <c r="Y26" s="26">
        <v>0</v>
      </c>
      <c r="Z26" s="26">
        <v>108.30000001192093</v>
      </c>
      <c r="AA26" s="27">
        <v>1145</v>
      </c>
      <c r="AB26" s="25">
        <v>18</v>
      </c>
      <c r="AC26" s="26">
        <v>15.1</v>
      </c>
      <c r="AD26" s="26">
        <v>1</v>
      </c>
      <c r="AE26" s="26">
        <v>14.100000008940697</v>
      </c>
      <c r="AF26" s="27">
        <v>88</v>
      </c>
      <c r="AG26" s="26">
        <v>8</v>
      </c>
      <c r="AH26" s="27">
        <v>38</v>
      </c>
    </row>
    <row r="27" spans="1:34" ht="15.75" customHeight="1">
      <c r="A27" s="23"/>
      <c r="B27" s="24" t="s">
        <v>60</v>
      </c>
      <c r="C27" s="25">
        <v>138</v>
      </c>
      <c r="D27" s="26">
        <v>8240</v>
      </c>
      <c r="E27" s="26">
        <v>109</v>
      </c>
      <c r="F27" s="26">
        <v>8131</v>
      </c>
      <c r="G27" s="27">
        <v>12177</v>
      </c>
      <c r="H27" s="26">
        <v>69</v>
      </c>
      <c r="I27" s="26">
        <v>107.5</v>
      </c>
      <c r="J27" s="26">
        <v>0</v>
      </c>
      <c r="K27" s="26">
        <v>107.5</v>
      </c>
      <c r="L27" s="27">
        <v>2908</v>
      </c>
      <c r="M27" s="26">
        <v>6</v>
      </c>
      <c r="N27" s="26">
        <v>6</v>
      </c>
      <c r="O27" s="26">
        <v>0</v>
      </c>
      <c r="P27" s="26">
        <v>6</v>
      </c>
      <c r="Q27" s="27">
        <v>60</v>
      </c>
      <c r="R27" s="25">
        <v>79</v>
      </c>
      <c r="S27" s="26">
        <v>173</v>
      </c>
      <c r="T27" s="26">
        <v>0</v>
      </c>
      <c r="U27" s="26">
        <v>173</v>
      </c>
      <c r="V27" s="27">
        <v>2053</v>
      </c>
      <c r="W27" s="25">
        <v>6</v>
      </c>
      <c r="X27" s="26">
        <v>6</v>
      </c>
      <c r="Y27" s="26">
        <v>0</v>
      </c>
      <c r="Z27" s="26">
        <v>6</v>
      </c>
      <c r="AA27" s="27">
        <v>77</v>
      </c>
      <c r="AB27" s="25">
        <v>12</v>
      </c>
      <c r="AC27" s="26">
        <v>8.1</v>
      </c>
      <c r="AD27" s="26">
        <v>0</v>
      </c>
      <c r="AE27" s="26">
        <v>8.1000000014901161</v>
      </c>
      <c r="AF27" s="27">
        <v>94</v>
      </c>
      <c r="AG27" s="26">
        <v>3</v>
      </c>
      <c r="AH27" s="27">
        <v>10</v>
      </c>
    </row>
    <row r="28" spans="1:34" ht="15.75" customHeight="1">
      <c r="A28" s="23"/>
      <c r="B28" s="24" t="s">
        <v>61</v>
      </c>
      <c r="C28" s="25">
        <v>147</v>
      </c>
      <c r="D28" s="26">
        <v>16089.5</v>
      </c>
      <c r="E28" s="26">
        <v>2279.1999999999998</v>
      </c>
      <c r="F28" s="26">
        <v>13810.300000011921</v>
      </c>
      <c r="G28" s="27">
        <v>16229</v>
      </c>
      <c r="H28" s="26">
        <v>10</v>
      </c>
      <c r="I28" s="26">
        <v>10</v>
      </c>
      <c r="J28" s="26">
        <v>0</v>
      </c>
      <c r="K28" s="26">
        <v>10</v>
      </c>
      <c r="L28" s="27">
        <v>138</v>
      </c>
      <c r="M28" s="26">
        <v>4</v>
      </c>
      <c r="N28" s="26">
        <v>4</v>
      </c>
      <c r="O28" s="26">
        <v>0</v>
      </c>
      <c r="P28" s="26">
        <v>4</v>
      </c>
      <c r="Q28" s="27">
        <v>36</v>
      </c>
      <c r="R28" s="25">
        <v>10</v>
      </c>
      <c r="S28" s="26">
        <v>13</v>
      </c>
      <c r="T28" s="26">
        <v>0</v>
      </c>
      <c r="U28" s="26">
        <v>13</v>
      </c>
      <c r="V28" s="27">
        <v>156</v>
      </c>
      <c r="W28" s="25">
        <v>37</v>
      </c>
      <c r="X28" s="26">
        <v>45.8</v>
      </c>
      <c r="Y28" s="26">
        <v>0</v>
      </c>
      <c r="Z28" s="26">
        <v>45.800000011920929</v>
      </c>
      <c r="AA28" s="27">
        <v>595</v>
      </c>
      <c r="AB28" s="25">
        <v>24</v>
      </c>
      <c r="AC28" s="26">
        <v>20.3</v>
      </c>
      <c r="AD28" s="26">
        <v>0</v>
      </c>
      <c r="AE28" s="26">
        <v>20.300000011920929</v>
      </c>
      <c r="AF28" s="27">
        <v>299</v>
      </c>
      <c r="AG28" s="26">
        <v>0</v>
      </c>
      <c r="AH28" s="27">
        <v>0</v>
      </c>
    </row>
    <row r="29" spans="1:34" ht="15.75" customHeight="1">
      <c r="A29" s="23"/>
      <c r="B29" s="24" t="s">
        <v>62</v>
      </c>
      <c r="C29" s="25">
        <v>18</v>
      </c>
      <c r="D29" s="26">
        <v>2635</v>
      </c>
      <c r="E29" s="26">
        <v>1725</v>
      </c>
      <c r="F29" s="26">
        <v>910</v>
      </c>
      <c r="G29" s="27">
        <v>1210</v>
      </c>
      <c r="H29" s="26">
        <v>51</v>
      </c>
      <c r="I29" s="26">
        <v>65.8</v>
      </c>
      <c r="J29" s="26">
        <v>5.5</v>
      </c>
      <c r="K29" s="26">
        <v>60.300000056624413</v>
      </c>
      <c r="L29" s="27">
        <v>929</v>
      </c>
      <c r="M29" s="26">
        <v>2</v>
      </c>
      <c r="N29" s="26">
        <v>1.3</v>
      </c>
      <c r="O29" s="26">
        <v>0</v>
      </c>
      <c r="P29" s="26">
        <v>1.300000011920929</v>
      </c>
      <c r="Q29" s="27">
        <v>8</v>
      </c>
      <c r="R29" s="25">
        <v>54</v>
      </c>
      <c r="S29" s="26">
        <v>54.8</v>
      </c>
      <c r="T29" s="26">
        <v>11</v>
      </c>
      <c r="U29" s="26">
        <v>43.800000101327896</v>
      </c>
      <c r="V29" s="27">
        <v>461</v>
      </c>
      <c r="W29" s="25">
        <v>3</v>
      </c>
      <c r="X29" s="26">
        <v>2</v>
      </c>
      <c r="Y29" s="26">
        <v>1.5</v>
      </c>
      <c r="Z29" s="26">
        <v>0.5</v>
      </c>
      <c r="AA29" s="27">
        <v>1</v>
      </c>
      <c r="AB29" s="25">
        <v>31</v>
      </c>
      <c r="AC29" s="26">
        <v>10.9</v>
      </c>
      <c r="AD29" s="26">
        <v>0</v>
      </c>
      <c r="AE29" s="26">
        <v>10.900000102818012</v>
      </c>
      <c r="AF29" s="27">
        <v>89</v>
      </c>
      <c r="AG29" s="26">
        <v>0</v>
      </c>
      <c r="AH29" s="27">
        <v>0</v>
      </c>
    </row>
    <row r="30" spans="1:34" ht="15.75" customHeight="1">
      <c r="A30" s="23"/>
      <c r="B30" s="24" t="s">
        <v>63</v>
      </c>
      <c r="C30" s="25">
        <v>0</v>
      </c>
      <c r="D30" s="26">
        <v>100</v>
      </c>
      <c r="E30" s="26">
        <v>0</v>
      </c>
      <c r="F30" s="26">
        <v>100</v>
      </c>
      <c r="G30" s="27">
        <v>190</v>
      </c>
      <c r="H30" s="26">
        <v>25</v>
      </c>
      <c r="I30" s="26">
        <v>67.5</v>
      </c>
      <c r="J30" s="26">
        <v>10</v>
      </c>
      <c r="K30" s="26">
        <v>57.5</v>
      </c>
      <c r="L30" s="27">
        <v>825</v>
      </c>
      <c r="M30" s="26">
        <v>9</v>
      </c>
      <c r="N30" s="26">
        <v>13</v>
      </c>
      <c r="O30" s="26">
        <v>2</v>
      </c>
      <c r="P30" s="26">
        <v>11</v>
      </c>
      <c r="Q30" s="27">
        <v>104</v>
      </c>
      <c r="R30" s="25">
        <v>6</v>
      </c>
      <c r="S30" s="26">
        <v>7</v>
      </c>
      <c r="T30" s="26">
        <v>0.5</v>
      </c>
      <c r="U30" s="26">
        <v>6.5</v>
      </c>
      <c r="V30" s="27">
        <v>48</v>
      </c>
      <c r="W30" s="25">
        <v>0</v>
      </c>
      <c r="X30" s="26">
        <v>0</v>
      </c>
      <c r="Y30" s="26">
        <v>0</v>
      </c>
      <c r="Z30" s="26">
        <v>0</v>
      </c>
      <c r="AA30" s="27">
        <v>0</v>
      </c>
      <c r="AB30" s="25">
        <v>3</v>
      </c>
      <c r="AC30" s="26">
        <v>2.5</v>
      </c>
      <c r="AD30" s="26">
        <v>0</v>
      </c>
      <c r="AE30" s="26">
        <v>2.5</v>
      </c>
      <c r="AF30" s="27">
        <v>63</v>
      </c>
      <c r="AG30" s="26">
        <v>0</v>
      </c>
      <c r="AH30" s="27">
        <v>0</v>
      </c>
    </row>
    <row r="31" spans="1:34" ht="15.75" customHeight="1">
      <c r="A31" s="23"/>
      <c r="B31" s="24" t="s">
        <v>64</v>
      </c>
      <c r="C31" s="25">
        <v>83</v>
      </c>
      <c r="D31" s="26">
        <v>4073.5</v>
      </c>
      <c r="E31" s="26">
        <v>0</v>
      </c>
      <c r="F31" s="26">
        <v>4073.5</v>
      </c>
      <c r="G31" s="27">
        <v>10093</v>
      </c>
      <c r="H31" s="26">
        <v>267</v>
      </c>
      <c r="I31" s="26">
        <v>3254.5</v>
      </c>
      <c r="J31" s="26">
        <v>29.5</v>
      </c>
      <c r="K31" s="26">
        <v>3225</v>
      </c>
      <c r="L31" s="27">
        <v>47879</v>
      </c>
      <c r="M31" s="26">
        <v>6</v>
      </c>
      <c r="N31" s="26">
        <v>42</v>
      </c>
      <c r="O31" s="26">
        <v>0</v>
      </c>
      <c r="P31" s="26">
        <v>42</v>
      </c>
      <c r="Q31" s="27">
        <v>298</v>
      </c>
      <c r="R31" s="25">
        <v>28</v>
      </c>
      <c r="S31" s="26">
        <v>31</v>
      </c>
      <c r="T31" s="26">
        <v>0</v>
      </c>
      <c r="U31" s="26">
        <v>31</v>
      </c>
      <c r="V31" s="27">
        <v>224</v>
      </c>
      <c r="W31" s="25">
        <v>154</v>
      </c>
      <c r="X31" s="26">
        <v>120.4</v>
      </c>
      <c r="Y31" s="26">
        <v>0</v>
      </c>
      <c r="Z31" s="26">
        <v>120.40000003576279</v>
      </c>
      <c r="AA31" s="27">
        <v>856</v>
      </c>
      <c r="AB31" s="25">
        <v>44</v>
      </c>
      <c r="AC31" s="26">
        <v>48.5</v>
      </c>
      <c r="AD31" s="26">
        <v>0.5</v>
      </c>
      <c r="AE31" s="26">
        <v>48</v>
      </c>
      <c r="AF31" s="27">
        <v>349</v>
      </c>
      <c r="AG31" s="26">
        <v>0</v>
      </c>
      <c r="AH31" s="27">
        <v>0</v>
      </c>
    </row>
    <row r="32" spans="1:34" ht="15.75" customHeight="1">
      <c r="A32" s="23"/>
      <c r="B32" s="24" t="s">
        <v>65</v>
      </c>
      <c r="C32" s="25">
        <v>173</v>
      </c>
      <c r="D32" s="26">
        <v>12573</v>
      </c>
      <c r="E32" s="26">
        <v>915</v>
      </c>
      <c r="F32" s="26">
        <v>11658</v>
      </c>
      <c r="G32" s="27">
        <v>7863</v>
      </c>
      <c r="H32" s="26">
        <v>124</v>
      </c>
      <c r="I32" s="26">
        <v>490</v>
      </c>
      <c r="J32" s="26">
        <v>10</v>
      </c>
      <c r="K32" s="26">
        <v>480</v>
      </c>
      <c r="L32" s="27">
        <v>4783</v>
      </c>
      <c r="M32" s="26">
        <v>26</v>
      </c>
      <c r="N32" s="26">
        <v>534.9</v>
      </c>
      <c r="O32" s="26">
        <v>25.7</v>
      </c>
      <c r="P32" s="26">
        <v>509.20000000298023</v>
      </c>
      <c r="Q32" s="27">
        <v>3714</v>
      </c>
      <c r="R32" s="25">
        <v>65</v>
      </c>
      <c r="S32" s="26">
        <v>72.5</v>
      </c>
      <c r="T32" s="26">
        <v>0</v>
      </c>
      <c r="U32" s="26">
        <v>72.5</v>
      </c>
      <c r="V32" s="27">
        <v>725</v>
      </c>
      <c r="W32" s="25">
        <v>37</v>
      </c>
      <c r="X32" s="26">
        <v>33</v>
      </c>
      <c r="Y32" s="26">
        <v>0</v>
      </c>
      <c r="Z32" s="26">
        <v>33</v>
      </c>
      <c r="AA32" s="27">
        <v>326</v>
      </c>
      <c r="AB32" s="25">
        <v>39</v>
      </c>
      <c r="AC32" s="26">
        <v>19.8</v>
      </c>
      <c r="AD32" s="26">
        <v>0</v>
      </c>
      <c r="AE32" s="26">
        <v>19.800000011920929</v>
      </c>
      <c r="AF32" s="27">
        <v>143</v>
      </c>
      <c r="AG32" s="26">
        <v>0</v>
      </c>
      <c r="AH32" s="27">
        <v>0</v>
      </c>
    </row>
    <row r="33" spans="1:34" ht="15.75" customHeight="1">
      <c r="A33" s="23"/>
      <c r="B33" s="24" t="s">
        <v>66</v>
      </c>
      <c r="C33" s="25">
        <v>123</v>
      </c>
      <c r="D33" s="26">
        <v>11386</v>
      </c>
      <c r="E33" s="26">
        <v>3339</v>
      </c>
      <c r="F33" s="26">
        <v>8047</v>
      </c>
      <c r="G33" s="27">
        <v>15494</v>
      </c>
      <c r="H33" s="26">
        <v>196</v>
      </c>
      <c r="I33" s="26">
        <v>1590</v>
      </c>
      <c r="J33" s="26">
        <v>9.6</v>
      </c>
      <c r="K33" s="26">
        <v>1580.4000000655651</v>
      </c>
      <c r="L33" s="27">
        <v>32435</v>
      </c>
      <c r="M33" s="26">
        <v>45</v>
      </c>
      <c r="N33" s="26">
        <v>344</v>
      </c>
      <c r="O33" s="26">
        <v>3</v>
      </c>
      <c r="P33" s="26">
        <v>341</v>
      </c>
      <c r="Q33" s="27">
        <v>3735</v>
      </c>
      <c r="R33" s="25">
        <v>144</v>
      </c>
      <c r="S33" s="26">
        <v>163.6</v>
      </c>
      <c r="T33" s="26">
        <v>2.6</v>
      </c>
      <c r="U33" s="26">
        <v>161.00000008940697</v>
      </c>
      <c r="V33" s="27">
        <v>1642</v>
      </c>
      <c r="W33" s="25">
        <v>81</v>
      </c>
      <c r="X33" s="26">
        <v>54</v>
      </c>
      <c r="Y33" s="26">
        <v>7.7</v>
      </c>
      <c r="Z33" s="26">
        <v>46.300000086426735</v>
      </c>
      <c r="AA33" s="27">
        <v>392</v>
      </c>
      <c r="AB33" s="25">
        <v>67</v>
      </c>
      <c r="AC33" s="26">
        <v>63.4</v>
      </c>
      <c r="AD33" s="26">
        <v>5.2</v>
      </c>
      <c r="AE33" s="26">
        <v>58.200000084936619</v>
      </c>
      <c r="AF33" s="27">
        <v>237</v>
      </c>
      <c r="AG33" s="26">
        <v>36</v>
      </c>
      <c r="AH33" s="27">
        <v>103</v>
      </c>
    </row>
    <row r="34" spans="1:34" ht="15.75" customHeight="1">
      <c r="A34" s="23"/>
      <c r="B34" s="24" t="s">
        <v>67</v>
      </c>
      <c r="C34" s="25">
        <v>141</v>
      </c>
      <c r="D34" s="26">
        <v>5927</v>
      </c>
      <c r="E34" s="26">
        <v>2040</v>
      </c>
      <c r="F34" s="26">
        <v>3887</v>
      </c>
      <c r="G34" s="27">
        <v>16284</v>
      </c>
      <c r="H34" s="26">
        <v>18</v>
      </c>
      <c r="I34" s="26">
        <v>42</v>
      </c>
      <c r="J34" s="26">
        <v>6</v>
      </c>
      <c r="K34" s="26">
        <v>36</v>
      </c>
      <c r="L34" s="27">
        <v>310</v>
      </c>
      <c r="M34" s="26">
        <v>2</v>
      </c>
      <c r="N34" s="26">
        <v>2</v>
      </c>
      <c r="O34" s="26">
        <v>0</v>
      </c>
      <c r="P34" s="26">
        <v>2</v>
      </c>
      <c r="Q34" s="27">
        <v>11</v>
      </c>
      <c r="R34" s="25">
        <v>8</v>
      </c>
      <c r="S34" s="26">
        <v>11.5</v>
      </c>
      <c r="T34" s="26">
        <v>0</v>
      </c>
      <c r="U34" s="26">
        <v>11.5</v>
      </c>
      <c r="V34" s="27">
        <v>98</v>
      </c>
      <c r="W34" s="25">
        <v>1</v>
      </c>
      <c r="X34" s="26">
        <v>2</v>
      </c>
      <c r="Y34" s="26">
        <v>0</v>
      </c>
      <c r="Z34" s="26">
        <v>2</v>
      </c>
      <c r="AA34" s="27">
        <v>10</v>
      </c>
      <c r="AB34" s="25">
        <v>9</v>
      </c>
      <c r="AC34" s="26">
        <v>10</v>
      </c>
      <c r="AD34" s="26">
        <v>1</v>
      </c>
      <c r="AE34" s="26">
        <v>9</v>
      </c>
      <c r="AF34" s="27">
        <v>93</v>
      </c>
      <c r="AG34" s="26">
        <v>17</v>
      </c>
      <c r="AH34" s="27">
        <v>42</v>
      </c>
    </row>
    <row r="35" spans="1:34" ht="15.75" customHeight="1">
      <c r="A35" s="15" t="s">
        <v>6</v>
      </c>
      <c r="B35" s="24" t="s">
        <v>42</v>
      </c>
      <c r="C35" s="18">
        <v>0</v>
      </c>
      <c r="D35" s="18">
        <v>0</v>
      </c>
      <c r="E35" s="18">
        <v>0</v>
      </c>
      <c r="F35" s="18">
        <v>0</v>
      </c>
      <c r="G35" s="19">
        <v>0</v>
      </c>
      <c r="H35" s="18">
        <v>0</v>
      </c>
      <c r="I35" s="18">
        <v>0</v>
      </c>
      <c r="J35" s="18">
        <v>0</v>
      </c>
      <c r="K35" s="18">
        <v>0</v>
      </c>
      <c r="L35" s="19">
        <v>0</v>
      </c>
      <c r="M35" s="18">
        <v>0</v>
      </c>
      <c r="N35" s="18">
        <v>0</v>
      </c>
      <c r="O35" s="18">
        <v>0</v>
      </c>
      <c r="P35" s="18">
        <v>0</v>
      </c>
      <c r="Q35" s="19">
        <v>0</v>
      </c>
      <c r="R35" s="17">
        <v>160</v>
      </c>
      <c r="S35" s="18">
        <v>710</v>
      </c>
      <c r="T35" s="18">
        <v>28.1</v>
      </c>
      <c r="U35" s="18">
        <v>681.89999997615814</v>
      </c>
      <c r="V35" s="19">
        <v>6646</v>
      </c>
      <c r="W35" s="17">
        <v>20</v>
      </c>
      <c r="X35" s="18">
        <v>31</v>
      </c>
      <c r="Y35" s="18">
        <v>0</v>
      </c>
      <c r="Z35" s="18">
        <v>31</v>
      </c>
      <c r="AA35" s="19">
        <v>205</v>
      </c>
      <c r="AB35" s="17">
        <v>90</v>
      </c>
      <c r="AC35" s="18">
        <v>111.5</v>
      </c>
      <c r="AD35" s="18">
        <v>10.3</v>
      </c>
      <c r="AE35" s="18">
        <v>101.20000004768372</v>
      </c>
      <c r="AF35" s="19">
        <v>585</v>
      </c>
      <c r="AG35" s="18">
        <v>12</v>
      </c>
      <c r="AH35" s="19">
        <v>17</v>
      </c>
    </row>
    <row r="36" spans="1:34" ht="15.75" customHeight="1">
      <c r="A36" s="23"/>
      <c r="B36" s="24" t="s">
        <v>68</v>
      </c>
      <c r="C36" s="25">
        <v>0</v>
      </c>
      <c r="D36" s="26">
        <v>0</v>
      </c>
      <c r="E36" s="26">
        <v>0</v>
      </c>
      <c r="F36" s="26">
        <v>0</v>
      </c>
      <c r="G36" s="27">
        <v>0</v>
      </c>
      <c r="H36" s="26">
        <v>0</v>
      </c>
      <c r="I36" s="26">
        <v>0</v>
      </c>
      <c r="J36" s="26">
        <v>0</v>
      </c>
      <c r="K36" s="26">
        <v>0</v>
      </c>
      <c r="L36" s="27">
        <v>0</v>
      </c>
      <c r="M36" s="26">
        <v>0</v>
      </c>
      <c r="N36" s="26">
        <v>0</v>
      </c>
      <c r="O36" s="26">
        <v>0</v>
      </c>
      <c r="P36" s="26">
        <v>0</v>
      </c>
      <c r="Q36" s="27">
        <v>0</v>
      </c>
      <c r="R36" s="25">
        <v>49</v>
      </c>
      <c r="S36" s="26">
        <v>297.5</v>
      </c>
      <c r="T36" s="26">
        <v>0</v>
      </c>
      <c r="U36" s="26">
        <v>297.5</v>
      </c>
      <c r="V36" s="27">
        <v>2583</v>
      </c>
      <c r="W36" s="25">
        <v>2</v>
      </c>
      <c r="X36" s="26">
        <v>15.5</v>
      </c>
      <c r="Y36" s="26">
        <v>0</v>
      </c>
      <c r="Z36" s="26">
        <v>15.5</v>
      </c>
      <c r="AA36" s="27">
        <v>100</v>
      </c>
      <c r="AB36" s="25">
        <v>31</v>
      </c>
      <c r="AC36" s="26">
        <v>37</v>
      </c>
      <c r="AD36" s="26">
        <v>0</v>
      </c>
      <c r="AE36" s="26">
        <v>37</v>
      </c>
      <c r="AF36" s="27">
        <v>371</v>
      </c>
      <c r="AG36" s="26">
        <v>0</v>
      </c>
      <c r="AH36" s="27">
        <v>0</v>
      </c>
    </row>
    <row r="37" spans="1:34" ht="15.75" customHeight="1">
      <c r="A37" s="23"/>
      <c r="B37" s="24" t="s">
        <v>69</v>
      </c>
      <c r="C37" s="25">
        <v>0</v>
      </c>
      <c r="D37" s="26">
        <v>0</v>
      </c>
      <c r="E37" s="26">
        <v>0</v>
      </c>
      <c r="F37" s="26">
        <v>0</v>
      </c>
      <c r="G37" s="27">
        <v>0</v>
      </c>
      <c r="H37" s="26">
        <v>0</v>
      </c>
      <c r="I37" s="26">
        <v>0</v>
      </c>
      <c r="J37" s="26">
        <v>0</v>
      </c>
      <c r="K37" s="26">
        <v>0</v>
      </c>
      <c r="L37" s="27">
        <v>0</v>
      </c>
      <c r="M37" s="26">
        <v>0</v>
      </c>
      <c r="N37" s="26">
        <v>0</v>
      </c>
      <c r="O37" s="26">
        <v>0</v>
      </c>
      <c r="P37" s="26">
        <v>0</v>
      </c>
      <c r="Q37" s="27">
        <v>0</v>
      </c>
      <c r="R37" s="25">
        <v>37</v>
      </c>
      <c r="S37" s="26">
        <v>335.5</v>
      </c>
      <c r="T37" s="26">
        <v>28.1</v>
      </c>
      <c r="U37" s="26">
        <v>307.39999997615814</v>
      </c>
      <c r="V37" s="27">
        <v>3211</v>
      </c>
      <c r="W37" s="25">
        <v>0</v>
      </c>
      <c r="X37" s="26">
        <v>0</v>
      </c>
      <c r="Y37" s="26">
        <v>0</v>
      </c>
      <c r="Z37" s="26">
        <v>0</v>
      </c>
      <c r="AA37" s="27">
        <v>0</v>
      </c>
      <c r="AB37" s="25">
        <v>9</v>
      </c>
      <c r="AC37" s="26">
        <v>13.5</v>
      </c>
      <c r="AD37" s="26">
        <v>0</v>
      </c>
      <c r="AE37" s="26">
        <v>13.5</v>
      </c>
      <c r="AF37" s="27">
        <v>35</v>
      </c>
      <c r="AG37" s="26">
        <v>12</v>
      </c>
      <c r="AH37" s="27">
        <v>17</v>
      </c>
    </row>
    <row r="38" spans="1:34" ht="15.75" customHeight="1">
      <c r="A38" s="23"/>
      <c r="B38" s="24" t="s">
        <v>70</v>
      </c>
      <c r="C38" s="25">
        <v>0</v>
      </c>
      <c r="D38" s="26">
        <v>0</v>
      </c>
      <c r="E38" s="26">
        <v>0</v>
      </c>
      <c r="F38" s="26">
        <v>0</v>
      </c>
      <c r="G38" s="27">
        <v>0</v>
      </c>
      <c r="H38" s="26">
        <v>0</v>
      </c>
      <c r="I38" s="26">
        <v>0</v>
      </c>
      <c r="J38" s="26">
        <v>0</v>
      </c>
      <c r="K38" s="26">
        <v>0</v>
      </c>
      <c r="L38" s="27">
        <v>0</v>
      </c>
      <c r="M38" s="26">
        <v>0</v>
      </c>
      <c r="N38" s="26">
        <v>0</v>
      </c>
      <c r="O38" s="26">
        <v>0</v>
      </c>
      <c r="P38" s="26">
        <v>0</v>
      </c>
      <c r="Q38" s="27">
        <v>0</v>
      </c>
      <c r="R38" s="25">
        <v>0</v>
      </c>
      <c r="S38" s="26">
        <v>0</v>
      </c>
      <c r="T38" s="26">
        <v>0</v>
      </c>
      <c r="U38" s="26">
        <v>0</v>
      </c>
      <c r="V38" s="27">
        <v>0</v>
      </c>
      <c r="W38" s="25">
        <v>0</v>
      </c>
      <c r="X38" s="26">
        <v>0</v>
      </c>
      <c r="Y38" s="26">
        <v>0</v>
      </c>
      <c r="Z38" s="26">
        <v>0</v>
      </c>
      <c r="AA38" s="27">
        <v>0</v>
      </c>
      <c r="AB38" s="25">
        <v>50</v>
      </c>
      <c r="AC38" s="26">
        <v>61</v>
      </c>
      <c r="AD38" s="26">
        <v>10.3</v>
      </c>
      <c r="AE38" s="26">
        <v>50.700000047683716</v>
      </c>
      <c r="AF38" s="27">
        <v>179</v>
      </c>
      <c r="AG38" s="26">
        <v>0</v>
      </c>
      <c r="AH38" s="27">
        <v>0</v>
      </c>
    </row>
    <row r="39" spans="1:34" ht="15.75" customHeight="1">
      <c r="A39" s="23"/>
      <c r="B39" s="24" t="s">
        <v>71</v>
      </c>
      <c r="C39" s="25">
        <v>0</v>
      </c>
      <c r="D39" s="26">
        <v>0</v>
      </c>
      <c r="E39" s="26">
        <v>0</v>
      </c>
      <c r="F39" s="26">
        <v>0</v>
      </c>
      <c r="G39" s="27">
        <v>0</v>
      </c>
      <c r="H39" s="26">
        <v>0</v>
      </c>
      <c r="I39" s="26">
        <v>0</v>
      </c>
      <c r="J39" s="26">
        <v>0</v>
      </c>
      <c r="K39" s="26">
        <v>0</v>
      </c>
      <c r="L39" s="27">
        <v>0</v>
      </c>
      <c r="M39" s="26">
        <v>0</v>
      </c>
      <c r="N39" s="26">
        <v>0</v>
      </c>
      <c r="O39" s="26">
        <v>0</v>
      </c>
      <c r="P39" s="26">
        <v>0</v>
      </c>
      <c r="Q39" s="27">
        <v>0</v>
      </c>
      <c r="R39" s="25">
        <v>74</v>
      </c>
      <c r="S39" s="26">
        <v>77</v>
      </c>
      <c r="T39" s="26">
        <v>0</v>
      </c>
      <c r="U39" s="26">
        <v>77</v>
      </c>
      <c r="V39" s="27">
        <v>852</v>
      </c>
      <c r="W39" s="25">
        <v>18</v>
      </c>
      <c r="X39" s="26">
        <v>15.5</v>
      </c>
      <c r="Y39" s="26">
        <v>0</v>
      </c>
      <c r="Z39" s="26">
        <v>15.5</v>
      </c>
      <c r="AA39" s="27">
        <v>105</v>
      </c>
      <c r="AB39" s="25">
        <v>0</v>
      </c>
      <c r="AC39" s="26">
        <v>0</v>
      </c>
      <c r="AD39" s="26">
        <v>0</v>
      </c>
      <c r="AE39" s="26">
        <v>0</v>
      </c>
      <c r="AF39" s="27">
        <v>0</v>
      </c>
      <c r="AG39" s="26">
        <v>0</v>
      </c>
      <c r="AH39" s="27">
        <v>0</v>
      </c>
    </row>
    <row r="40" spans="1:34" ht="15.75" customHeight="1">
      <c r="A40" s="15" t="s">
        <v>7</v>
      </c>
      <c r="B40" s="24" t="s">
        <v>42</v>
      </c>
      <c r="C40" s="18">
        <v>284</v>
      </c>
      <c r="D40" s="18">
        <v>46488</v>
      </c>
      <c r="E40" s="18">
        <v>20195.5</v>
      </c>
      <c r="F40" s="18">
        <v>26292.5</v>
      </c>
      <c r="G40" s="19">
        <v>34685</v>
      </c>
      <c r="H40" s="18">
        <v>9</v>
      </c>
      <c r="I40" s="18">
        <v>7.5</v>
      </c>
      <c r="J40" s="18">
        <v>0</v>
      </c>
      <c r="K40" s="18">
        <v>7.5</v>
      </c>
      <c r="L40" s="19">
        <v>116</v>
      </c>
      <c r="M40" s="18">
        <v>2</v>
      </c>
      <c r="N40" s="18">
        <v>2.5</v>
      </c>
      <c r="O40" s="18">
        <v>0</v>
      </c>
      <c r="P40" s="18">
        <v>2.5</v>
      </c>
      <c r="Q40" s="19">
        <v>20</v>
      </c>
      <c r="R40" s="17">
        <v>172</v>
      </c>
      <c r="S40" s="18">
        <v>612.5</v>
      </c>
      <c r="T40" s="18">
        <v>17.7</v>
      </c>
      <c r="U40" s="18">
        <v>594.80000001192093</v>
      </c>
      <c r="V40" s="19">
        <v>4956</v>
      </c>
      <c r="W40" s="17">
        <v>16</v>
      </c>
      <c r="X40" s="18">
        <v>25</v>
      </c>
      <c r="Y40" s="18">
        <v>1</v>
      </c>
      <c r="Z40" s="18">
        <v>24</v>
      </c>
      <c r="AA40" s="19">
        <v>138</v>
      </c>
      <c r="AB40" s="17">
        <v>38</v>
      </c>
      <c r="AC40" s="18">
        <v>44.5</v>
      </c>
      <c r="AD40" s="18">
        <v>0</v>
      </c>
      <c r="AE40" s="18">
        <v>44.5</v>
      </c>
      <c r="AF40" s="19">
        <v>333</v>
      </c>
      <c r="AG40" s="18">
        <v>4</v>
      </c>
      <c r="AH40" s="19">
        <v>9</v>
      </c>
    </row>
    <row r="41" spans="1:34" ht="15.75" customHeight="1">
      <c r="A41" s="23"/>
      <c r="B41" s="24" t="s">
        <v>72</v>
      </c>
      <c r="C41" s="25">
        <v>0</v>
      </c>
      <c r="D41" s="26">
        <v>0</v>
      </c>
      <c r="E41" s="26">
        <v>0</v>
      </c>
      <c r="F41" s="26">
        <v>0</v>
      </c>
      <c r="G41" s="27">
        <v>0</v>
      </c>
      <c r="H41" s="26">
        <v>0</v>
      </c>
      <c r="I41" s="26">
        <v>0</v>
      </c>
      <c r="J41" s="26">
        <v>0</v>
      </c>
      <c r="K41" s="26">
        <v>0</v>
      </c>
      <c r="L41" s="27">
        <v>0</v>
      </c>
      <c r="M41" s="26">
        <v>0</v>
      </c>
      <c r="N41" s="26">
        <v>0</v>
      </c>
      <c r="O41" s="26">
        <v>0</v>
      </c>
      <c r="P41" s="26">
        <v>0</v>
      </c>
      <c r="Q41" s="27">
        <v>0</v>
      </c>
      <c r="R41" s="25">
        <v>74</v>
      </c>
      <c r="S41" s="26">
        <v>202</v>
      </c>
      <c r="T41" s="26">
        <v>8</v>
      </c>
      <c r="U41" s="26">
        <v>194</v>
      </c>
      <c r="V41" s="27">
        <v>1755</v>
      </c>
      <c r="W41" s="25">
        <v>9</v>
      </c>
      <c r="X41" s="26">
        <v>18</v>
      </c>
      <c r="Y41" s="26">
        <v>0</v>
      </c>
      <c r="Z41" s="26">
        <v>18</v>
      </c>
      <c r="AA41" s="27">
        <v>106</v>
      </c>
      <c r="AB41" s="25">
        <v>30</v>
      </c>
      <c r="AC41" s="26">
        <v>36</v>
      </c>
      <c r="AD41" s="26">
        <v>0</v>
      </c>
      <c r="AE41" s="26">
        <v>36</v>
      </c>
      <c r="AF41" s="27">
        <v>258</v>
      </c>
      <c r="AG41" s="26">
        <v>0</v>
      </c>
      <c r="AH41" s="27">
        <v>0</v>
      </c>
    </row>
    <row r="42" spans="1:34" ht="15.75" customHeight="1">
      <c r="A42" s="23"/>
      <c r="B42" s="24" t="s">
        <v>73</v>
      </c>
      <c r="C42" s="25">
        <v>97</v>
      </c>
      <c r="D42" s="26">
        <v>7817</v>
      </c>
      <c r="E42" s="26">
        <v>718.5</v>
      </c>
      <c r="F42" s="26">
        <v>7098.5</v>
      </c>
      <c r="G42" s="27">
        <v>8981</v>
      </c>
      <c r="H42" s="26">
        <v>2</v>
      </c>
      <c r="I42" s="26">
        <v>2</v>
      </c>
      <c r="J42" s="26">
        <v>0</v>
      </c>
      <c r="K42" s="26">
        <v>2</v>
      </c>
      <c r="L42" s="27">
        <v>32</v>
      </c>
      <c r="M42" s="26">
        <v>0</v>
      </c>
      <c r="N42" s="26">
        <v>0</v>
      </c>
      <c r="O42" s="26">
        <v>0</v>
      </c>
      <c r="P42" s="26">
        <v>0</v>
      </c>
      <c r="Q42" s="27">
        <v>0</v>
      </c>
      <c r="R42" s="25">
        <v>3</v>
      </c>
      <c r="S42" s="26">
        <v>2</v>
      </c>
      <c r="T42" s="26">
        <v>0</v>
      </c>
      <c r="U42" s="26">
        <v>2</v>
      </c>
      <c r="V42" s="27">
        <v>19</v>
      </c>
      <c r="W42" s="25">
        <v>0</v>
      </c>
      <c r="X42" s="26">
        <v>0</v>
      </c>
      <c r="Y42" s="26">
        <v>0</v>
      </c>
      <c r="Z42" s="26">
        <v>0</v>
      </c>
      <c r="AA42" s="27">
        <v>0</v>
      </c>
      <c r="AB42" s="25">
        <v>1</v>
      </c>
      <c r="AC42" s="26">
        <v>1</v>
      </c>
      <c r="AD42" s="26">
        <v>0</v>
      </c>
      <c r="AE42" s="26">
        <v>1</v>
      </c>
      <c r="AF42" s="27">
        <v>5</v>
      </c>
      <c r="AG42" s="26">
        <v>2</v>
      </c>
      <c r="AH42" s="27">
        <v>6</v>
      </c>
    </row>
    <row r="43" spans="1:34" ht="15.75" customHeight="1">
      <c r="A43" s="23"/>
      <c r="B43" s="24" t="s">
        <v>74</v>
      </c>
      <c r="C43" s="25">
        <v>0</v>
      </c>
      <c r="D43" s="26">
        <v>0</v>
      </c>
      <c r="E43" s="26">
        <v>0</v>
      </c>
      <c r="F43" s="26">
        <v>0</v>
      </c>
      <c r="G43" s="27">
        <v>0</v>
      </c>
      <c r="H43" s="26">
        <v>0</v>
      </c>
      <c r="I43" s="26">
        <v>0</v>
      </c>
      <c r="J43" s="26">
        <v>0</v>
      </c>
      <c r="K43" s="26">
        <v>0</v>
      </c>
      <c r="L43" s="27">
        <v>0</v>
      </c>
      <c r="M43" s="26">
        <v>0</v>
      </c>
      <c r="N43" s="26">
        <v>0</v>
      </c>
      <c r="O43" s="26">
        <v>0</v>
      </c>
      <c r="P43" s="26">
        <v>0</v>
      </c>
      <c r="Q43" s="27">
        <v>0</v>
      </c>
      <c r="R43" s="25">
        <v>1</v>
      </c>
      <c r="S43" s="26">
        <v>1</v>
      </c>
      <c r="T43" s="26">
        <v>0</v>
      </c>
      <c r="U43" s="26">
        <v>1</v>
      </c>
      <c r="V43" s="27">
        <v>5</v>
      </c>
      <c r="W43" s="25">
        <v>0</v>
      </c>
      <c r="X43" s="26">
        <v>0</v>
      </c>
      <c r="Y43" s="26">
        <v>0</v>
      </c>
      <c r="Z43" s="26">
        <v>0</v>
      </c>
      <c r="AA43" s="27">
        <v>0</v>
      </c>
      <c r="AB43" s="25">
        <v>0</v>
      </c>
      <c r="AC43" s="26">
        <v>0</v>
      </c>
      <c r="AD43" s="26">
        <v>0</v>
      </c>
      <c r="AE43" s="26">
        <v>0</v>
      </c>
      <c r="AF43" s="27">
        <v>0</v>
      </c>
      <c r="AG43" s="26">
        <v>0</v>
      </c>
      <c r="AH43" s="27">
        <v>0</v>
      </c>
    </row>
    <row r="44" spans="1:34" ht="15.75" customHeight="1">
      <c r="A44" s="23"/>
      <c r="B44" s="24" t="s">
        <v>75</v>
      </c>
      <c r="C44" s="25">
        <v>0</v>
      </c>
      <c r="D44" s="26">
        <v>0</v>
      </c>
      <c r="E44" s="26">
        <v>0</v>
      </c>
      <c r="F44" s="26">
        <v>0</v>
      </c>
      <c r="G44" s="27">
        <v>0</v>
      </c>
      <c r="H44" s="26">
        <v>0</v>
      </c>
      <c r="I44" s="26">
        <v>0</v>
      </c>
      <c r="J44" s="26">
        <v>0</v>
      </c>
      <c r="K44" s="26">
        <v>0</v>
      </c>
      <c r="L44" s="27">
        <v>0</v>
      </c>
      <c r="M44" s="26">
        <v>1</v>
      </c>
      <c r="N44" s="26">
        <v>2</v>
      </c>
      <c r="O44" s="26">
        <v>0</v>
      </c>
      <c r="P44" s="26">
        <v>2</v>
      </c>
      <c r="Q44" s="27">
        <v>10</v>
      </c>
      <c r="R44" s="25">
        <v>40</v>
      </c>
      <c r="S44" s="26">
        <v>229</v>
      </c>
      <c r="T44" s="26">
        <v>7</v>
      </c>
      <c r="U44" s="26">
        <v>222</v>
      </c>
      <c r="V44" s="27">
        <v>1795</v>
      </c>
      <c r="W44" s="25">
        <v>0</v>
      </c>
      <c r="X44" s="26">
        <v>0</v>
      </c>
      <c r="Y44" s="26">
        <v>0</v>
      </c>
      <c r="Z44" s="26">
        <v>0</v>
      </c>
      <c r="AA44" s="27">
        <v>0</v>
      </c>
      <c r="AB44" s="25">
        <v>1</v>
      </c>
      <c r="AC44" s="26">
        <v>1</v>
      </c>
      <c r="AD44" s="26">
        <v>0</v>
      </c>
      <c r="AE44" s="26">
        <v>1</v>
      </c>
      <c r="AF44" s="27">
        <v>4</v>
      </c>
      <c r="AG44" s="26">
        <v>0</v>
      </c>
      <c r="AH44" s="27">
        <v>0</v>
      </c>
    </row>
    <row r="45" spans="1:34" ht="15.75" customHeight="1">
      <c r="A45" s="23"/>
      <c r="B45" s="24" t="s">
        <v>76</v>
      </c>
      <c r="C45" s="25">
        <v>187</v>
      </c>
      <c r="D45" s="26">
        <v>38671</v>
      </c>
      <c r="E45" s="26">
        <v>19477</v>
      </c>
      <c r="F45" s="26">
        <v>19194</v>
      </c>
      <c r="G45" s="27">
        <v>25704</v>
      </c>
      <c r="H45" s="26">
        <v>7</v>
      </c>
      <c r="I45" s="26">
        <v>5.5</v>
      </c>
      <c r="J45" s="26">
        <v>0</v>
      </c>
      <c r="K45" s="26">
        <v>5.5</v>
      </c>
      <c r="L45" s="27">
        <v>84</v>
      </c>
      <c r="M45" s="26">
        <v>1</v>
      </c>
      <c r="N45" s="26">
        <v>0.5</v>
      </c>
      <c r="O45" s="26">
        <v>0</v>
      </c>
      <c r="P45" s="26">
        <v>0.5</v>
      </c>
      <c r="Q45" s="27">
        <v>10</v>
      </c>
      <c r="R45" s="25">
        <v>6</v>
      </c>
      <c r="S45" s="26">
        <v>3</v>
      </c>
      <c r="T45" s="26">
        <v>0</v>
      </c>
      <c r="U45" s="26">
        <v>3</v>
      </c>
      <c r="V45" s="27">
        <v>46</v>
      </c>
      <c r="W45" s="25">
        <v>1</v>
      </c>
      <c r="X45" s="26">
        <v>0.5</v>
      </c>
      <c r="Y45" s="26">
        <v>0</v>
      </c>
      <c r="Z45" s="26">
        <v>0.5</v>
      </c>
      <c r="AA45" s="27">
        <v>9</v>
      </c>
      <c r="AB45" s="25">
        <v>1</v>
      </c>
      <c r="AC45" s="26">
        <v>0.5</v>
      </c>
      <c r="AD45" s="26">
        <v>0</v>
      </c>
      <c r="AE45" s="26">
        <v>0.5</v>
      </c>
      <c r="AF45" s="27">
        <v>4</v>
      </c>
      <c r="AG45" s="26">
        <v>2</v>
      </c>
      <c r="AH45" s="27">
        <v>3</v>
      </c>
    </row>
    <row r="46" spans="1:34" ht="15.75" customHeight="1">
      <c r="A46" s="23"/>
      <c r="B46" s="24" t="s">
        <v>77</v>
      </c>
      <c r="C46" s="25">
        <v>0</v>
      </c>
      <c r="D46" s="26">
        <v>0</v>
      </c>
      <c r="E46" s="26">
        <v>0</v>
      </c>
      <c r="F46" s="26">
        <v>0</v>
      </c>
      <c r="G46" s="27">
        <v>0</v>
      </c>
      <c r="H46" s="26">
        <v>0</v>
      </c>
      <c r="I46" s="26">
        <v>0</v>
      </c>
      <c r="J46" s="26">
        <v>0</v>
      </c>
      <c r="K46" s="26">
        <v>0</v>
      </c>
      <c r="L46" s="27">
        <v>0</v>
      </c>
      <c r="M46" s="26">
        <v>0</v>
      </c>
      <c r="N46" s="26">
        <v>0</v>
      </c>
      <c r="O46" s="26">
        <v>0</v>
      </c>
      <c r="P46" s="26">
        <v>0</v>
      </c>
      <c r="Q46" s="27">
        <v>0</v>
      </c>
      <c r="R46" s="25">
        <v>48</v>
      </c>
      <c r="S46" s="26">
        <v>175.5</v>
      </c>
      <c r="T46" s="26">
        <v>2.7</v>
      </c>
      <c r="U46" s="26">
        <v>172.80000001192093</v>
      </c>
      <c r="V46" s="27">
        <v>1336</v>
      </c>
      <c r="W46" s="25">
        <v>6</v>
      </c>
      <c r="X46" s="26">
        <v>6.5</v>
      </c>
      <c r="Y46" s="26">
        <v>1</v>
      </c>
      <c r="Z46" s="26">
        <v>5.5</v>
      </c>
      <c r="AA46" s="27">
        <v>23</v>
      </c>
      <c r="AB46" s="25">
        <v>5</v>
      </c>
      <c r="AC46" s="26">
        <v>6</v>
      </c>
      <c r="AD46" s="26">
        <v>0</v>
      </c>
      <c r="AE46" s="26">
        <v>6</v>
      </c>
      <c r="AF46" s="27">
        <v>62</v>
      </c>
      <c r="AG46" s="26">
        <v>0</v>
      </c>
      <c r="AH46" s="27">
        <v>0</v>
      </c>
    </row>
    <row r="47" spans="1:34" ht="15.75" customHeight="1">
      <c r="A47" s="15" t="s">
        <v>8</v>
      </c>
      <c r="B47" s="24" t="s">
        <v>42</v>
      </c>
      <c r="C47" s="18">
        <v>304</v>
      </c>
      <c r="D47" s="18">
        <v>3967.5</v>
      </c>
      <c r="E47" s="18">
        <v>162.5</v>
      </c>
      <c r="F47" s="18">
        <v>3805</v>
      </c>
      <c r="G47" s="19">
        <v>4252</v>
      </c>
      <c r="H47" s="18">
        <v>201</v>
      </c>
      <c r="I47" s="18">
        <v>223</v>
      </c>
      <c r="J47" s="18">
        <v>0</v>
      </c>
      <c r="K47" s="18">
        <v>223</v>
      </c>
      <c r="L47" s="19">
        <v>2962</v>
      </c>
      <c r="M47" s="18">
        <v>25</v>
      </c>
      <c r="N47" s="18">
        <v>24.5</v>
      </c>
      <c r="O47" s="18">
        <v>0</v>
      </c>
      <c r="P47" s="18">
        <v>24.5</v>
      </c>
      <c r="Q47" s="19">
        <v>185</v>
      </c>
      <c r="R47" s="17">
        <v>972</v>
      </c>
      <c r="S47" s="18">
        <v>1945.1</v>
      </c>
      <c r="T47" s="18">
        <v>47.7</v>
      </c>
      <c r="U47" s="18">
        <v>1897.4000001549721</v>
      </c>
      <c r="V47" s="19">
        <v>23644</v>
      </c>
      <c r="W47" s="17">
        <v>406</v>
      </c>
      <c r="X47" s="18">
        <v>643.40000000000009</v>
      </c>
      <c r="Y47" s="18">
        <v>32.5</v>
      </c>
      <c r="Z47" s="18">
        <v>610.90000003576279</v>
      </c>
      <c r="AA47" s="19">
        <v>5544</v>
      </c>
      <c r="AB47" s="17">
        <v>632</v>
      </c>
      <c r="AC47" s="18">
        <v>623.70000000000005</v>
      </c>
      <c r="AD47" s="18">
        <v>15.5</v>
      </c>
      <c r="AE47" s="18">
        <v>608.19999998807907</v>
      </c>
      <c r="AF47" s="19">
        <v>6040</v>
      </c>
      <c r="AG47" s="18">
        <v>165</v>
      </c>
      <c r="AH47" s="19">
        <v>542</v>
      </c>
    </row>
    <row r="48" spans="1:34" ht="15.75" customHeight="1">
      <c r="A48" s="23"/>
      <c r="B48" s="24" t="s">
        <v>78</v>
      </c>
      <c r="C48" s="25">
        <v>110</v>
      </c>
      <c r="D48" s="26">
        <v>1328</v>
      </c>
      <c r="E48" s="26">
        <v>24</v>
      </c>
      <c r="F48" s="26">
        <v>1304</v>
      </c>
      <c r="G48" s="27">
        <v>1343</v>
      </c>
      <c r="H48" s="26">
        <v>116</v>
      </c>
      <c r="I48" s="26">
        <v>121.5</v>
      </c>
      <c r="J48" s="26">
        <v>0</v>
      </c>
      <c r="K48" s="26">
        <v>121.5</v>
      </c>
      <c r="L48" s="27">
        <v>1260</v>
      </c>
      <c r="M48" s="26">
        <v>0</v>
      </c>
      <c r="N48" s="26">
        <v>0</v>
      </c>
      <c r="O48" s="26">
        <v>0</v>
      </c>
      <c r="P48" s="26">
        <v>0</v>
      </c>
      <c r="Q48" s="27">
        <v>0</v>
      </c>
      <c r="R48" s="25">
        <v>171</v>
      </c>
      <c r="S48" s="26">
        <v>194</v>
      </c>
      <c r="T48" s="26">
        <v>0</v>
      </c>
      <c r="U48" s="26">
        <v>194</v>
      </c>
      <c r="V48" s="27">
        <v>2654</v>
      </c>
      <c r="W48" s="25">
        <v>127</v>
      </c>
      <c r="X48" s="26">
        <v>128.5</v>
      </c>
      <c r="Y48" s="26">
        <v>0.5</v>
      </c>
      <c r="Z48" s="26">
        <v>128</v>
      </c>
      <c r="AA48" s="27">
        <v>1205</v>
      </c>
      <c r="AB48" s="25">
        <v>154</v>
      </c>
      <c r="AC48" s="26">
        <v>159.5</v>
      </c>
      <c r="AD48" s="26">
        <v>0</v>
      </c>
      <c r="AE48" s="26">
        <v>159.5</v>
      </c>
      <c r="AF48" s="27">
        <v>1086</v>
      </c>
      <c r="AG48" s="26">
        <v>3</v>
      </c>
      <c r="AH48" s="27">
        <v>10</v>
      </c>
    </row>
    <row r="49" spans="1:34" ht="15.75" customHeight="1">
      <c r="A49" s="23"/>
      <c r="B49" s="24" t="s">
        <v>79</v>
      </c>
      <c r="C49" s="25">
        <v>64</v>
      </c>
      <c r="D49" s="26">
        <v>551</v>
      </c>
      <c r="E49" s="26">
        <v>16.5</v>
      </c>
      <c r="F49" s="26">
        <v>534.5</v>
      </c>
      <c r="G49" s="27">
        <v>758</v>
      </c>
      <c r="H49" s="26">
        <v>15</v>
      </c>
      <c r="I49" s="26">
        <v>19</v>
      </c>
      <c r="J49" s="26">
        <v>0</v>
      </c>
      <c r="K49" s="26">
        <v>19</v>
      </c>
      <c r="L49" s="27">
        <v>290</v>
      </c>
      <c r="M49" s="26">
        <v>6</v>
      </c>
      <c r="N49" s="26">
        <v>9.5</v>
      </c>
      <c r="O49" s="26">
        <v>0</v>
      </c>
      <c r="P49" s="26">
        <v>9.5</v>
      </c>
      <c r="Q49" s="27">
        <v>79</v>
      </c>
      <c r="R49" s="25">
        <v>29</v>
      </c>
      <c r="S49" s="26">
        <v>47</v>
      </c>
      <c r="T49" s="26">
        <v>0.5</v>
      </c>
      <c r="U49" s="26">
        <v>46.5</v>
      </c>
      <c r="V49" s="27">
        <v>467</v>
      </c>
      <c r="W49" s="25">
        <v>5</v>
      </c>
      <c r="X49" s="26">
        <v>10</v>
      </c>
      <c r="Y49" s="26">
        <v>0.5</v>
      </c>
      <c r="Z49" s="26">
        <v>9.5</v>
      </c>
      <c r="AA49" s="27">
        <v>75</v>
      </c>
      <c r="AB49" s="25">
        <v>0</v>
      </c>
      <c r="AC49" s="26">
        <v>0</v>
      </c>
      <c r="AD49" s="26">
        <v>0</v>
      </c>
      <c r="AE49" s="26">
        <v>0</v>
      </c>
      <c r="AF49" s="27">
        <v>0</v>
      </c>
      <c r="AG49" s="26">
        <v>12</v>
      </c>
      <c r="AH49" s="27">
        <v>208</v>
      </c>
    </row>
    <row r="50" spans="1:34" ht="15.75" customHeight="1">
      <c r="A50" s="23"/>
      <c r="B50" s="24" t="s">
        <v>80</v>
      </c>
      <c r="C50" s="25">
        <v>3</v>
      </c>
      <c r="D50" s="26">
        <v>204.5</v>
      </c>
      <c r="E50" s="26">
        <v>100</v>
      </c>
      <c r="F50" s="26">
        <v>104.5</v>
      </c>
      <c r="G50" s="27">
        <v>175</v>
      </c>
      <c r="H50" s="26">
        <v>7</v>
      </c>
      <c r="I50" s="26">
        <v>9.5</v>
      </c>
      <c r="J50" s="26">
        <v>0</v>
      </c>
      <c r="K50" s="26">
        <v>9.5</v>
      </c>
      <c r="L50" s="27">
        <v>144</v>
      </c>
      <c r="M50" s="26">
        <v>3</v>
      </c>
      <c r="N50" s="26">
        <v>2</v>
      </c>
      <c r="O50" s="26">
        <v>0</v>
      </c>
      <c r="P50" s="26">
        <v>2</v>
      </c>
      <c r="Q50" s="27">
        <v>15</v>
      </c>
      <c r="R50" s="25">
        <v>5</v>
      </c>
      <c r="S50" s="26">
        <v>6.5</v>
      </c>
      <c r="T50" s="26">
        <v>1.5</v>
      </c>
      <c r="U50" s="26">
        <v>5</v>
      </c>
      <c r="V50" s="27">
        <v>55</v>
      </c>
      <c r="W50" s="25">
        <v>4</v>
      </c>
      <c r="X50" s="26">
        <v>4.3</v>
      </c>
      <c r="Y50" s="26">
        <v>0</v>
      </c>
      <c r="Z50" s="26">
        <v>4.300000011920929</v>
      </c>
      <c r="AA50" s="27">
        <v>26</v>
      </c>
      <c r="AB50" s="25">
        <v>17</v>
      </c>
      <c r="AC50" s="26">
        <v>16.7</v>
      </c>
      <c r="AD50" s="26">
        <v>0</v>
      </c>
      <c r="AE50" s="26">
        <v>16.699999988079071</v>
      </c>
      <c r="AF50" s="27">
        <v>66</v>
      </c>
      <c r="AG50" s="26">
        <v>6</v>
      </c>
      <c r="AH50" s="27">
        <v>10</v>
      </c>
    </row>
    <row r="51" spans="1:34" ht="15.75" customHeight="1">
      <c r="A51" s="23"/>
      <c r="B51" s="24" t="s">
        <v>81</v>
      </c>
      <c r="C51" s="25">
        <v>0</v>
      </c>
      <c r="D51" s="26">
        <v>0</v>
      </c>
      <c r="E51" s="26">
        <v>0</v>
      </c>
      <c r="F51" s="26">
        <v>0</v>
      </c>
      <c r="G51" s="27">
        <v>0</v>
      </c>
      <c r="H51" s="26">
        <v>7</v>
      </c>
      <c r="I51" s="26">
        <v>4</v>
      </c>
      <c r="J51" s="26">
        <v>0</v>
      </c>
      <c r="K51" s="26">
        <v>4</v>
      </c>
      <c r="L51" s="27">
        <v>85</v>
      </c>
      <c r="M51" s="26">
        <v>1</v>
      </c>
      <c r="N51" s="26">
        <v>0.5</v>
      </c>
      <c r="O51" s="26">
        <v>0</v>
      </c>
      <c r="P51" s="26">
        <v>0.5</v>
      </c>
      <c r="Q51" s="27">
        <v>6</v>
      </c>
      <c r="R51" s="25">
        <v>107</v>
      </c>
      <c r="S51" s="26">
        <v>140.5</v>
      </c>
      <c r="T51" s="26">
        <v>0</v>
      </c>
      <c r="U51" s="26">
        <v>140.5</v>
      </c>
      <c r="V51" s="27">
        <v>2383</v>
      </c>
      <c r="W51" s="25">
        <v>104</v>
      </c>
      <c r="X51" s="26">
        <v>104</v>
      </c>
      <c r="Y51" s="26">
        <v>0</v>
      </c>
      <c r="Z51" s="26">
        <v>104</v>
      </c>
      <c r="AA51" s="27">
        <v>1397</v>
      </c>
      <c r="AB51" s="25">
        <v>49</v>
      </c>
      <c r="AC51" s="26">
        <v>37</v>
      </c>
      <c r="AD51" s="26">
        <v>0</v>
      </c>
      <c r="AE51" s="26">
        <v>37</v>
      </c>
      <c r="AF51" s="27">
        <v>256</v>
      </c>
      <c r="AG51" s="26">
        <v>12</v>
      </c>
      <c r="AH51" s="27">
        <v>13</v>
      </c>
    </row>
    <row r="52" spans="1:34" ht="15.75" customHeight="1">
      <c r="A52" s="23"/>
      <c r="B52" s="24" t="s">
        <v>82</v>
      </c>
      <c r="C52" s="25">
        <v>9</v>
      </c>
      <c r="D52" s="26">
        <v>320.5</v>
      </c>
      <c r="E52" s="26">
        <v>0</v>
      </c>
      <c r="F52" s="26">
        <v>320.5</v>
      </c>
      <c r="G52" s="27">
        <v>388</v>
      </c>
      <c r="H52" s="26">
        <v>14</v>
      </c>
      <c r="I52" s="26">
        <v>8.5</v>
      </c>
      <c r="J52" s="26">
        <v>0</v>
      </c>
      <c r="K52" s="26">
        <v>8.5</v>
      </c>
      <c r="L52" s="27">
        <v>137</v>
      </c>
      <c r="M52" s="26">
        <v>5</v>
      </c>
      <c r="N52" s="26">
        <v>6.5</v>
      </c>
      <c r="O52" s="26">
        <v>0</v>
      </c>
      <c r="P52" s="26">
        <v>6.5</v>
      </c>
      <c r="Q52" s="27">
        <v>41</v>
      </c>
      <c r="R52" s="25">
        <v>159</v>
      </c>
      <c r="S52" s="26">
        <v>186.6</v>
      </c>
      <c r="T52" s="26">
        <v>3</v>
      </c>
      <c r="U52" s="26">
        <v>183.59999996423721</v>
      </c>
      <c r="V52" s="27">
        <v>3028</v>
      </c>
      <c r="W52" s="25">
        <v>71</v>
      </c>
      <c r="X52" s="26">
        <v>46.1</v>
      </c>
      <c r="Y52" s="26">
        <v>0</v>
      </c>
      <c r="Z52" s="26">
        <v>46.100000023841858</v>
      </c>
      <c r="AA52" s="27">
        <v>714</v>
      </c>
      <c r="AB52" s="25">
        <v>14</v>
      </c>
      <c r="AC52" s="26">
        <v>7</v>
      </c>
      <c r="AD52" s="26">
        <v>0</v>
      </c>
      <c r="AE52" s="26">
        <v>7</v>
      </c>
      <c r="AF52" s="27">
        <v>30</v>
      </c>
      <c r="AG52" s="26">
        <v>3</v>
      </c>
      <c r="AH52" s="27">
        <v>25</v>
      </c>
    </row>
    <row r="53" spans="1:34" ht="15.75" customHeight="1">
      <c r="A53" s="23"/>
      <c r="B53" s="24" t="s">
        <v>83</v>
      </c>
      <c r="C53" s="25">
        <v>10</v>
      </c>
      <c r="D53" s="26">
        <v>14.5</v>
      </c>
      <c r="E53" s="26">
        <v>5</v>
      </c>
      <c r="F53" s="26">
        <v>9.5</v>
      </c>
      <c r="G53" s="27">
        <v>27</v>
      </c>
      <c r="H53" s="26">
        <v>10</v>
      </c>
      <c r="I53" s="26">
        <v>14.5</v>
      </c>
      <c r="J53" s="26">
        <v>0</v>
      </c>
      <c r="K53" s="26">
        <v>14.5</v>
      </c>
      <c r="L53" s="27">
        <v>105</v>
      </c>
      <c r="M53" s="26">
        <v>0</v>
      </c>
      <c r="N53" s="26">
        <v>0</v>
      </c>
      <c r="O53" s="26">
        <v>0</v>
      </c>
      <c r="P53" s="26">
        <v>0</v>
      </c>
      <c r="Q53" s="27">
        <v>0</v>
      </c>
      <c r="R53" s="25">
        <v>208</v>
      </c>
      <c r="S53" s="26">
        <v>691</v>
      </c>
      <c r="T53" s="26">
        <v>41.2</v>
      </c>
      <c r="U53" s="26">
        <v>649.80000019073486</v>
      </c>
      <c r="V53" s="27">
        <v>6011</v>
      </c>
      <c r="W53" s="25">
        <v>85</v>
      </c>
      <c r="X53" s="26">
        <v>297</v>
      </c>
      <c r="Y53" s="26">
        <v>21.5</v>
      </c>
      <c r="Z53" s="26">
        <v>275.5</v>
      </c>
      <c r="AA53" s="27">
        <v>1745</v>
      </c>
      <c r="AB53" s="25">
        <v>139</v>
      </c>
      <c r="AC53" s="26">
        <v>153.5</v>
      </c>
      <c r="AD53" s="26">
        <v>15.5</v>
      </c>
      <c r="AE53" s="26">
        <v>138</v>
      </c>
      <c r="AF53" s="27">
        <v>1635</v>
      </c>
      <c r="AG53" s="26">
        <v>54</v>
      </c>
      <c r="AH53" s="27">
        <v>112</v>
      </c>
    </row>
    <row r="54" spans="1:34" ht="15.75" customHeight="1">
      <c r="A54" s="23"/>
      <c r="B54" s="24" t="s">
        <v>84</v>
      </c>
      <c r="C54" s="25">
        <v>31</v>
      </c>
      <c r="D54" s="26">
        <v>907</v>
      </c>
      <c r="E54" s="26">
        <v>10</v>
      </c>
      <c r="F54" s="26">
        <v>897</v>
      </c>
      <c r="G54" s="27">
        <v>1312</v>
      </c>
      <c r="H54" s="26">
        <v>15</v>
      </c>
      <c r="I54" s="26">
        <v>23.5</v>
      </c>
      <c r="J54" s="26">
        <v>0</v>
      </c>
      <c r="K54" s="26">
        <v>23.5</v>
      </c>
      <c r="L54" s="27">
        <v>708</v>
      </c>
      <c r="M54" s="26">
        <v>1</v>
      </c>
      <c r="N54" s="26">
        <v>0.5</v>
      </c>
      <c r="O54" s="26">
        <v>0</v>
      </c>
      <c r="P54" s="26">
        <v>0.5</v>
      </c>
      <c r="Q54" s="27">
        <v>5</v>
      </c>
      <c r="R54" s="25">
        <v>183</v>
      </c>
      <c r="S54" s="26">
        <v>520</v>
      </c>
      <c r="T54" s="26">
        <v>0</v>
      </c>
      <c r="U54" s="26">
        <v>520</v>
      </c>
      <c r="V54" s="27">
        <v>7489</v>
      </c>
      <c r="W54" s="25">
        <v>8</v>
      </c>
      <c r="X54" s="26">
        <v>51.5</v>
      </c>
      <c r="Y54" s="26">
        <v>10</v>
      </c>
      <c r="Z54" s="26">
        <v>41.5</v>
      </c>
      <c r="AA54" s="27">
        <v>362</v>
      </c>
      <c r="AB54" s="25">
        <v>158</v>
      </c>
      <c r="AC54" s="26">
        <v>133.5</v>
      </c>
      <c r="AD54" s="26">
        <v>0</v>
      </c>
      <c r="AE54" s="26">
        <v>133.5</v>
      </c>
      <c r="AF54" s="27">
        <v>2041</v>
      </c>
      <c r="AG54" s="26">
        <v>32</v>
      </c>
      <c r="AH54" s="27">
        <v>79</v>
      </c>
    </row>
    <row r="55" spans="1:34" ht="15.75" customHeight="1">
      <c r="A55" s="23"/>
      <c r="B55" s="24" t="s">
        <v>85</v>
      </c>
      <c r="C55" s="25">
        <v>77</v>
      </c>
      <c r="D55" s="26">
        <v>642</v>
      </c>
      <c r="E55" s="26">
        <v>7</v>
      </c>
      <c r="F55" s="26">
        <v>635</v>
      </c>
      <c r="G55" s="27">
        <v>249</v>
      </c>
      <c r="H55" s="26">
        <v>17</v>
      </c>
      <c r="I55" s="26">
        <v>22.5</v>
      </c>
      <c r="J55" s="26">
        <v>0</v>
      </c>
      <c r="K55" s="26">
        <v>22.5</v>
      </c>
      <c r="L55" s="27">
        <v>233</v>
      </c>
      <c r="M55" s="26">
        <v>9</v>
      </c>
      <c r="N55" s="26">
        <v>5.5</v>
      </c>
      <c r="O55" s="26">
        <v>0</v>
      </c>
      <c r="P55" s="26">
        <v>5.5</v>
      </c>
      <c r="Q55" s="27">
        <v>39</v>
      </c>
      <c r="R55" s="25">
        <v>110</v>
      </c>
      <c r="S55" s="26">
        <v>159.5</v>
      </c>
      <c r="T55" s="26">
        <v>1.5</v>
      </c>
      <c r="U55" s="26">
        <v>158</v>
      </c>
      <c r="V55" s="27">
        <v>1557</v>
      </c>
      <c r="W55" s="25">
        <v>2</v>
      </c>
      <c r="X55" s="26">
        <v>2</v>
      </c>
      <c r="Y55" s="26">
        <v>0</v>
      </c>
      <c r="Z55" s="26">
        <v>2</v>
      </c>
      <c r="AA55" s="27">
        <v>20</v>
      </c>
      <c r="AB55" s="25">
        <v>101</v>
      </c>
      <c r="AC55" s="26">
        <v>116.5</v>
      </c>
      <c r="AD55" s="26">
        <v>0</v>
      </c>
      <c r="AE55" s="26">
        <v>116.5</v>
      </c>
      <c r="AF55" s="27">
        <v>926</v>
      </c>
      <c r="AG55" s="26">
        <v>43</v>
      </c>
      <c r="AH55" s="27">
        <v>85</v>
      </c>
    </row>
    <row r="56" spans="1:34" ht="15.75" customHeight="1">
      <c r="A56" s="15" t="s">
        <v>9</v>
      </c>
      <c r="B56" s="24" t="s">
        <v>42</v>
      </c>
      <c r="C56" s="18">
        <v>1257</v>
      </c>
      <c r="D56" s="18">
        <v>41696.799999999996</v>
      </c>
      <c r="E56" s="18">
        <v>3926.3</v>
      </c>
      <c r="F56" s="18">
        <v>37770.500001788139</v>
      </c>
      <c r="G56" s="19">
        <v>46050</v>
      </c>
      <c r="H56" s="18">
        <v>1485</v>
      </c>
      <c r="I56" s="18">
        <v>5783.4000000000005</v>
      </c>
      <c r="J56" s="18">
        <v>152.6</v>
      </c>
      <c r="K56" s="18">
        <v>5630.7999998703599</v>
      </c>
      <c r="L56" s="19">
        <v>62455</v>
      </c>
      <c r="M56" s="18">
        <v>153</v>
      </c>
      <c r="N56" s="18">
        <v>1046</v>
      </c>
      <c r="O56" s="18">
        <v>5</v>
      </c>
      <c r="P56" s="18">
        <v>1041</v>
      </c>
      <c r="Q56" s="19">
        <v>13739</v>
      </c>
      <c r="R56" s="17">
        <v>1761</v>
      </c>
      <c r="S56" s="18">
        <v>4735.3</v>
      </c>
      <c r="T56" s="18">
        <v>142</v>
      </c>
      <c r="U56" s="18">
        <v>4593.3000000119209</v>
      </c>
      <c r="V56" s="19">
        <v>29136.5</v>
      </c>
      <c r="W56" s="17">
        <v>1212</v>
      </c>
      <c r="X56" s="18">
        <v>2288.5</v>
      </c>
      <c r="Y56" s="18">
        <v>53.8</v>
      </c>
      <c r="Z56" s="18">
        <v>2234.6999999880791</v>
      </c>
      <c r="AA56" s="19">
        <v>17928</v>
      </c>
      <c r="AB56" s="17">
        <v>1114</v>
      </c>
      <c r="AC56" s="18">
        <v>1788.05</v>
      </c>
      <c r="AD56" s="18">
        <v>60.1</v>
      </c>
      <c r="AE56" s="18">
        <v>1727.9500000104308</v>
      </c>
      <c r="AF56" s="19">
        <v>9009</v>
      </c>
      <c r="AG56" s="18">
        <v>466</v>
      </c>
      <c r="AH56" s="19">
        <v>3182</v>
      </c>
    </row>
    <row r="57" spans="1:34" ht="15.75" customHeight="1">
      <c r="A57" s="23"/>
      <c r="B57" s="24" t="s">
        <v>86</v>
      </c>
      <c r="C57" s="25">
        <v>69</v>
      </c>
      <c r="D57" s="26">
        <v>1508</v>
      </c>
      <c r="E57" s="26">
        <v>385</v>
      </c>
      <c r="F57" s="26">
        <v>1123</v>
      </c>
      <c r="G57" s="27">
        <v>1845</v>
      </c>
      <c r="H57" s="26">
        <v>52</v>
      </c>
      <c r="I57" s="26">
        <v>267</v>
      </c>
      <c r="J57" s="26">
        <v>10</v>
      </c>
      <c r="K57" s="26">
        <v>257</v>
      </c>
      <c r="L57" s="27">
        <v>2548</v>
      </c>
      <c r="M57" s="26">
        <v>12</v>
      </c>
      <c r="N57" s="26">
        <v>14</v>
      </c>
      <c r="O57" s="26">
        <v>0</v>
      </c>
      <c r="P57" s="26">
        <v>14</v>
      </c>
      <c r="Q57" s="27">
        <v>115</v>
      </c>
      <c r="R57" s="25">
        <v>137</v>
      </c>
      <c r="S57" s="26">
        <v>233</v>
      </c>
      <c r="T57" s="26">
        <v>3</v>
      </c>
      <c r="U57" s="26">
        <v>230</v>
      </c>
      <c r="V57" s="27">
        <v>1582</v>
      </c>
      <c r="W57" s="25">
        <v>120</v>
      </c>
      <c r="X57" s="26">
        <v>192</v>
      </c>
      <c r="Y57" s="26">
        <v>2</v>
      </c>
      <c r="Z57" s="26">
        <v>190</v>
      </c>
      <c r="AA57" s="27">
        <v>1394</v>
      </c>
      <c r="AB57" s="25">
        <v>100</v>
      </c>
      <c r="AC57" s="26">
        <v>134</v>
      </c>
      <c r="AD57" s="26">
        <v>2</v>
      </c>
      <c r="AE57" s="26">
        <v>132</v>
      </c>
      <c r="AF57" s="27">
        <v>1010</v>
      </c>
      <c r="AG57" s="26">
        <v>54</v>
      </c>
      <c r="AH57" s="27">
        <v>308</v>
      </c>
    </row>
    <row r="58" spans="1:34" ht="15.75" customHeight="1">
      <c r="A58" s="23"/>
      <c r="B58" s="24" t="s">
        <v>87</v>
      </c>
      <c r="C58" s="25">
        <v>95</v>
      </c>
      <c r="D58" s="26">
        <v>755.5</v>
      </c>
      <c r="E58" s="26">
        <v>111.5</v>
      </c>
      <c r="F58" s="26">
        <v>644</v>
      </c>
      <c r="G58" s="27">
        <v>903</v>
      </c>
      <c r="H58" s="26">
        <v>33</v>
      </c>
      <c r="I58" s="26">
        <v>74.3</v>
      </c>
      <c r="J58" s="26">
        <v>13</v>
      </c>
      <c r="K58" s="26">
        <v>61.300000011920929</v>
      </c>
      <c r="L58" s="27">
        <v>537</v>
      </c>
      <c r="M58" s="26">
        <v>0</v>
      </c>
      <c r="N58" s="26">
        <v>0</v>
      </c>
      <c r="O58" s="26">
        <v>0</v>
      </c>
      <c r="P58" s="26">
        <v>0</v>
      </c>
      <c r="Q58" s="27">
        <v>0</v>
      </c>
      <c r="R58" s="25">
        <v>188</v>
      </c>
      <c r="S58" s="26">
        <v>243.5</v>
      </c>
      <c r="T58" s="26">
        <v>9.5</v>
      </c>
      <c r="U58" s="26">
        <v>234</v>
      </c>
      <c r="V58" s="27">
        <v>1559</v>
      </c>
      <c r="W58" s="25">
        <v>170</v>
      </c>
      <c r="X58" s="26">
        <v>197.5</v>
      </c>
      <c r="Y58" s="26">
        <v>0.5</v>
      </c>
      <c r="Z58" s="26">
        <v>197</v>
      </c>
      <c r="AA58" s="27">
        <v>1074</v>
      </c>
      <c r="AB58" s="25">
        <v>127</v>
      </c>
      <c r="AC58" s="26">
        <v>103.5</v>
      </c>
      <c r="AD58" s="26">
        <v>6.5</v>
      </c>
      <c r="AE58" s="26">
        <v>97</v>
      </c>
      <c r="AF58" s="27">
        <v>227</v>
      </c>
      <c r="AG58" s="26">
        <v>58</v>
      </c>
      <c r="AH58" s="27">
        <v>121</v>
      </c>
    </row>
    <row r="59" spans="1:34" ht="15.75" customHeight="1">
      <c r="A59" s="23"/>
      <c r="B59" s="24" t="s">
        <v>88</v>
      </c>
      <c r="C59" s="25">
        <v>47</v>
      </c>
      <c r="D59" s="26">
        <v>234</v>
      </c>
      <c r="E59" s="26">
        <v>37.5</v>
      </c>
      <c r="F59" s="26">
        <v>196.5</v>
      </c>
      <c r="G59" s="27">
        <v>369</v>
      </c>
      <c r="H59" s="26">
        <v>110</v>
      </c>
      <c r="I59" s="26">
        <v>233</v>
      </c>
      <c r="J59" s="26">
        <v>2</v>
      </c>
      <c r="K59" s="26">
        <v>231</v>
      </c>
      <c r="L59" s="27">
        <v>2787</v>
      </c>
      <c r="M59" s="26">
        <v>5</v>
      </c>
      <c r="N59" s="26">
        <v>15</v>
      </c>
      <c r="O59" s="26">
        <v>0</v>
      </c>
      <c r="P59" s="26">
        <v>15</v>
      </c>
      <c r="Q59" s="27">
        <v>125</v>
      </c>
      <c r="R59" s="25">
        <v>135</v>
      </c>
      <c r="S59" s="26">
        <v>302.3</v>
      </c>
      <c r="T59" s="26">
        <v>6</v>
      </c>
      <c r="U59" s="26">
        <v>296.30000001192093</v>
      </c>
      <c r="V59" s="27">
        <v>2404</v>
      </c>
      <c r="W59" s="25">
        <v>128</v>
      </c>
      <c r="X59" s="26">
        <v>324.5</v>
      </c>
      <c r="Y59" s="26">
        <v>6</v>
      </c>
      <c r="Z59" s="26">
        <v>318.5</v>
      </c>
      <c r="AA59" s="27">
        <v>2780</v>
      </c>
      <c r="AB59" s="25">
        <v>121</v>
      </c>
      <c r="AC59" s="26">
        <v>241.5</v>
      </c>
      <c r="AD59" s="26">
        <v>1</v>
      </c>
      <c r="AE59" s="26">
        <v>240.5</v>
      </c>
      <c r="AF59" s="27">
        <v>1511</v>
      </c>
      <c r="AG59" s="26">
        <v>39</v>
      </c>
      <c r="AH59" s="27">
        <v>212</v>
      </c>
    </row>
    <row r="60" spans="1:34" ht="15.75" customHeight="1">
      <c r="A60" s="23"/>
      <c r="B60" s="24" t="s">
        <v>89</v>
      </c>
      <c r="C60" s="25">
        <v>26</v>
      </c>
      <c r="D60" s="26">
        <v>215</v>
      </c>
      <c r="E60" s="26">
        <v>0</v>
      </c>
      <c r="F60" s="26">
        <v>215</v>
      </c>
      <c r="G60" s="27">
        <v>903</v>
      </c>
      <c r="H60" s="26">
        <v>6</v>
      </c>
      <c r="I60" s="26">
        <v>14</v>
      </c>
      <c r="J60" s="26">
        <v>0</v>
      </c>
      <c r="K60" s="26">
        <v>14</v>
      </c>
      <c r="L60" s="27">
        <v>115</v>
      </c>
      <c r="M60" s="26">
        <v>4</v>
      </c>
      <c r="N60" s="26">
        <v>15</v>
      </c>
      <c r="O60" s="26">
        <v>0</v>
      </c>
      <c r="P60" s="26">
        <v>15</v>
      </c>
      <c r="Q60" s="27">
        <v>125</v>
      </c>
      <c r="R60" s="25">
        <v>0</v>
      </c>
      <c r="S60" s="26">
        <v>0</v>
      </c>
      <c r="T60" s="26">
        <v>0</v>
      </c>
      <c r="U60" s="26">
        <v>0</v>
      </c>
      <c r="V60" s="27">
        <v>0</v>
      </c>
      <c r="W60" s="25">
        <v>0</v>
      </c>
      <c r="X60" s="26">
        <v>0</v>
      </c>
      <c r="Y60" s="26">
        <v>0</v>
      </c>
      <c r="Z60" s="26">
        <v>0</v>
      </c>
      <c r="AA60" s="27">
        <v>0</v>
      </c>
      <c r="AB60" s="25">
        <v>2</v>
      </c>
      <c r="AC60" s="26">
        <v>5</v>
      </c>
      <c r="AD60" s="26">
        <v>0</v>
      </c>
      <c r="AE60" s="26">
        <v>5</v>
      </c>
      <c r="AF60" s="27">
        <v>15</v>
      </c>
      <c r="AG60" s="26">
        <v>0</v>
      </c>
      <c r="AH60" s="27">
        <v>0</v>
      </c>
    </row>
    <row r="61" spans="1:34" ht="15.75" customHeight="1">
      <c r="A61" s="23"/>
      <c r="B61" s="24" t="s">
        <v>90</v>
      </c>
      <c r="C61" s="25">
        <v>87</v>
      </c>
      <c r="D61" s="26">
        <v>412</v>
      </c>
      <c r="E61" s="26">
        <v>48.5</v>
      </c>
      <c r="F61" s="26">
        <v>363.5</v>
      </c>
      <c r="G61" s="27">
        <v>423</v>
      </c>
      <c r="H61" s="26">
        <v>57</v>
      </c>
      <c r="I61" s="26">
        <v>100.5</v>
      </c>
      <c r="J61" s="26">
        <v>13</v>
      </c>
      <c r="K61" s="26">
        <v>87.5</v>
      </c>
      <c r="L61" s="27">
        <v>1126</v>
      </c>
      <c r="M61" s="26">
        <v>1</v>
      </c>
      <c r="N61" s="26">
        <v>1</v>
      </c>
      <c r="O61" s="26">
        <v>0</v>
      </c>
      <c r="P61" s="26">
        <v>1</v>
      </c>
      <c r="Q61" s="27">
        <v>10</v>
      </c>
      <c r="R61" s="25">
        <v>76</v>
      </c>
      <c r="S61" s="26">
        <v>233.5</v>
      </c>
      <c r="T61" s="26">
        <v>26.5</v>
      </c>
      <c r="U61" s="26">
        <v>207</v>
      </c>
      <c r="V61" s="27">
        <v>1537</v>
      </c>
      <c r="W61" s="25">
        <v>127</v>
      </c>
      <c r="X61" s="26">
        <v>314.5</v>
      </c>
      <c r="Y61" s="26">
        <v>37</v>
      </c>
      <c r="Z61" s="26">
        <v>277.5</v>
      </c>
      <c r="AA61" s="27">
        <v>2080</v>
      </c>
      <c r="AB61" s="25">
        <v>131</v>
      </c>
      <c r="AC61" s="26">
        <v>214</v>
      </c>
      <c r="AD61" s="26">
        <v>4.0999999999999996</v>
      </c>
      <c r="AE61" s="26">
        <v>209.90000000596046</v>
      </c>
      <c r="AF61" s="27">
        <v>1565</v>
      </c>
      <c r="AG61" s="26">
        <v>31</v>
      </c>
      <c r="AH61" s="27">
        <v>70</v>
      </c>
    </row>
    <row r="62" spans="1:34" ht="15.75" customHeight="1">
      <c r="A62" s="23"/>
      <c r="B62" s="24" t="s">
        <v>91</v>
      </c>
      <c r="C62" s="25">
        <v>121</v>
      </c>
      <c r="D62" s="26">
        <v>8985</v>
      </c>
      <c r="E62" s="26">
        <v>778</v>
      </c>
      <c r="F62" s="26">
        <v>8207</v>
      </c>
      <c r="G62" s="27">
        <v>9942</v>
      </c>
      <c r="H62" s="26">
        <v>135</v>
      </c>
      <c r="I62" s="26">
        <v>1276</v>
      </c>
      <c r="J62" s="26">
        <v>10</v>
      </c>
      <c r="K62" s="26">
        <v>1266</v>
      </c>
      <c r="L62" s="27">
        <v>12119</v>
      </c>
      <c r="M62" s="26">
        <v>59</v>
      </c>
      <c r="N62" s="26">
        <v>809</v>
      </c>
      <c r="O62" s="26">
        <v>5</v>
      </c>
      <c r="P62" s="26">
        <v>804</v>
      </c>
      <c r="Q62" s="27">
        <v>11816</v>
      </c>
      <c r="R62" s="25">
        <v>117</v>
      </c>
      <c r="S62" s="26">
        <v>177.5</v>
      </c>
      <c r="T62" s="26">
        <v>3</v>
      </c>
      <c r="U62" s="26">
        <v>174.5</v>
      </c>
      <c r="V62" s="27">
        <v>1132</v>
      </c>
      <c r="W62" s="25">
        <v>61</v>
      </c>
      <c r="X62" s="26">
        <v>103.5</v>
      </c>
      <c r="Y62" s="26">
        <v>0</v>
      </c>
      <c r="Z62" s="26">
        <v>103.5</v>
      </c>
      <c r="AA62" s="27">
        <v>655</v>
      </c>
      <c r="AB62" s="25">
        <v>12</v>
      </c>
      <c r="AC62" s="26">
        <v>12.5</v>
      </c>
      <c r="AD62" s="26">
        <v>0</v>
      </c>
      <c r="AE62" s="26">
        <v>12.5</v>
      </c>
      <c r="AF62" s="27">
        <v>53</v>
      </c>
      <c r="AG62" s="26">
        <v>7</v>
      </c>
      <c r="AH62" s="27">
        <v>72</v>
      </c>
    </row>
    <row r="63" spans="1:34" ht="15.75" customHeight="1">
      <c r="A63" s="23"/>
      <c r="B63" s="24" t="s">
        <v>92</v>
      </c>
      <c r="C63" s="25">
        <v>11</v>
      </c>
      <c r="D63" s="26">
        <v>287</v>
      </c>
      <c r="E63" s="26">
        <v>40</v>
      </c>
      <c r="F63" s="26">
        <v>247</v>
      </c>
      <c r="G63" s="27">
        <v>216</v>
      </c>
      <c r="H63" s="26">
        <v>129</v>
      </c>
      <c r="I63" s="26">
        <v>825</v>
      </c>
      <c r="J63" s="26">
        <v>17</v>
      </c>
      <c r="K63" s="26">
        <v>808</v>
      </c>
      <c r="L63" s="27">
        <v>11826</v>
      </c>
      <c r="M63" s="26">
        <v>2</v>
      </c>
      <c r="N63" s="26">
        <v>3</v>
      </c>
      <c r="O63" s="26">
        <v>0</v>
      </c>
      <c r="P63" s="26">
        <v>3</v>
      </c>
      <c r="Q63" s="27">
        <v>20</v>
      </c>
      <c r="R63" s="25">
        <v>36</v>
      </c>
      <c r="S63" s="26">
        <v>101</v>
      </c>
      <c r="T63" s="26">
        <v>0</v>
      </c>
      <c r="U63" s="26">
        <v>101</v>
      </c>
      <c r="V63" s="27">
        <v>444</v>
      </c>
      <c r="W63" s="25">
        <v>24</v>
      </c>
      <c r="X63" s="26">
        <v>52</v>
      </c>
      <c r="Y63" s="26">
        <v>0</v>
      </c>
      <c r="Z63" s="26">
        <v>52</v>
      </c>
      <c r="AA63" s="27">
        <v>207</v>
      </c>
      <c r="AB63" s="25">
        <v>28</v>
      </c>
      <c r="AC63" s="26">
        <v>56</v>
      </c>
      <c r="AD63" s="26">
        <v>0</v>
      </c>
      <c r="AE63" s="26">
        <v>56</v>
      </c>
      <c r="AF63" s="27">
        <v>255</v>
      </c>
      <c r="AG63" s="26">
        <v>17</v>
      </c>
      <c r="AH63" s="27">
        <v>41</v>
      </c>
    </row>
    <row r="64" spans="1:34" ht="15.75" customHeight="1">
      <c r="A64" s="23"/>
      <c r="B64" s="24" t="s">
        <v>93</v>
      </c>
      <c r="C64" s="25">
        <v>8</v>
      </c>
      <c r="D64" s="26">
        <v>9</v>
      </c>
      <c r="E64" s="26">
        <v>0</v>
      </c>
      <c r="F64" s="26">
        <v>9</v>
      </c>
      <c r="G64" s="27">
        <v>39</v>
      </c>
      <c r="H64" s="26">
        <v>185</v>
      </c>
      <c r="I64" s="26">
        <v>317</v>
      </c>
      <c r="J64" s="26">
        <v>1</v>
      </c>
      <c r="K64" s="26">
        <v>316</v>
      </c>
      <c r="L64" s="27">
        <v>3634</v>
      </c>
      <c r="M64" s="26">
        <v>3</v>
      </c>
      <c r="N64" s="26">
        <v>4</v>
      </c>
      <c r="O64" s="26">
        <v>0</v>
      </c>
      <c r="P64" s="26">
        <v>4</v>
      </c>
      <c r="Q64" s="27">
        <v>35</v>
      </c>
      <c r="R64" s="25">
        <v>42</v>
      </c>
      <c r="S64" s="26">
        <v>65</v>
      </c>
      <c r="T64" s="26">
        <v>0</v>
      </c>
      <c r="U64" s="26">
        <v>65</v>
      </c>
      <c r="V64" s="27">
        <v>429</v>
      </c>
      <c r="W64" s="25">
        <v>183</v>
      </c>
      <c r="X64" s="26">
        <v>229</v>
      </c>
      <c r="Y64" s="26">
        <v>0</v>
      </c>
      <c r="Z64" s="26">
        <v>229</v>
      </c>
      <c r="AA64" s="27">
        <v>1880</v>
      </c>
      <c r="AB64" s="25">
        <v>42</v>
      </c>
      <c r="AC64" s="26">
        <v>42</v>
      </c>
      <c r="AD64" s="26">
        <v>0</v>
      </c>
      <c r="AE64" s="26">
        <v>42</v>
      </c>
      <c r="AF64" s="27">
        <v>305</v>
      </c>
      <c r="AG64" s="26">
        <v>3</v>
      </c>
      <c r="AH64" s="27">
        <v>24</v>
      </c>
    </row>
    <row r="65" spans="1:34" ht="15.75" customHeight="1">
      <c r="A65" s="23"/>
      <c r="B65" s="24" t="s">
        <v>9</v>
      </c>
      <c r="C65" s="25">
        <v>16</v>
      </c>
      <c r="D65" s="26">
        <v>289</v>
      </c>
      <c r="E65" s="26">
        <v>31</v>
      </c>
      <c r="F65" s="26">
        <v>258</v>
      </c>
      <c r="G65" s="27">
        <v>783</v>
      </c>
      <c r="H65" s="26">
        <v>37</v>
      </c>
      <c r="I65" s="26">
        <v>171</v>
      </c>
      <c r="J65" s="26">
        <v>8</v>
      </c>
      <c r="K65" s="26">
        <v>163</v>
      </c>
      <c r="L65" s="27">
        <v>2049</v>
      </c>
      <c r="M65" s="26">
        <v>0</v>
      </c>
      <c r="N65" s="26">
        <v>0</v>
      </c>
      <c r="O65" s="26">
        <v>0</v>
      </c>
      <c r="P65" s="26">
        <v>0</v>
      </c>
      <c r="Q65" s="27">
        <v>0</v>
      </c>
      <c r="R65" s="25">
        <v>205</v>
      </c>
      <c r="S65" s="26">
        <v>724</v>
      </c>
      <c r="T65" s="26">
        <v>41</v>
      </c>
      <c r="U65" s="26">
        <v>683</v>
      </c>
      <c r="V65" s="27">
        <v>4600</v>
      </c>
      <c r="W65" s="25">
        <v>11</v>
      </c>
      <c r="X65" s="26">
        <v>36</v>
      </c>
      <c r="Y65" s="26">
        <v>7</v>
      </c>
      <c r="Z65" s="26">
        <v>29</v>
      </c>
      <c r="AA65" s="27">
        <v>251</v>
      </c>
      <c r="AB65" s="25">
        <v>162</v>
      </c>
      <c r="AC65" s="26">
        <v>332</v>
      </c>
      <c r="AD65" s="26">
        <v>35.5</v>
      </c>
      <c r="AE65" s="26">
        <v>296.5</v>
      </c>
      <c r="AF65" s="27">
        <v>1301</v>
      </c>
      <c r="AG65" s="26">
        <v>55</v>
      </c>
      <c r="AH65" s="27">
        <v>827</v>
      </c>
    </row>
    <row r="66" spans="1:34" ht="15.75" customHeight="1">
      <c r="A66" s="23"/>
      <c r="B66" s="24" t="s">
        <v>94</v>
      </c>
      <c r="C66" s="25">
        <v>1</v>
      </c>
      <c r="D66" s="26">
        <v>243</v>
      </c>
      <c r="E66" s="26">
        <v>13.2</v>
      </c>
      <c r="F66" s="26">
        <v>229.80000019073486</v>
      </c>
      <c r="G66" s="27">
        <v>586</v>
      </c>
      <c r="H66" s="26">
        <v>0</v>
      </c>
      <c r="I66" s="26">
        <v>0</v>
      </c>
      <c r="J66" s="26">
        <v>0</v>
      </c>
      <c r="K66" s="26">
        <v>0</v>
      </c>
      <c r="L66" s="27">
        <v>0</v>
      </c>
      <c r="M66" s="26">
        <v>0</v>
      </c>
      <c r="N66" s="26">
        <v>0</v>
      </c>
      <c r="O66" s="26">
        <v>0</v>
      </c>
      <c r="P66" s="26">
        <v>0</v>
      </c>
      <c r="Q66" s="27">
        <v>0</v>
      </c>
      <c r="R66" s="25">
        <v>0</v>
      </c>
      <c r="S66" s="26">
        <v>0</v>
      </c>
      <c r="T66" s="26">
        <v>0</v>
      </c>
      <c r="U66" s="26">
        <v>0</v>
      </c>
      <c r="V66" s="27">
        <v>0</v>
      </c>
      <c r="W66" s="25">
        <v>0</v>
      </c>
      <c r="X66" s="26">
        <v>0</v>
      </c>
      <c r="Y66" s="26">
        <v>0</v>
      </c>
      <c r="Z66" s="26">
        <v>0</v>
      </c>
      <c r="AA66" s="27">
        <v>0</v>
      </c>
      <c r="AB66" s="25">
        <v>0</v>
      </c>
      <c r="AC66" s="26">
        <v>0</v>
      </c>
      <c r="AD66" s="26">
        <v>0</v>
      </c>
      <c r="AE66" s="26">
        <v>0</v>
      </c>
      <c r="AF66" s="27">
        <v>0</v>
      </c>
      <c r="AG66" s="26">
        <v>0</v>
      </c>
      <c r="AH66" s="27">
        <v>0</v>
      </c>
    </row>
    <row r="67" spans="1:34" ht="15.75" customHeight="1">
      <c r="A67" s="23"/>
      <c r="B67" s="24" t="s">
        <v>95</v>
      </c>
      <c r="C67" s="25">
        <v>129</v>
      </c>
      <c r="D67" s="26">
        <v>3545</v>
      </c>
      <c r="E67" s="26">
        <v>37</v>
      </c>
      <c r="F67" s="26">
        <v>3508</v>
      </c>
      <c r="G67" s="27">
        <v>6343</v>
      </c>
      <c r="H67" s="26">
        <v>140</v>
      </c>
      <c r="I67" s="26">
        <v>209</v>
      </c>
      <c r="J67" s="26">
        <v>0</v>
      </c>
      <c r="K67" s="26">
        <v>209</v>
      </c>
      <c r="L67" s="27">
        <v>3308</v>
      </c>
      <c r="M67" s="26">
        <v>3</v>
      </c>
      <c r="N67" s="26">
        <v>6</v>
      </c>
      <c r="O67" s="26">
        <v>0</v>
      </c>
      <c r="P67" s="26">
        <v>6</v>
      </c>
      <c r="Q67" s="27">
        <v>60</v>
      </c>
      <c r="R67" s="25">
        <v>209</v>
      </c>
      <c r="S67" s="26">
        <v>421</v>
      </c>
      <c r="T67" s="26">
        <v>0</v>
      </c>
      <c r="U67" s="26">
        <v>421</v>
      </c>
      <c r="V67" s="27">
        <v>3957</v>
      </c>
      <c r="W67" s="25">
        <v>207</v>
      </c>
      <c r="X67" s="26">
        <v>417</v>
      </c>
      <c r="Y67" s="26">
        <v>0</v>
      </c>
      <c r="Z67" s="26">
        <v>417</v>
      </c>
      <c r="AA67" s="27">
        <v>4668</v>
      </c>
      <c r="AB67" s="25">
        <v>30</v>
      </c>
      <c r="AC67" s="26">
        <v>59</v>
      </c>
      <c r="AD67" s="26">
        <v>0</v>
      </c>
      <c r="AE67" s="26">
        <v>59</v>
      </c>
      <c r="AF67" s="27">
        <v>386</v>
      </c>
      <c r="AG67" s="26">
        <v>74</v>
      </c>
      <c r="AH67" s="27">
        <v>1101</v>
      </c>
    </row>
    <row r="68" spans="1:34" ht="15.75" customHeight="1">
      <c r="A68" s="23"/>
      <c r="B68" s="24" t="s">
        <v>96</v>
      </c>
      <c r="C68" s="25">
        <v>104</v>
      </c>
      <c r="D68" s="26">
        <v>3295.2</v>
      </c>
      <c r="E68" s="26">
        <v>293</v>
      </c>
      <c r="F68" s="26">
        <v>3002.2000000476837</v>
      </c>
      <c r="G68" s="27">
        <v>1442</v>
      </c>
      <c r="H68" s="26">
        <v>189</v>
      </c>
      <c r="I68" s="26">
        <v>798.5</v>
      </c>
      <c r="J68" s="26">
        <v>10</v>
      </c>
      <c r="K68" s="26">
        <v>788.5</v>
      </c>
      <c r="L68" s="27">
        <v>9911</v>
      </c>
      <c r="M68" s="26">
        <v>27</v>
      </c>
      <c r="N68" s="26">
        <v>128.5</v>
      </c>
      <c r="O68" s="26">
        <v>0</v>
      </c>
      <c r="P68" s="26">
        <v>128.5</v>
      </c>
      <c r="Q68" s="27">
        <v>993</v>
      </c>
      <c r="R68" s="25">
        <v>193</v>
      </c>
      <c r="S68" s="26">
        <v>514.5</v>
      </c>
      <c r="T68" s="26">
        <v>16</v>
      </c>
      <c r="U68" s="26">
        <v>498.5</v>
      </c>
      <c r="V68" s="27">
        <v>4914</v>
      </c>
      <c r="W68" s="25">
        <v>58</v>
      </c>
      <c r="X68" s="26">
        <v>44.5</v>
      </c>
      <c r="Y68" s="26">
        <v>0</v>
      </c>
      <c r="Z68" s="26">
        <v>44.5</v>
      </c>
      <c r="AA68" s="27">
        <v>366</v>
      </c>
      <c r="AB68" s="25">
        <v>109</v>
      </c>
      <c r="AC68" s="26">
        <v>117.5</v>
      </c>
      <c r="AD68" s="26">
        <v>0</v>
      </c>
      <c r="AE68" s="26">
        <v>117.5</v>
      </c>
      <c r="AF68" s="27">
        <v>908</v>
      </c>
      <c r="AG68" s="26">
        <v>18</v>
      </c>
      <c r="AH68" s="27">
        <v>113</v>
      </c>
    </row>
    <row r="69" spans="1:34" ht="15.75" customHeight="1">
      <c r="A69" s="23"/>
      <c r="B69" s="24" t="s">
        <v>97</v>
      </c>
      <c r="C69" s="25">
        <v>61</v>
      </c>
      <c r="D69" s="26">
        <v>4849.5</v>
      </c>
      <c r="E69" s="26">
        <v>134.6</v>
      </c>
      <c r="F69" s="26">
        <v>4714.9000015258789</v>
      </c>
      <c r="G69" s="27">
        <v>7820</v>
      </c>
      <c r="H69" s="26">
        <v>72</v>
      </c>
      <c r="I69" s="26">
        <v>787.9</v>
      </c>
      <c r="J69" s="26">
        <v>48.6</v>
      </c>
      <c r="K69" s="26">
        <v>739.29999983310699</v>
      </c>
      <c r="L69" s="27">
        <v>4775</v>
      </c>
      <c r="M69" s="26">
        <v>1</v>
      </c>
      <c r="N69" s="26">
        <v>1</v>
      </c>
      <c r="O69" s="26">
        <v>0</v>
      </c>
      <c r="P69" s="26">
        <v>1</v>
      </c>
      <c r="Q69" s="27">
        <v>9</v>
      </c>
      <c r="R69" s="25">
        <v>87</v>
      </c>
      <c r="S69" s="26">
        <v>937</v>
      </c>
      <c r="T69" s="26">
        <v>25</v>
      </c>
      <c r="U69" s="26">
        <v>912</v>
      </c>
      <c r="V69" s="27">
        <v>1169</v>
      </c>
      <c r="W69" s="25">
        <v>8</v>
      </c>
      <c r="X69" s="26">
        <v>33</v>
      </c>
      <c r="Y69" s="26">
        <v>0.3</v>
      </c>
      <c r="Z69" s="26">
        <v>32.699999988079071</v>
      </c>
      <c r="AA69" s="27">
        <v>69</v>
      </c>
      <c r="AB69" s="25">
        <v>53</v>
      </c>
      <c r="AC69" s="26">
        <v>206.1</v>
      </c>
      <c r="AD69" s="26">
        <v>1</v>
      </c>
      <c r="AE69" s="26">
        <v>205.10000000149012</v>
      </c>
      <c r="AF69" s="27">
        <v>194</v>
      </c>
      <c r="AG69" s="26">
        <v>48</v>
      </c>
      <c r="AH69" s="27">
        <v>127</v>
      </c>
    </row>
    <row r="70" spans="1:34" ht="15.75" customHeight="1">
      <c r="A70" s="23"/>
      <c r="B70" s="24" t="s">
        <v>98</v>
      </c>
      <c r="C70" s="25">
        <v>213</v>
      </c>
      <c r="D70" s="26">
        <v>8899.5</v>
      </c>
      <c r="E70" s="26">
        <v>598</v>
      </c>
      <c r="F70" s="26">
        <v>8301.5</v>
      </c>
      <c r="G70" s="27">
        <v>4144</v>
      </c>
      <c r="H70" s="26">
        <v>73</v>
      </c>
      <c r="I70" s="26">
        <v>142</v>
      </c>
      <c r="J70" s="26">
        <v>10</v>
      </c>
      <c r="K70" s="26">
        <v>132</v>
      </c>
      <c r="L70" s="27">
        <v>1177</v>
      </c>
      <c r="M70" s="26">
        <v>22</v>
      </c>
      <c r="N70" s="26">
        <v>26</v>
      </c>
      <c r="O70" s="26">
        <v>0</v>
      </c>
      <c r="P70" s="26">
        <v>26</v>
      </c>
      <c r="Q70" s="27">
        <v>204</v>
      </c>
      <c r="R70" s="25">
        <v>86</v>
      </c>
      <c r="S70" s="26">
        <v>167.5</v>
      </c>
      <c r="T70" s="26">
        <v>3</v>
      </c>
      <c r="U70" s="26">
        <v>164.5</v>
      </c>
      <c r="V70" s="27">
        <v>1132.5</v>
      </c>
      <c r="W70" s="25">
        <v>13</v>
      </c>
      <c r="X70" s="26">
        <v>33</v>
      </c>
      <c r="Y70" s="26">
        <v>0</v>
      </c>
      <c r="Z70" s="26">
        <v>33</v>
      </c>
      <c r="AA70" s="27">
        <v>232</v>
      </c>
      <c r="AB70" s="25">
        <v>33</v>
      </c>
      <c r="AC70" s="26">
        <v>30.75</v>
      </c>
      <c r="AD70" s="26">
        <v>4.5</v>
      </c>
      <c r="AE70" s="26">
        <v>26.25</v>
      </c>
      <c r="AF70" s="27">
        <v>79</v>
      </c>
      <c r="AG70" s="26">
        <v>23</v>
      </c>
      <c r="AH70" s="27">
        <v>71</v>
      </c>
    </row>
    <row r="71" spans="1:34" ht="15.75" customHeight="1">
      <c r="A71" s="23"/>
      <c r="B71" s="24" t="s">
        <v>99</v>
      </c>
      <c r="C71" s="25">
        <v>96</v>
      </c>
      <c r="D71" s="26">
        <v>721</v>
      </c>
      <c r="E71" s="26">
        <v>498</v>
      </c>
      <c r="F71" s="26">
        <v>223</v>
      </c>
      <c r="G71" s="27">
        <v>360</v>
      </c>
      <c r="H71" s="26">
        <v>117</v>
      </c>
      <c r="I71" s="26">
        <v>179</v>
      </c>
      <c r="J71" s="26">
        <v>1</v>
      </c>
      <c r="K71" s="26">
        <v>178</v>
      </c>
      <c r="L71" s="27">
        <v>2961</v>
      </c>
      <c r="M71" s="26">
        <v>8</v>
      </c>
      <c r="N71" s="26">
        <v>17</v>
      </c>
      <c r="O71" s="26">
        <v>0</v>
      </c>
      <c r="P71" s="26">
        <v>17</v>
      </c>
      <c r="Q71" s="27">
        <v>141</v>
      </c>
      <c r="R71" s="25">
        <v>137</v>
      </c>
      <c r="S71" s="26">
        <v>155</v>
      </c>
      <c r="T71" s="26">
        <v>2</v>
      </c>
      <c r="U71" s="26">
        <v>153</v>
      </c>
      <c r="V71" s="27">
        <v>1105</v>
      </c>
      <c r="W71" s="25">
        <v>7</v>
      </c>
      <c r="X71" s="26">
        <v>7</v>
      </c>
      <c r="Y71" s="26">
        <v>0</v>
      </c>
      <c r="Z71" s="26">
        <v>7</v>
      </c>
      <c r="AA71" s="27">
        <v>35</v>
      </c>
      <c r="AB71" s="25">
        <v>30</v>
      </c>
      <c r="AC71" s="26">
        <v>30</v>
      </c>
      <c r="AD71" s="26">
        <v>0</v>
      </c>
      <c r="AE71" s="26">
        <v>30</v>
      </c>
      <c r="AF71" s="27">
        <v>172</v>
      </c>
      <c r="AG71" s="26">
        <v>32</v>
      </c>
      <c r="AH71" s="27">
        <v>77</v>
      </c>
    </row>
    <row r="72" spans="1:34" ht="15.75" customHeight="1">
      <c r="A72" s="23"/>
      <c r="B72" s="24" t="s">
        <v>100</v>
      </c>
      <c r="C72" s="25">
        <v>78</v>
      </c>
      <c r="D72" s="26">
        <v>3096.1</v>
      </c>
      <c r="E72" s="26">
        <v>73</v>
      </c>
      <c r="F72" s="26">
        <v>3023.1000000238419</v>
      </c>
      <c r="G72" s="27">
        <v>4522</v>
      </c>
      <c r="H72" s="26">
        <v>87</v>
      </c>
      <c r="I72" s="26">
        <v>199.1</v>
      </c>
      <c r="J72" s="26">
        <v>7</v>
      </c>
      <c r="K72" s="26">
        <v>192.10000002384186</v>
      </c>
      <c r="L72" s="27">
        <v>1388</v>
      </c>
      <c r="M72" s="26">
        <v>1</v>
      </c>
      <c r="N72" s="26">
        <v>0.5</v>
      </c>
      <c r="O72" s="26">
        <v>0</v>
      </c>
      <c r="P72" s="26">
        <v>0.5</v>
      </c>
      <c r="Q72" s="27">
        <v>3</v>
      </c>
      <c r="R72" s="25">
        <v>90</v>
      </c>
      <c r="S72" s="26">
        <v>291.5</v>
      </c>
      <c r="T72" s="26">
        <v>6</v>
      </c>
      <c r="U72" s="26">
        <v>285.5</v>
      </c>
      <c r="V72" s="27">
        <v>1806</v>
      </c>
      <c r="W72" s="25">
        <v>72</v>
      </c>
      <c r="X72" s="26">
        <v>256.5</v>
      </c>
      <c r="Y72" s="26">
        <v>0</v>
      </c>
      <c r="Z72" s="26">
        <v>256.5</v>
      </c>
      <c r="AA72" s="27">
        <v>1769</v>
      </c>
      <c r="AB72" s="25">
        <v>109</v>
      </c>
      <c r="AC72" s="26">
        <v>174.5</v>
      </c>
      <c r="AD72" s="26">
        <v>3.5</v>
      </c>
      <c r="AE72" s="26">
        <v>171</v>
      </c>
      <c r="AF72" s="27">
        <v>787</v>
      </c>
      <c r="AG72" s="26">
        <v>0</v>
      </c>
      <c r="AH72" s="27">
        <v>0</v>
      </c>
    </row>
    <row r="73" spans="1:34" ht="15.75" customHeight="1">
      <c r="A73" s="23"/>
      <c r="B73" s="24" t="s">
        <v>101</v>
      </c>
      <c r="C73" s="25">
        <v>95</v>
      </c>
      <c r="D73" s="26">
        <v>4353</v>
      </c>
      <c r="E73" s="26">
        <v>848</v>
      </c>
      <c r="F73" s="26">
        <v>3505</v>
      </c>
      <c r="G73" s="27">
        <v>5410</v>
      </c>
      <c r="H73" s="26">
        <v>63</v>
      </c>
      <c r="I73" s="26">
        <v>190.1</v>
      </c>
      <c r="J73" s="26">
        <v>2</v>
      </c>
      <c r="K73" s="26">
        <v>188.10000000149012</v>
      </c>
      <c r="L73" s="27">
        <v>2194</v>
      </c>
      <c r="M73" s="26">
        <v>5</v>
      </c>
      <c r="N73" s="26">
        <v>6</v>
      </c>
      <c r="O73" s="26">
        <v>0</v>
      </c>
      <c r="P73" s="26">
        <v>6</v>
      </c>
      <c r="Q73" s="27">
        <v>83</v>
      </c>
      <c r="R73" s="25">
        <v>23</v>
      </c>
      <c r="S73" s="26">
        <v>169</v>
      </c>
      <c r="T73" s="26">
        <v>1</v>
      </c>
      <c r="U73" s="26">
        <v>168</v>
      </c>
      <c r="V73" s="27">
        <v>1366</v>
      </c>
      <c r="W73" s="25">
        <v>23</v>
      </c>
      <c r="X73" s="26">
        <v>48.5</v>
      </c>
      <c r="Y73" s="26">
        <v>1</v>
      </c>
      <c r="Z73" s="26">
        <v>47.5</v>
      </c>
      <c r="AA73" s="27">
        <v>468</v>
      </c>
      <c r="AB73" s="25">
        <v>25</v>
      </c>
      <c r="AC73" s="26">
        <v>29.7</v>
      </c>
      <c r="AD73" s="26">
        <v>2</v>
      </c>
      <c r="AE73" s="26">
        <v>27.700000002980232</v>
      </c>
      <c r="AF73" s="27">
        <v>241</v>
      </c>
      <c r="AG73" s="26">
        <v>7</v>
      </c>
      <c r="AH73" s="27">
        <v>18</v>
      </c>
    </row>
    <row r="74" spans="1:34" ht="15.75" customHeight="1">
      <c r="A74" s="15" t="s">
        <v>10</v>
      </c>
      <c r="B74" s="24" t="s">
        <v>42</v>
      </c>
      <c r="C74" s="18">
        <v>34</v>
      </c>
      <c r="D74" s="18">
        <v>3938</v>
      </c>
      <c r="E74" s="18">
        <v>344</v>
      </c>
      <c r="F74" s="18">
        <v>3594</v>
      </c>
      <c r="G74" s="19">
        <v>2068</v>
      </c>
      <c r="H74" s="18">
        <v>0</v>
      </c>
      <c r="I74" s="18">
        <v>0</v>
      </c>
      <c r="J74" s="18">
        <v>0</v>
      </c>
      <c r="K74" s="18">
        <v>0</v>
      </c>
      <c r="L74" s="19">
        <v>0</v>
      </c>
      <c r="M74" s="18">
        <v>0</v>
      </c>
      <c r="N74" s="18">
        <v>0</v>
      </c>
      <c r="O74" s="18">
        <v>0</v>
      </c>
      <c r="P74" s="18">
        <v>0</v>
      </c>
      <c r="Q74" s="19">
        <v>0</v>
      </c>
      <c r="R74" s="17">
        <v>53</v>
      </c>
      <c r="S74" s="18">
        <v>182</v>
      </c>
      <c r="T74" s="18">
        <v>5</v>
      </c>
      <c r="U74" s="18">
        <v>177</v>
      </c>
      <c r="V74" s="19">
        <v>1250</v>
      </c>
      <c r="W74" s="17">
        <v>7</v>
      </c>
      <c r="X74" s="18">
        <v>30</v>
      </c>
      <c r="Y74" s="18">
        <v>0</v>
      </c>
      <c r="Z74" s="18">
        <v>30</v>
      </c>
      <c r="AA74" s="19">
        <v>208</v>
      </c>
      <c r="AB74" s="17">
        <v>83</v>
      </c>
      <c r="AC74" s="18">
        <v>100</v>
      </c>
      <c r="AD74" s="18">
        <v>5.5</v>
      </c>
      <c r="AE74" s="18">
        <v>94.5</v>
      </c>
      <c r="AF74" s="19">
        <v>269</v>
      </c>
      <c r="AG74" s="18">
        <v>0</v>
      </c>
      <c r="AH74" s="19">
        <v>0</v>
      </c>
    </row>
    <row r="75" spans="1:34" ht="15.75" customHeight="1">
      <c r="A75" s="23"/>
      <c r="B75" s="24" t="s">
        <v>102</v>
      </c>
      <c r="C75" s="25">
        <v>0</v>
      </c>
      <c r="D75" s="26">
        <v>0</v>
      </c>
      <c r="E75" s="26">
        <v>0</v>
      </c>
      <c r="F75" s="26">
        <v>0</v>
      </c>
      <c r="G75" s="27">
        <v>0</v>
      </c>
      <c r="H75" s="26">
        <v>0</v>
      </c>
      <c r="I75" s="26">
        <v>0</v>
      </c>
      <c r="J75" s="26">
        <v>0</v>
      </c>
      <c r="K75" s="26">
        <v>0</v>
      </c>
      <c r="L75" s="27">
        <v>0</v>
      </c>
      <c r="M75" s="26">
        <v>0</v>
      </c>
      <c r="N75" s="26">
        <v>0</v>
      </c>
      <c r="O75" s="26">
        <v>0</v>
      </c>
      <c r="P75" s="26">
        <v>0</v>
      </c>
      <c r="Q75" s="27">
        <v>0</v>
      </c>
      <c r="R75" s="25">
        <v>0</v>
      </c>
      <c r="S75" s="26">
        <v>0</v>
      </c>
      <c r="T75" s="26">
        <v>0</v>
      </c>
      <c r="U75" s="26">
        <v>0</v>
      </c>
      <c r="V75" s="27">
        <v>0</v>
      </c>
      <c r="W75" s="25">
        <v>0</v>
      </c>
      <c r="X75" s="26">
        <v>0</v>
      </c>
      <c r="Y75" s="26">
        <v>0</v>
      </c>
      <c r="Z75" s="26">
        <v>0</v>
      </c>
      <c r="AA75" s="27">
        <v>0</v>
      </c>
      <c r="AB75" s="25">
        <v>0</v>
      </c>
      <c r="AC75" s="26">
        <v>0</v>
      </c>
      <c r="AD75" s="26">
        <v>0</v>
      </c>
      <c r="AE75" s="26">
        <v>0</v>
      </c>
      <c r="AF75" s="27">
        <v>0</v>
      </c>
      <c r="AG75" s="26">
        <v>0</v>
      </c>
      <c r="AH75" s="27">
        <v>0</v>
      </c>
    </row>
    <row r="76" spans="1:34" ht="15.75" customHeight="1">
      <c r="A76" s="23"/>
      <c r="B76" s="24" t="s">
        <v>103</v>
      </c>
      <c r="C76" s="25">
        <v>0</v>
      </c>
      <c r="D76" s="26">
        <v>0</v>
      </c>
      <c r="E76" s="26">
        <v>0</v>
      </c>
      <c r="F76" s="26">
        <v>0</v>
      </c>
      <c r="G76" s="27">
        <v>0</v>
      </c>
      <c r="H76" s="26">
        <v>0</v>
      </c>
      <c r="I76" s="26">
        <v>0</v>
      </c>
      <c r="J76" s="26">
        <v>0</v>
      </c>
      <c r="K76" s="26">
        <v>0</v>
      </c>
      <c r="L76" s="27">
        <v>0</v>
      </c>
      <c r="M76" s="26">
        <v>0</v>
      </c>
      <c r="N76" s="26">
        <v>0</v>
      </c>
      <c r="O76" s="26">
        <v>0</v>
      </c>
      <c r="P76" s="26">
        <v>0</v>
      </c>
      <c r="Q76" s="27">
        <v>0</v>
      </c>
      <c r="R76" s="25">
        <v>0</v>
      </c>
      <c r="S76" s="26">
        <v>0</v>
      </c>
      <c r="T76" s="26">
        <v>0</v>
      </c>
      <c r="U76" s="26">
        <v>0</v>
      </c>
      <c r="V76" s="27">
        <v>0</v>
      </c>
      <c r="W76" s="25">
        <v>0</v>
      </c>
      <c r="X76" s="26">
        <v>0</v>
      </c>
      <c r="Y76" s="26">
        <v>0</v>
      </c>
      <c r="Z76" s="26">
        <v>0</v>
      </c>
      <c r="AA76" s="27">
        <v>0</v>
      </c>
      <c r="AB76" s="25">
        <v>0</v>
      </c>
      <c r="AC76" s="26">
        <v>0</v>
      </c>
      <c r="AD76" s="26">
        <v>0</v>
      </c>
      <c r="AE76" s="26">
        <v>0</v>
      </c>
      <c r="AF76" s="27">
        <v>0</v>
      </c>
      <c r="AG76" s="26">
        <v>0</v>
      </c>
      <c r="AH76" s="27">
        <v>0</v>
      </c>
    </row>
    <row r="77" spans="1:34" ht="15.75" customHeight="1">
      <c r="A77" s="23"/>
      <c r="B77" s="24" t="s">
        <v>104</v>
      </c>
      <c r="C77" s="25">
        <v>0</v>
      </c>
      <c r="D77" s="26">
        <v>0</v>
      </c>
      <c r="E77" s="26">
        <v>0</v>
      </c>
      <c r="F77" s="26">
        <v>0</v>
      </c>
      <c r="G77" s="27">
        <v>0</v>
      </c>
      <c r="H77" s="26">
        <v>0</v>
      </c>
      <c r="I77" s="26">
        <v>0</v>
      </c>
      <c r="J77" s="26">
        <v>0</v>
      </c>
      <c r="K77" s="26">
        <v>0</v>
      </c>
      <c r="L77" s="27">
        <v>0</v>
      </c>
      <c r="M77" s="26">
        <v>0</v>
      </c>
      <c r="N77" s="26">
        <v>0</v>
      </c>
      <c r="O77" s="26">
        <v>0</v>
      </c>
      <c r="P77" s="26">
        <v>0</v>
      </c>
      <c r="Q77" s="27">
        <v>0</v>
      </c>
      <c r="R77" s="25">
        <v>3</v>
      </c>
      <c r="S77" s="26">
        <v>3.5</v>
      </c>
      <c r="T77" s="26">
        <v>0</v>
      </c>
      <c r="U77" s="26">
        <v>3.5</v>
      </c>
      <c r="V77" s="27">
        <v>55</v>
      </c>
      <c r="W77" s="25">
        <v>3</v>
      </c>
      <c r="X77" s="26">
        <v>25.5</v>
      </c>
      <c r="Y77" s="26">
        <v>0</v>
      </c>
      <c r="Z77" s="26">
        <v>25.5</v>
      </c>
      <c r="AA77" s="27">
        <v>185</v>
      </c>
      <c r="AB77" s="25">
        <v>1</v>
      </c>
      <c r="AC77" s="26">
        <v>1</v>
      </c>
      <c r="AD77" s="26">
        <v>0</v>
      </c>
      <c r="AE77" s="26">
        <v>1</v>
      </c>
      <c r="AF77" s="27">
        <v>2</v>
      </c>
      <c r="AG77" s="26">
        <v>0</v>
      </c>
      <c r="AH77" s="27">
        <v>0</v>
      </c>
    </row>
    <row r="78" spans="1:34" ht="15.75" customHeight="1">
      <c r="A78" s="23"/>
      <c r="B78" s="24" t="s">
        <v>105</v>
      </c>
      <c r="C78" s="25">
        <v>0</v>
      </c>
      <c r="D78" s="26">
        <v>0</v>
      </c>
      <c r="E78" s="26">
        <v>0</v>
      </c>
      <c r="F78" s="26">
        <v>0</v>
      </c>
      <c r="G78" s="27">
        <v>0</v>
      </c>
      <c r="H78" s="26">
        <v>0</v>
      </c>
      <c r="I78" s="26">
        <v>0</v>
      </c>
      <c r="J78" s="26">
        <v>0</v>
      </c>
      <c r="K78" s="26">
        <v>0</v>
      </c>
      <c r="L78" s="27">
        <v>0</v>
      </c>
      <c r="M78" s="26">
        <v>0</v>
      </c>
      <c r="N78" s="26">
        <v>0</v>
      </c>
      <c r="O78" s="26">
        <v>0</v>
      </c>
      <c r="P78" s="26">
        <v>0</v>
      </c>
      <c r="Q78" s="27">
        <v>0</v>
      </c>
      <c r="R78" s="25">
        <v>14</v>
      </c>
      <c r="S78" s="26">
        <v>56</v>
      </c>
      <c r="T78" s="26">
        <v>0</v>
      </c>
      <c r="U78" s="26">
        <v>56</v>
      </c>
      <c r="V78" s="27">
        <v>516</v>
      </c>
      <c r="W78" s="25">
        <v>0</v>
      </c>
      <c r="X78" s="26">
        <v>0</v>
      </c>
      <c r="Y78" s="26">
        <v>0</v>
      </c>
      <c r="Z78" s="26">
        <v>0</v>
      </c>
      <c r="AA78" s="27">
        <v>0</v>
      </c>
      <c r="AB78" s="25">
        <v>2</v>
      </c>
      <c r="AC78" s="26">
        <v>2</v>
      </c>
      <c r="AD78" s="26">
        <v>0</v>
      </c>
      <c r="AE78" s="26">
        <v>2</v>
      </c>
      <c r="AF78" s="27">
        <v>65</v>
      </c>
      <c r="AG78" s="26">
        <v>0</v>
      </c>
      <c r="AH78" s="27">
        <v>0</v>
      </c>
    </row>
    <row r="79" spans="1:34" ht="15.75" customHeight="1">
      <c r="A79" s="23"/>
      <c r="B79" s="24" t="s">
        <v>106</v>
      </c>
      <c r="C79" s="25">
        <v>0</v>
      </c>
      <c r="D79" s="26">
        <v>0</v>
      </c>
      <c r="E79" s="26">
        <v>0</v>
      </c>
      <c r="F79" s="26">
        <v>0</v>
      </c>
      <c r="G79" s="27">
        <v>0</v>
      </c>
      <c r="H79" s="26">
        <v>0</v>
      </c>
      <c r="I79" s="26">
        <v>0</v>
      </c>
      <c r="J79" s="26">
        <v>0</v>
      </c>
      <c r="K79" s="26">
        <v>0</v>
      </c>
      <c r="L79" s="27">
        <v>0</v>
      </c>
      <c r="M79" s="26">
        <v>0</v>
      </c>
      <c r="N79" s="26">
        <v>0</v>
      </c>
      <c r="O79" s="26">
        <v>0</v>
      </c>
      <c r="P79" s="26">
        <v>0</v>
      </c>
      <c r="Q79" s="27">
        <v>0</v>
      </c>
      <c r="R79" s="25">
        <v>0</v>
      </c>
      <c r="S79" s="26">
        <v>0</v>
      </c>
      <c r="T79" s="26">
        <v>0</v>
      </c>
      <c r="U79" s="26">
        <v>0</v>
      </c>
      <c r="V79" s="27">
        <v>0</v>
      </c>
      <c r="W79" s="25">
        <v>0</v>
      </c>
      <c r="X79" s="26">
        <v>0</v>
      </c>
      <c r="Y79" s="26">
        <v>0</v>
      </c>
      <c r="Z79" s="26">
        <v>0</v>
      </c>
      <c r="AA79" s="27">
        <v>0</v>
      </c>
      <c r="AB79" s="25">
        <v>0</v>
      </c>
      <c r="AC79" s="26">
        <v>0</v>
      </c>
      <c r="AD79" s="26">
        <v>0</v>
      </c>
      <c r="AE79" s="26">
        <v>0</v>
      </c>
      <c r="AF79" s="27">
        <v>0</v>
      </c>
      <c r="AG79" s="26">
        <v>0</v>
      </c>
      <c r="AH79" s="27">
        <v>0</v>
      </c>
    </row>
    <row r="80" spans="1:34" ht="15.75" customHeight="1">
      <c r="A80" s="23"/>
      <c r="B80" s="24" t="s">
        <v>107</v>
      </c>
      <c r="C80" s="25">
        <v>0</v>
      </c>
      <c r="D80" s="26">
        <v>0</v>
      </c>
      <c r="E80" s="26">
        <v>0</v>
      </c>
      <c r="F80" s="26">
        <v>0</v>
      </c>
      <c r="G80" s="27">
        <v>0</v>
      </c>
      <c r="H80" s="26">
        <v>0</v>
      </c>
      <c r="I80" s="26">
        <v>0</v>
      </c>
      <c r="J80" s="26">
        <v>0</v>
      </c>
      <c r="K80" s="26">
        <v>0</v>
      </c>
      <c r="L80" s="27">
        <v>0</v>
      </c>
      <c r="M80" s="26">
        <v>0</v>
      </c>
      <c r="N80" s="26">
        <v>0</v>
      </c>
      <c r="O80" s="26">
        <v>0</v>
      </c>
      <c r="P80" s="26">
        <v>0</v>
      </c>
      <c r="Q80" s="27">
        <v>0</v>
      </c>
      <c r="R80" s="25">
        <v>0</v>
      </c>
      <c r="S80" s="26">
        <v>0</v>
      </c>
      <c r="T80" s="26">
        <v>0</v>
      </c>
      <c r="U80" s="26">
        <v>0</v>
      </c>
      <c r="V80" s="27">
        <v>0</v>
      </c>
      <c r="W80" s="25">
        <v>0</v>
      </c>
      <c r="X80" s="26">
        <v>0</v>
      </c>
      <c r="Y80" s="26">
        <v>0</v>
      </c>
      <c r="Z80" s="26">
        <v>0</v>
      </c>
      <c r="AA80" s="27">
        <v>0</v>
      </c>
      <c r="AB80" s="25">
        <v>0</v>
      </c>
      <c r="AC80" s="26">
        <v>0</v>
      </c>
      <c r="AD80" s="26">
        <v>0</v>
      </c>
      <c r="AE80" s="26">
        <v>0</v>
      </c>
      <c r="AF80" s="27">
        <v>0</v>
      </c>
      <c r="AG80" s="26">
        <v>0</v>
      </c>
      <c r="AH80" s="27">
        <v>0</v>
      </c>
    </row>
    <row r="81" spans="1:34" ht="15.75" customHeight="1">
      <c r="A81" s="23"/>
      <c r="B81" s="24" t="s">
        <v>108</v>
      </c>
      <c r="C81" s="25">
        <v>34</v>
      </c>
      <c r="D81" s="26">
        <v>3938</v>
      </c>
      <c r="E81" s="26">
        <v>344</v>
      </c>
      <c r="F81" s="26">
        <v>3594</v>
      </c>
      <c r="G81" s="27">
        <v>2068</v>
      </c>
      <c r="H81" s="26">
        <v>0</v>
      </c>
      <c r="I81" s="26">
        <v>0</v>
      </c>
      <c r="J81" s="26">
        <v>0</v>
      </c>
      <c r="K81" s="26">
        <v>0</v>
      </c>
      <c r="L81" s="27">
        <v>0</v>
      </c>
      <c r="M81" s="26">
        <v>0</v>
      </c>
      <c r="N81" s="26">
        <v>0</v>
      </c>
      <c r="O81" s="26">
        <v>0</v>
      </c>
      <c r="P81" s="26">
        <v>0</v>
      </c>
      <c r="Q81" s="27">
        <v>0</v>
      </c>
      <c r="R81" s="25">
        <v>1</v>
      </c>
      <c r="S81" s="26">
        <v>1</v>
      </c>
      <c r="T81" s="26">
        <v>0</v>
      </c>
      <c r="U81" s="26">
        <v>1</v>
      </c>
      <c r="V81" s="27">
        <v>5</v>
      </c>
      <c r="W81" s="25">
        <v>0</v>
      </c>
      <c r="X81" s="26">
        <v>0</v>
      </c>
      <c r="Y81" s="26">
        <v>0</v>
      </c>
      <c r="Z81" s="26">
        <v>0</v>
      </c>
      <c r="AA81" s="27">
        <v>0</v>
      </c>
      <c r="AB81" s="25">
        <v>0</v>
      </c>
      <c r="AC81" s="26">
        <v>0</v>
      </c>
      <c r="AD81" s="26">
        <v>0</v>
      </c>
      <c r="AE81" s="26">
        <v>0</v>
      </c>
      <c r="AF81" s="27">
        <v>0</v>
      </c>
      <c r="AG81" s="26">
        <v>0</v>
      </c>
      <c r="AH81" s="27">
        <v>0</v>
      </c>
    </row>
    <row r="82" spans="1:34" ht="15.75" customHeight="1">
      <c r="A82" s="23"/>
      <c r="B82" s="24" t="s">
        <v>109</v>
      </c>
      <c r="C82" s="25">
        <v>0</v>
      </c>
      <c r="D82" s="26">
        <v>0</v>
      </c>
      <c r="E82" s="26">
        <v>0</v>
      </c>
      <c r="F82" s="26">
        <v>0</v>
      </c>
      <c r="G82" s="27">
        <v>0</v>
      </c>
      <c r="H82" s="26">
        <v>0</v>
      </c>
      <c r="I82" s="26">
        <v>0</v>
      </c>
      <c r="J82" s="26">
        <v>0</v>
      </c>
      <c r="K82" s="26">
        <v>0</v>
      </c>
      <c r="L82" s="27">
        <v>0</v>
      </c>
      <c r="M82" s="26">
        <v>0</v>
      </c>
      <c r="N82" s="26">
        <v>0</v>
      </c>
      <c r="O82" s="26">
        <v>0</v>
      </c>
      <c r="P82" s="26">
        <v>0</v>
      </c>
      <c r="Q82" s="27">
        <v>0</v>
      </c>
      <c r="R82" s="25">
        <v>34</v>
      </c>
      <c r="S82" s="26">
        <v>119.5</v>
      </c>
      <c r="T82" s="26">
        <v>5</v>
      </c>
      <c r="U82" s="26">
        <v>114.5</v>
      </c>
      <c r="V82" s="27">
        <v>659</v>
      </c>
      <c r="W82" s="25">
        <v>4</v>
      </c>
      <c r="X82" s="26">
        <v>4.5</v>
      </c>
      <c r="Y82" s="26">
        <v>0</v>
      </c>
      <c r="Z82" s="26">
        <v>4.5</v>
      </c>
      <c r="AA82" s="27">
        <v>23</v>
      </c>
      <c r="AB82" s="25">
        <v>80</v>
      </c>
      <c r="AC82" s="26">
        <v>97</v>
      </c>
      <c r="AD82" s="26">
        <v>5.5</v>
      </c>
      <c r="AE82" s="26">
        <v>91.5</v>
      </c>
      <c r="AF82" s="27">
        <v>202</v>
      </c>
      <c r="AG82" s="26">
        <v>0</v>
      </c>
      <c r="AH82" s="27">
        <v>0</v>
      </c>
    </row>
    <row r="83" spans="1:34" ht="15.75" customHeight="1">
      <c r="A83" s="23"/>
      <c r="B83" s="24" t="s">
        <v>110</v>
      </c>
      <c r="C83" s="25">
        <v>0</v>
      </c>
      <c r="D83" s="26">
        <v>0</v>
      </c>
      <c r="E83" s="26">
        <v>0</v>
      </c>
      <c r="F83" s="26">
        <v>0</v>
      </c>
      <c r="G83" s="27">
        <v>0</v>
      </c>
      <c r="H83" s="26">
        <v>0</v>
      </c>
      <c r="I83" s="26">
        <v>0</v>
      </c>
      <c r="J83" s="26">
        <v>0</v>
      </c>
      <c r="K83" s="26">
        <v>0</v>
      </c>
      <c r="L83" s="27">
        <v>0</v>
      </c>
      <c r="M83" s="26">
        <v>0</v>
      </c>
      <c r="N83" s="26">
        <v>0</v>
      </c>
      <c r="O83" s="26">
        <v>0</v>
      </c>
      <c r="P83" s="26">
        <v>0</v>
      </c>
      <c r="Q83" s="27">
        <v>0</v>
      </c>
      <c r="R83" s="25">
        <v>1</v>
      </c>
      <c r="S83" s="26">
        <v>2</v>
      </c>
      <c r="T83" s="26">
        <v>0</v>
      </c>
      <c r="U83" s="26">
        <v>2</v>
      </c>
      <c r="V83" s="27">
        <v>15</v>
      </c>
      <c r="W83" s="25">
        <v>0</v>
      </c>
      <c r="X83" s="26">
        <v>0</v>
      </c>
      <c r="Y83" s="26">
        <v>0</v>
      </c>
      <c r="Z83" s="26">
        <v>0</v>
      </c>
      <c r="AA83" s="27">
        <v>0</v>
      </c>
      <c r="AB83" s="25">
        <v>0</v>
      </c>
      <c r="AC83" s="26">
        <v>0</v>
      </c>
      <c r="AD83" s="26">
        <v>0</v>
      </c>
      <c r="AE83" s="26">
        <v>0</v>
      </c>
      <c r="AF83" s="27">
        <v>0</v>
      </c>
      <c r="AG83" s="26">
        <v>0</v>
      </c>
      <c r="AH83" s="27">
        <v>0</v>
      </c>
    </row>
    <row r="84" spans="1:34" ht="15.75" customHeight="1">
      <c r="A84" s="23"/>
      <c r="B84" s="24" t="s">
        <v>111</v>
      </c>
      <c r="C84" s="25">
        <v>0</v>
      </c>
      <c r="D84" s="26">
        <v>0</v>
      </c>
      <c r="E84" s="26">
        <v>0</v>
      </c>
      <c r="F84" s="26">
        <v>0</v>
      </c>
      <c r="G84" s="27">
        <v>0</v>
      </c>
      <c r="H84" s="26">
        <v>0</v>
      </c>
      <c r="I84" s="26">
        <v>0</v>
      </c>
      <c r="J84" s="26">
        <v>0</v>
      </c>
      <c r="K84" s="26">
        <v>0</v>
      </c>
      <c r="L84" s="27">
        <v>0</v>
      </c>
      <c r="M84" s="26">
        <v>0</v>
      </c>
      <c r="N84" s="26">
        <v>0</v>
      </c>
      <c r="O84" s="26">
        <v>0</v>
      </c>
      <c r="P84" s="26">
        <v>0</v>
      </c>
      <c r="Q84" s="27">
        <v>0</v>
      </c>
      <c r="R84" s="25">
        <v>0</v>
      </c>
      <c r="S84" s="26">
        <v>0</v>
      </c>
      <c r="T84" s="26">
        <v>0</v>
      </c>
      <c r="U84" s="26">
        <v>0</v>
      </c>
      <c r="V84" s="27">
        <v>0</v>
      </c>
      <c r="W84" s="25">
        <v>0</v>
      </c>
      <c r="X84" s="26">
        <v>0</v>
      </c>
      <c r="Y84" s="26">
        <v>0</v>
      </c>
      <c r="Z84" s="26">
        <v>0</v>
      </c>
      <c r="AA84" s="27">
        <v>0</v>
      </c>
      <c r="AB84" s="25">
        <v>0</v>
      </c>
      <c r="AC84" s="26">
        <v>0</v>
      </c>
      <c r="AD84" s="26">
        <v>0</v>
      </c>
      <c r="AE84" s="26">
        <v>0</v>
      </c>
      <c r="AF84" s="27">
        <v>0</v>
      </c>
      <c r="AG84" s="26">
        <v>0</v>
      </c>
      <c r="AH84" s="27">
        <v>0</v>
      </c>
    </row>
    <row r="85" spans="1:34" ht="15.75" customHeight="1">
      <c r="A85" s="15" t="s">
        <v>11</v>
      </c>
      <c r="B85" s="24" t="s">
        <v>42</v>
      </c>
      <c r="C85" s="18">
        <v>848</v>
      </c>
      <c r="D85" s="18">
        <v>26468</v>
      </c>
      <c r="E85" s="18">
        <v>1983.95</v>
      </c>
      <c r="F85" s="18">
        <v>24484.049999952316</v>
      </c>
      <c r="G85" s="19">
        <v>24061</v>
      </c>
      <c r="H85" s="18">
        <v>1312</v>
      </c>
      <c r="I85" s="18">
        <v>9438</v>
      </c>
      <c r="J85" s="18">
        <v>281.70000000000005</v>
      </c>
      <c r="K85" s="18">
        <v>9156.2999967336655</v>
      </c>
      <c r="L85" s="19">
        <v>195164</v>
      </c>
      <c r="M85" s="18">
        <v>266</v>
      </c>
      <c r="N85" s="18">
        <v>1252.5</v>
      </c>
      <c r="O85" s="18">
        <v>0</v>
      </c>
      <c r="P85" s="18">
        <v>1252.5</v>
      </c>
      <c r="Q85" s="19">
        <v>14515</v>
      </c>
      <c r="R85" s="17">
        <v>1143</v>
      </c>
      <c r="S85" s="18">
        <v>1995.4</v>
      </c>
      <c r="T85" s="18">
        <v>44.2</v>
      </c>
      <c r="U85" s="18">
        <v>1951.1999998018146</v>
      </c>
      <c r="V85" s="19">
        <v>16045.5</v>
      </c>
      <c r="W85" s="17">
        <v>739</v>
      </c>
      <c r="X85" s="18">
        <v>1000.1</v>
      </c>
      <c r="Y85" s="18">
        <v>63.7</v>
      </c>
      <c r="Z85" s="18">
        <v>936.40000093728304</v>
      </c>
      <c r="AA85" s="19">
        <v>7779</v>
      </c>
      <c r="AB85" s="17">
        <v>950</v>
      </c>
      <c r="AC85" s="18">
        <v>922.09999999999991</v>
      </c>
      <c r="AD85" s="18">
        <v>46</v>
      </c>
      <c r="AE85" s="18">
        <v>876.10000037401915</v>
      </c>
      <c r="AF85" s="19">
        <v>4722</v>
      </c>
      <c r="AG85" s="18">
        <v>436</v>
      </c>
      <c r="AH85" s="19">
        <v>3306</v>
      </c>
    </row>
    <row r="86" spans="1:34" ht="15.75" customHeight="1">
      <c r="A86" s="23"/>
      <c r="B86" s="24" t="s">
        <v>112</v>
      </c>
      <c r="C86" s="25">
        <v>49</v>
      </c>
      <c r="D86" s="26">
        <v>2564</v>
      </c>
      <c r="E86" s="26">
        <v>85</v>
      </c>
      <c r="F86" s="26">
        <v>2479</v>
      </c>
      <c r="G86" s="27">
        <v>560</v>
      </c>
      <c r="H86" s="26">
        <v>113</v>
      </c>
      <c r="I86" s="26">
        <v>1804</v>
      </c>
      <c r="J86" s="26">
        <v>14</v>
      </c>
      <c r="K86" s="26">
        <v>1790</v>
      </c>
      <c r="L86" s="27">
        <v>44480</v>
      </c>
      <c r="M86" s="26">
        <v>24</v>
      </c>
      <c r="N86" s="26">
        <v>260</v>
      </c>
      <c r="O86" s="26">
        <v>0</v>
      </c>
      <c r="P86" s="26">
        <v>260</v>
      </c>
      <c r="Q86" s="27">
        <v>5229</v>
      </c>
      <c r="R86" s="25">
        <v>98</v>
      </c>
      <c r="S86" s="26">
        <v>114.4</v>
      </c>
      <c r="T86" s="26">
        <v>3.5</v>
      </c>
      <c r="U86" s="26">
        <v>110.90000002831221</v>
      </c>
      <c r="V86" s="27">
        <v>817</v>
      </c>
      <c r="W86" s="25">
        <v>3</v>
      </c>
      <c r="X86" s="26">
        <v>1.6</v>
      </c>
      <c r="Y86" s="26">
        <v>0</v>
      </c>
      <c r="Z86" s="26">
        <v>1.6000000014901161</v>
      </c>
      <c r="AA86" s="27">
        <v>10</v>
      </c>
      <c r="AB86" s="25">
        <v>25</v>
      </c>
      <c r="AC86" s="26">
        <v>24.4</v>
      </c>
      <c r="AD86" s="26">
        <v>0</v>
      </c>
      <c r="AE86" s="26">
        <v>24.400000013411045</v>
      </c>
      <c r="AF86" s="27">
        <v>96</v>
      </c>
      <c r="AG86" s="26">
        <v>19</v>
      </c>
      <c r="AH86" s="27">
        <v>47</v>
      </c>
    </row>
    <row r="87" spans="1:34" ht="15.75" customHeight="1">
      <c r="A87" s="23"/>
      <c r="B87" s="24" t="s">
        <v>113</v>
      </c>
      <c r="C87" s="25">
        <v>2</v>
      </c>
      <c r="D87" s="26">
        <v>55</v>
      </c>
      <c r="E87" s="26">
        <v>30</v>
      </c>
      <c r="F87" s="26">
        <v>25</v>
      </c>
      <c r="G87" s="27">
        <v>21</v>
      </c>
      <c r="H87" s="26">
        <v>20</v>
      </c>
      <c r="I87" s="26">
        <v>327</v>
      </c>
      <c r="J87" s="26">
        <v>4</v>
      </c>
      <c r="K87" s="26">
        <v>323</v>
      </c>
      <c r="L87" s="27">
        <v>9113</v>
      </c>
      <c r="M87" s="26">
        <v>6</v>
      </c>
      <c r="N87" s="26">
        <v>37.5</v>
      </c>
      <c r="O87" s="26">
        <v>0</v>
      </c>
      <c r="P87" s="26">
        <v>37.5</v>
      </c>
      <c r="Q87" s="27">
        <v>343</v>
      </c>
      <c r="R87" s="25">
        <v>56</v>
      </c>
      <c r="S87" s="26">
        <v>121</v>
      </c>
      <c r="T87" s="26">
        <v>4.5</v>
      </c>
      <c r="U87" s="26">
        <v>116.5</v>
      </c>
      <c r="V87" s="27">
        <v>849</v>
      </c>
      <c r="W87" s="25">
        <v>58</v>
      </c>
      <c r="X87" s="26">
        <v>61</v>
      </c>
      <c r="Y87" s="26">
        <v>1</v>
      </c>
      <c r="Z87" s="26">
        <v>60</v>
      </c>
      <c r="AA87" s="27">
        <v>645</v>
      </c>
      <c r="AB87" s="25">
        <v>118</v>
      </c>
      <c r="AC87" s="26">
        <v>104</v>
      </c>
      <c r="AD87" s="26">
        <v>3</v>
      </c>
      <c r="AE87" s="26">
        <v>101</v>
      </c>
      <c r="AF87" s="27">
        <v>506</v>
      </c>
      <c r="AG87" s="26">
        <v>1</v>
      </c>
      <c r="AH87" s="27">
        <v>10</v>
      </c>
    </row>
    <row r="88" spans="1:34" ht="15.75" customHeight="1">
      <c r="A88" s="23"/>
      <c r="B88" s="24" t="s">
        <v>114</v>
      </c>
      <c r="C88" s="25">
        <v>73</v>
      </c>
      <c r="D88" s="26">
        <v>1737</v>
      </c>
      <c r="E88" s="26">
        <v>250</v>
      </c>
      <c r="F88" s="26">
        <v>1487</v>
      </c>
      <c r="G88" s="27">
        <v>2293</v>
      </c>
      <c r="H88" s="26">
        <v>33</v>
      </c>
      <c r="I88" s="26">
        <v>83</v>
      </c>
      <c r="J88" s="26">
        <v>8</v>
      </c>
      <c r="K88" s="26">
        <v>75</v>
      </c>
      <c r="L88" s="27">
        <v>788</v>
      </c>
      <c r="M88" s="26">
        <v>0</v>
      </c>
      <c r="N88" s="26">
        <v>0</v>
      </c>
      <c r="O88" s="26">
        <v>0</v>
      </c>
      <c r="P88" s="26">
        <v>0</v>
      </c>
      <c r="Q88" s="27">
        <v>0</v>
      </c>
      <c r="R88" s="25">
        <v>93</v>
      </c>
      <c r="S88" s="26">
        <v>157</v>
      </c>
      <c r="T88" s="26">
        <v>3</v>
      </c>
      <c r="U88" s="26">
        <v>154</v>
      </c>
      <c r="V88" s="27">
        <v>1092</v>
      </c>
      <c r="W88" s="25">
        <v>12</v>
      </c>
      <c r="X88" s="26">
        <v>48</v>
      </c>
      <c r="Y88" s="26">
        <v>0</v>
      </c>
      <c r="Z88" s="26">
        <v>48</v>
      </c>
      <c r="AA88" s="27">
        <v>304</v>
      </c>
      <c r="AB88" s="25">
        <v>20</v>
      </c>
      <c r="AC88" s="26">
        <v>22</v>
      </c>
      <c r="AD88" s="26">
        <v>0</v>
      </c>
      <c r="AE88" s="26">
        <v>22</v>
      </c>
      <c r="AF88" s="27">
        <v>68</v>
      </c>
      <c r="AG88" s="26">
        <v>33</v>
      </c>
      <c r="AH88" s="27">
        <v>111</v>
      </c>
    </row>
    <row r="89" spans="1:34" ht="15.75" customHeight="1">
      <c r="A89" s="23"/>
      <c r="B89" s="24" t="s">
        <v>115</v>
      </c>
      <c r="C89" s="25">
        <v>89</v>
      </c>
      <c r="D89" s="26">
        <v>1848.5</v>
      </c>
      <c r="E89" s="26">
        <v>361</v>
      </c>
      <c r="F89" s="26">
        <v>1487.5</v>
      </c>
      <c r="G89" s="27">
        <v>1484</v>
      </c>
      <c r="H89" s="26">
        <v>254</v>
      </c>
      <c r="I89" s="26">
        <v>727.5</v>
      </c>
      <c r="J89" s="26">
        <v>11</v>
      </c>
      <c r="K89" s="26">
        <v>716.5</v>
      </c>
      <c r="L89" s="27">
        <v>8160</v>
      </c>
      <c r="M89" s="26">
        <v>176</v>
      </c>
      <c r="N89" s="26">
        <v>647.5</v>
      </c>
      <c r="O89" s="26">
        <v>0</v>
      </c>
      <c r="P89" s="26">
        <v>647.5</v>
      </c>
      <c r="Q89" s="27">
        <v>5342</v>
      </c>
      <c r="R89" s="25">
        <v>90</v>
      </c>
      <c r="S89" s="26">
        <v>51</v>
      </c>
      <c r="T89" s="26">
        <v>0</v>
      </c>
      <c r="U89" s="26">
        <v>51</v>
      </c>
      <c r="V89" s="27">
        <v>494.5</v>
      </c>
      <c r="W89" s="25">
        <v>85</v>
      </c>
      <c r="X89" s="26">
        <v>48</v>
      </c>
      <c r="Y89" s="26">
        <v>0</v>
      </c>
      <c r="Z89" s="26">
        <v>48</v>
      </c>
      <c r="AA89" s="27">
        <v>378</v>
      </c>
      <c r="AB89" s="25">
        <v>135</v>
      </c>
      <c r="AC89" s="26">
        <v>68</v>
      </c>
      <c r="AD89" s="26">
        <v>0</v>
      </c>
      <c r="AE89" s="26">
        <v>68</v>
      </c>
      <c r="AF89" s="27">
        <v>266</v>
      </c>
      <c r="AG89" s="26">
        <v>88</v>
      </c>
      <c r="AH89" s="27">
        <v>869</v>
      </c>
    </row>
    <row r="90" spans="1:34" ht="15.75" customHeight="1">
      <c r="A90" s="23"/>
      <c r="B90" s="24" t="s">
        <v>116</v>
      </c>
      <c r="C90" s="25">
        <v>156</v>
      </c>
      <c r="D90" s="26">
        <v>8509</v>
      </c>
      <c r="E90" s="26">
        <v>260.75</v>
      </c>
      <c r="F90" s="26">
        <v>8248.25</v>
      </c>
      <c r="G90" s="27">
        <v>7048</v>
      </c>
      <c r="H90" s="26">
        <v>119</v>
      </c>
      <c r="I90" s="26">
        <v>471</v>
      </c>
      <c r="J90" s="26">
        <v>50</v>
      </c>
      <c r="K90" s="26">
        <v>421</v>
      </c>
      <c r="L90" s="27">
        <v>4622</v>
      </c>
      <c r="M90" s="26">
        <v>15</v>
      </c>
      <c r="N90" s="26">
        <v>50</v>
      </c>
      <c r="O90" s="26">
        <v>0</v>
      </c>
      <c r="P90" s="26">
        <v>50</v>
      </c>
      <c r="Q90" s="27">
        <v>416</v>
      </c>
      <c r="R90" s="25">
        <v>56</v>
      </c>
      <c r="S90" s="26">
        <v>125</v>
      </c>
      <c r="T90" s="26">
        <v>0</v>
      </c>
      <c r="U90" s="26">
        <v>125</v>
      </c>
      <c r="V90" s="27">
        <v>872</v>
      </c>
      <c r="W90" s="25">
        <v>38</v>
      </c>
      <c r="X90" s="26">
        <v>101.5</v>
      </c>
      <c r="Y90" s="26">
        <v>0</v>
      </c>
      <c r="Z90" s="26">
        <v>101.5</v>
      </c>
      <c r="AA90" s="27">
        <v>703</v>
      </c>
      <c r="AB90" s="25">
        <v>31</v>
      </c>
      <c r="AC90" s="26">
        <v>40.5</v>
      </c>
      <c r="AD90" s="26">
        <v>0</v>
      </c>
      <c r="AE90" s="26">
        <v>40.5</v>
      </c>
      <c r="AF90" s="27">
        <v>182</v>
      </c>
      <c r="AG90" s="26">
        <v>38</v>
      </c>
      <c r="AH90" s="27">
        <v>135</v>
      </c>
    </row>
    <row r="91" spans="1:34" ht="15.75" customHeight="1">
      <c r="A91" s="23"/>
      <c r="B91" s="24" t="s">
        <v>117</v>
      </c>
      <c r="C91" s="25">
        <v>171</v>
      </c>
      <c r="D91" s="26">
        <v>3352</v>
      </c>
      <c r="E91" s="26">
        <v>254</v>
      </c>
      <c r="F91" s="26">
        <v>3098</v>
      </c>
      <c r="G91" s="27">
        <v>5052</v>
      </c>
      <c r="H91" s="26">
        <v>95</v>
      </c>
      <c r="I91" s="26">
        <v>402.5</v>
      </c>
      <c r="J91" s="26">
        <v>1</v>
      </c>
      <c r="K91" s="26">
        <v>401.5</v>
      </c>
      <c r="L91" s="27">
        <v>6036</v>
      </c>
      <c r="M91" s="26">
        <v>12</v>
      </c>
      <c r="N91" s="26">
        <v>24</v>
      </c>
      <c r="O91" s="26">
        <v>0</v>
      </c>
      <c r="P91" s="26">
        <v>24</v>
      </c>
      <c r="Q91" s="27">
        <v>93</v>
      </c>
      <c r="R91" s="25">
        <v>161</v>
      </c>
      <c r="S91" s="26">
        <v>177</v>
      </c>
      <c r="T91" s="26">
        <v>0</v>
      </c>
      <c r="U91" s="26">
        <v>177</v>
      </c>
      <c r="V91" s="27">
        <v>1560</v>
      </c>
      <c r="W91" s="25">
        <v>76</v>
      </c>
      <c r="X91" s="26">
        <v>85</v>
      </c>
      <c r="Y91" s="26">
        <v>0</v>
      </c>
      <c r="Z91" s="26">
        <v>85</v>
      </c>
      <c r="AA91" s="27">
        <v>642</v>
      </c>
      <c r="AB91" s="25">
        <v>21</v>
      </c>
      <c r="AC91" s="26">
        <v>12.2</v>
      </c>
      <c r="AD91" s="26">
        <v>0.5</v>
      </c>
      <c r="AE91" s="26">
        <v>11.700000002980232</v>
      </c>
      <c r="AF91" s="27">
        <v>61</v>
      </c>
      <c r="AG91" s="26">
        <v>55</v>
      </c>
      <c r="AH91" s="27">
        <v>451</v>
      </c>
    </row>
    <row r="92" spans="1:34" ht="15.75" customHeight="1">
      <c r="A92" s="23"/>
      <c r="B92" s="24" t="s">
        <v>118</v>
      </c>
      <c r="C92" s="25">
        <v>70</v>
      </c>
      <c r="D92" s="26">
        <v>1582</v>
      </c>
      <c r="E92" s="26">
        <v>95</v>
      </c>
      <c r="F92" s="26">
        <v>1487</v>
      </c>
      <c r="G92" s="27">
        <v>1785</v>
      </c>
      <c r="H92" s="26">
        <v>193</v>
      </c>
      <c r="I92" s="26">
        <v>3367</v>
      </c>
      <c r="J92" s="26">
        <v>19</v>
      </c>
      <c r="K92" s="26">
        <v>3348</v>
      </c>
      <c r="L92" s="27">
        <v>91243</v>
      </c>
      <c r="M92" s="26">
        <v>1</v>
      </c>
      <c r="N92" s="26">
        <v>5</v>
      </c>
      <c r="O92" s="26">
        <v>0</v>
      </c>
      <c r="P92" s="26">
        <v>5</v>
      </c>
      <c r="Q92" s="27">
        <v>60</v>
      </c>
      <c r="R92" s="25">
        <v>238</v>
      </c>
      <c r="S92" s="26">
        <v>799</v>
      </c>
      <c r="T92" s="26">
        <v>10</v>
      </c>
      <c r="U92" s="26">
        <v>789</v>
      </c>
      <c r="V92" s="27">
        <v>6783</v>
      </c>
      <c r="W92" s="25">
        <v>39</v>
      </c>
      <c r="X92" s="26">
        <v>162</v>
      </c>
      <c r="Y92" s="26">
        <v>2</v>
      </c>
      <c r="Z92" s="26">
        <v>160</v>
      </c>
      <c r="AA92" s="27">
        <v>1399</v>
      </c>
      <c r="AB92" s="25">
        <v>115</v>
      </c>
      <c r="AC92" s="26">
        <v>168</v>
      </c>
      <c r="AD92" s="26">
        <v>0</v>
      </c>
      <c r="AE92" s="26">
        <v>168</v>
      </c>
      <c r="AF92" s="27">
        <v>1119</v>
      </c>
      <c r="AG92" s="26">
        <v>45</v>
      </c>
      <c r="AH92" s="27">
        <v>342</v>
      </c>
    </row>
    <row r="93" spans="1:34" ht="15.75" customHeight="1">
      <c r="A93" s="23"/>
      <c r="B93" s="24" t="s">
        <v>119</v>
      </c>
      <c r="C93" s="25">
        <v>19</v>
      </c>
      <c r="D93" s="26">
        <v>920</v>
      </c>
      <c r="E93" s="26">
        <v>284</v>
      </c>
      <c r="F93" s="26">
        <v>636</v>
      </c>
      <c r="G93" s="27">
        <v>432</v>
      </c>
      <c r="H93" s="26">
        <v>122</v>
      </c>
      <c r="I93" s="26">
        <v>1155.5</v>
      </c>
      <c r="J93" s="26">
        <v>97.8</v>
      </c>
      <c r="K93" s="26">
        <v>1057.6999969482422</v>
      </c>
      <c r="L93" s="27">
        <v>13282</v>
      </c>
      <c r="M93" s="26">
        <v>19</v>
      </c>
      <c r="N93" s="26">
        <v>206</v>
      </c>
      <c r="O93" s="26">
        <v>0</v>
      </c>
      <c r="P93" s="26">
        <v>206</v>
      </c>
      <c r="Q93" s="27">
        <v>2881</v>
      </c>
      <c r="R93" s="25">
        <v>128</v>
      </c>
      <c r="S93" s="26">
        <v>110</v>
      </c>
      <c r="T93" s="26">
        <v>1.5</v>
      </c>
      <c r="U93" s="26">
        <v>108.5</v>
      </c>
      <c r="V93" s="27">
        <v>915</v>
      </c>
      <c r="W93" s="25">
        <v>84</v>
      </c>
      <c r="X93" s="26">
        <v>57</v>
      </c>
      <c r="Y93" s="26">
        <v>0</v>
      </c>
      <c r="Z93" s="26">
        <v>57</v>
      </c>
      <c r="AA93" s="27">
        <v>350</v>
      </c>
      <c r="AB93" s="25">
        <v>223</v>
      </c>
      <c r="AC93" s="26">
        <v>220.5</v>
      </c>
      <c r="AD93" s="26">
        <v>1</v>
      </c>
      <c r="AE93" s="26">
        <v>219.5</v>
      </c>
      <c r="AF93" s="27">
        <v>839</v>
      </c>
      <c r="AG93" s="26">
        <v>1</v>
      </c>
      <c r="AH93" s="27">
        <v>20</v>
      </c>
    </row>
    <row r="94" spans="1:34" ht="15.75" customHeight="1">
      <c r="A94" s="23"/>
      <c r="B94" s="24" t="s">
        <v>120</v>
      </c>
      <c r="C94" s="25">
        <v>22</v>
      </c>
      <c r="D94" s="26">
        <v>198.5</v>
      </c>
      <c r="E94" s="26">
        <v>36.200000000000003</v>
      </c>
      <c r="F94" s="26">
        <v>162.29999995231628</v>
      </c>
      <c r="G94" s="27">
        <v>356</v>
      </c>
      <c r="H94" s="26">
        <v>294</v>
      </c>
      <c r="I94" s="26">
        <v>700</v>
      </c>
      <c r="J94" s="26">
        <v>70.900000000000006</v>
      </c>
      <c r="K94" s="26">
        <v>629.09999978542328</v>
      </c>
      <c r="L94" s="27">
        <v>11587</v>
      </c>
      <c r="M94" s="26">
        <v>6</v>
      </c>
      <c r="N94" s="26">
        <v>7</v>
      </c>
      <c r="O94" s="26">
        <v>0</v>
      </c>
      <c r="P94" s="26">
        <v>7</v>
      </c>
      <c r="Q94" s="27">
        <v>58</v>
      </c>
      <c r="R94" s="25">
        <v>151</v>
      </c>
      <c r="S94" s="26">
        <v>205</v>
      </c>
      <c r="T94" s="26">
        <v>19.2</v>
      </c>
      <c r="U94" s="26">
        <v>185.79999977350235</v>
      </c>
      <c r="V94" s="27">
        <v>1677</v>
      </c>
      <c r="W94" s="25">
        <v>239</v>
      </c>
      <c r="X94" s="26">
        <v>271</v>
      </c>
      <c r="Y94" s="26">
        <v>55.2</v>
      </c>
      <c r="Z94" s="26">
        <v>215.80000093579292</v>
      </c>
      <c r="AA94" s="27">
        <v>2002</v>
      </c>
      <c r="AB94" s="25">
        <v>183</v>
      </c>
      <c r="AC94" s="26">
        <v>189.5</v>
      </c>
      <c r="AD94" s="26">
        <v>38.5</v>
      </c>
      <c r="AE94" s="26">
        <v>151.00000035762787</v>
      </c>
      <c r="AF94" s="27">
        <v>1172</v>
      </c>
      <c r="AG94" s="26">
        <v>15</v>
      </c>
      <c r="AH94" s="27">
        <v>123</v>
      </c>
    </row>
    <row r="95" spans="1:34" ht="15.75" customHeight="1">
      <c r="A95" s="23"/>
      <c r="B95" s="24" t="s">
        <v>121</v>
      </c>
      <c r="C95" s="25">
        <v>110</v>
      </c>
      <c r="D95" s="26">
        <v>5271</v>
      </c>
      <c r="E95" s="26">
        <v>321</v>
      </c>
      <c r="F95" s="26">
        <v>4950</v>
      </c>
      <c r="G95" s="27">
        <v>4560</v>
      </c>
      <c r="H95" s="26">
        <v>22</v>
      </c>
      <c r="I95" s="26">
        <v>237</v>
      </c>
      <c r="J95" s="26">
        <v>6</v>
      </c>
      <c r="K95" s="26">
        <v>231</v>
      </c>
      <c r="L95" s="27">
        <v>4157</v>
      </c>
      <c r="M95" s="26">
        <v>3</v>
      </c>
      <c r="N95" s="26">
        <v>2.5</v>
      </c>
      <c r="O95" s="26">
        <v>0</v>
      </c>
      <c r="P95" s="26">
        <v>2.5</v>
      </c>
      <c r="Q95" s="27">
        <v>18</v>
      </c>
      <c r="R95" s="25">
        <v>22</v>
      </c>
      <c r="S95" s="26">
        <v>60</v>
      </c>
      <c r="T95" s="26">
        <v>2.5</v>
      </c>
      <c r="U95" s="26">
        <v>57.5</v>
      </c>
      <c r="V95" s="27">
        <v>425</v>
      </c>
      <c r="W95" s="25">
        <v>13</v>
      </c>
      <c r="X95" s="26">
        <v>41</v>
      </c>
      <c r="Y95" s="26">
        <v>1.5</v>
      </c>
      <c r="Z95" s="26">
        <v>39.5</v>
      </c>
      <c r="AA95" s="27">
        <v>239</v>
      </c>
      <c r="AB95" s="25">
        <v>13</v>
      </c>
      <c r="AC95" s="26">
        <v>8</v>
      </c>
      <c r="AD95" s="26">
        <v>0</v>
      </c>
      <c r="AE95" s="26">
        <v>8</v>
      </c>
      <c r="AF95" s="27">
        <v>51</v>
      </c>
      <c r="AG95" s="26">
        <v>18</v>
      </c>
      <c r="AH95" s="27">
        <v>73</v>
      </c>
    </row>
    <row r="96" spans="1:34" ht="15.75" customHeight="1">
      <c r="A96" s="23"/>
      <c r="B96" s="24" t="s">
        <v>122</v>
      </c>
      <c r="C96" s="25">
        <v>87</v>
      </c>
      <c r="D96" s="26">
        <v>431</v>
      </c>
      <c r="E96" s="26">
        <v>7</v>
      </c>
      <c r="F96" s="26">
        <v>424</v>
      </c>
      <c r="G96" s="27">
        <v>470</v>
      </c>
      <c r="H96" s="26">
        <v>47</v>
      </c>
      <c r="I96" s="26">
        <v>163.5</v>
      </c>
      <c r="J96" s="26">
        <v>0</v>
      </c>
      <c r="K96" s="26">
        <v>163.5</v>
      </c>
      <c r="L96" s="27">
        <v>1696</v>
      </c>
      <c r="M96" s="26">
        <v>4</v>
      </c>
      <c r="N96" s="26">
        <v>13</v>
      </c>
      <c r="O96" s="26">
        <v>0</v>
      </c>
      <c r="P96" s="26">
        <v>13</v>
      </c>
      <c r="Q96" s="27">
        <v>75</v>
      </c>
      <c r="R96" s="25">
        <v>50</v>
      </c>
      <c r="S96" s="26">
        <v>76</v>
      </c>
      <c r="T96" s="26">
        <v>0</v>
      </c>
      <c r="U96" s="26">
        <v>76</v>
      </c>
      <c r="V96" s="27">
        <v>561</v>
      </c>
      <c r="W96" s="25">
        <v>92</v>
      </c>
      <c r="X96" s="26">
        <v>124</v>
      </c>
      <c r="Y96" s="26">
        <v>4</v>
      </c>
      <c r="Z96" s="26">
        <v>120</v>
      </c>
      <c r="AA96" s="27">
        <v>1107</v>
      </c>
      <c r="AB96" s="25">
        <v>66</v>
      </c>
      <c r="AC96" s="26">
        <v>65</v>
      </c>
      <c r="AD96" s="26">
        <v>3</v>
      </c>
      <c r="AE96" s="26">
        <v>62</v>
      </c>
      <c r="AF96" s="27">
        <v>362</v>
      </c>
      <c r="AG96" s="26">
        <v>123</v>
      </c>
      <c r="AH96" s="27">
        <v>1125</v>
      </c>
    </row>
    <row r="97" spans="1:34" ht="15.75" customHeight="1">
      <c r="A97" s="15" t="s">
        <v>12</v>
      </c>
      <c r="B97" s="24" t="s">
        <v>42</v>
      </c>
      <c r="C97" s="18">
        <v>91</v>
      </c>
      <c r="D97" s="18">
        <v>1239.5</v>
      </c>
      <c r="E97" s="18">
        <v>17.5</v>
      </c>
      <c r="F97" s="18">
        <v>1222</v>
      </c>
      <c r="G97" s="19">
        <v>1183</v>
      </c>
      <c r="H97" s="18">
        <v>46</v>
      </c>
      <c r="I97" s="18">
        <v>79.8</v>
      </c>
      <c r="J97" s="18">
        <v>0</v>
      </c>
      <c r="K97" s="18">
        <v>79.800000011920929</v>
      </c>
      <c r="L97" s="19">
        <v>682</v>
      </c>
      <c r="M97" s="18">
        <v>3</v>
      </c>
      <c r="N97" s="18">
        <v>4.5</v>
      </c>
      <c r="O97" s="18">
        <v>0</v>
      </c>
      <c r="P97" s="18">
        <v>4.5</v>
      </c>
      <c r="Q97" s="19">
        <v>30</v>
      </c>
      <c r="R97" s="17">
        <v>124</v>
      </c>
      <c r="S97" s="18">
        <v>437</v>
      </c>
      <c r="T97" s="18">
        <v>5</v>
      </c>
      <c r="U97" s="18">
        <v>432.00000005960464</v>
      </c>
      <c r="V97" s="19">
        <v>5422</v>
      </c>
      <c r="W97" s="17">
        <v>172</v>
      </c>
      <c r="X97" s="18">
        <v>365.4</v>
      </c>
      <c r="Y97" s="18">
        <v>29.1</v>
      </c>
      <c r="Z97" s="18">
        <v>336.3000001013279</v>
      </c>
      <c r="AA97" s="19">
        <v>3765</v>
      </c>
      <c r="AB97" s="17">
        <v>366</v>
      </c>
      <c r="AC97" s="18">
        <v>751.5</v>
      </c>
      <c r="AD97" s="18">
        <v>7.6</v>
      </c>
      <c r="AE97" s="18">
        <v>743.90000042319298</v>
      </c>
      <c r="AF97" s="19">
        <v>8040</v>
      </c>
      <c r="AG97" s="18">
        <v>108</v>
      </c>
      <c r="AH97" s="19">
        <v>716</v>
      </c>
    </row>
    <row r="98" spans="1:34" ht="15.75" customHeight="1">
      <c r="A98" s="23"/>
      <c r="B98" s="24" t="s">
        <v>123</v>
      </c>
      <c r="C98" s="25">
        <v>0</v>
      </c>
      <c r="D98" s="26">
        <v>0</v>
      </c>
      <c r="E98" s="26">
        <v>0</v>
      </c>
      <c r="F98" s="26">
        <v>0</v>
      </c>
      <c r="G98" s="27">
        <v>0</v>
      </c>
      <c r="H98" s="26">
        <v>0</v>
      </c>
      <c r="I98" s="26">
        <v>0</v>
      </c>
      <c r="J98" s="26">
        <v>0</v>
      </c>
      <c r="K98" s="26">
        <v>0</v>
      </c>
      <c r="L98" s="27">
        <v>0</v>
      </c>
      <c r="M98" s="26">
        <v>0</v>
      </c>
      <c r="N98" s="26">
        <v>0</v>
      </c>
      <c r="O98" s="26">
        <v>0</v>
      </c>
      <c r="P98" s="26">
        <v>0</v>
      </c>
      <c r="Q98" s="27">
        <v>0</v>
      </c>
      <c r="R98" s="25">
        <v>5</v>
      </c>
      <c r="S98" s="26">
        <v>16</v>
      </c>
      <c r="T98" s="26">
        <v>0</v>
      </c>
      <c r="U98" s="26">
        <v>16</v>
      </c>
      <c r="V98" s="27">
        <v>106</v>
      </c>
      <c r="W98" s="25">
        <v>2</v>
      </c>
      <c r="X98" s="26">
        <v>8</v>
      </c>
      <c r="Y98" s="26">
        <v>0</v>
      </c>
      <c r="Z98" s="26">
        <v>8</v>
      </c>
      <c r="AA98" s="27">
        <v>96</v>
      </c>
      <c r="AB98" s="25">
        <v>23</v>
      </c>
      <c r="AC98" s="26">
        <v>83.5</v>
      </c>
      <c r="AD98" s="26">
        <v>0</v>
      </c>
      <c r="AE98" s="26">
        <v>83.5</v>
      </c>
      <c r="AF98" s="27">
        <v>608</v>
      </c>
      <c r="AG98" s="26">
        <v>0</v>
      </c>
      <c r="AH98" s="27">
        <v>0</v>
      </c>
    </row>
    <row r="99" spans="1:34" ht="15.75" customHeight="1">
      <c r="A99" s="23"/>
      <c r="B99" s="24" t="s">
        <v>124</v>
      </c>
      <c r="C99" s="25">
        <v>0</v>
      </c>
      <c r="D99" s="26">
        <v>0</v>
      </c>
      <c r="E99" s="26">
        <v>0</v>
      </c>
      <c r="F99" s="26">
        <v>0</v>
      </c>
      <c r="G99" s="27">
        <v>0</v>
      </c>
      <c r="H99" s="26">
        <v>1</v>
      </c>
      <c r="I99" s="26">
        <v>1</v>
      </c>
      <c r="J99" s="26">
        <v>0</v>
      </c>
      <c r="K99" s="26">
        <v>1</v>
      </c>
      <c r="L99" s="27">
        <v>40</v>
      </c>
      <c r="M99" s="26">
        <v>0</v>
      </c>
      <c r="N99" s="26">
        <v>0</v>
      </c>
      <c r="O99" s="26">
        <v>0</v>
      </c>
      <c r="P99" s="26">
        <v>0</v>
      </c>
      <c r="Q99" s="27">
        <v>0</v>
      </c>
      <c r="R99" s="25">
        <v>23</v>
      </c>
      <c r="S99" s="26">
        <v>119</v>
      </c>
      <c r="T99" s="26">
        <v>5</v>
      </c>
      <c r="U99" s="26">
        <v>114</v>
      </c>
      <c r="V99" s="27">
        <v>1820</v>
      </c>
      <c r="W99" s="25">
        <v>0</v>
      </c>
      <c r="X99" s="26">
        <v>0</v>
      </c>
      <c r="Y99" s="26">
        <v>0</v>
      </c>
      <c r="Z99" s="26">
        <v>0</v>
      </c>
      <c r="AA99" s="27">
        <v>0</v>
      </c>
      <c r="AB99" s="25">
        <v>7</v>
      </c>
      <c r="AC99" s="26">
        <v>19</v>
      </c>
      <c r="AD99" s="26">
        <v>0</v>
      </c>
      <c r="AE99" s="26">
        <v>19</v>
      </c>
      <c r="AF99" s="27">
        <v>350</v>
      </c>
      <c r="AG99" s="26">
        <v>0</v>
      </c>
      <c r="AH99" s="27">
        <v>0</v>
      </c>
    </row>
    <row r="100" spans="1:34" ht="15.75" customHeight="1">
      <c r="A100" s="23"/>
      <c r="B100" s="24" t="s">
        <v>125</v>
      </c>
      <c r="C100" s="25">
        <v>0</v>
      </c>
      <c r="D100" s="26">
        <v>2</v>
      </c>
      <c r="E100" s="26">
        <v>0</v>
      </c>
      <c r="F100" s="26">
        <v>2</v>
      </c>
      <c r="G100" s="27">
        <v>7</v>
      </c>
      <c r="H100" s="26">
        <v>0</v>
      </c>
      <c r="I100" s="26">
        <v>0</v>
      </c>
      <c r="J100" s="26">
        <v>0</v>
      </c>
      <c r="K100" s="26">
        <v>0</v>
      </c>
      <c r="L100" s="27">
        <v>0</v>
      </c>
      <c r="M100" s="26">
        <v>0</v>
      </c>
      <c r="N100" s="26">
        <v>0</v>
      </c>
      <c r="O100" s="26">
        <v>0</v>
      </c>
      <c r="P100" s="26">
        <v>0</v>
      </c>
      <c r="Q100" s="27">
        <v>0</v>
      </c>
      <c r="R100" s="25">
        <v>0</v>
      </c>
      <c r="S100" s="26">
        <v>0</v>
      </c>
      <c r="T100" s="26">
        <v>0</v>
      </c>
      <c r="U100" s="26">
        <v>0</v>
      </c>
      <c r="V100" s="27">
        <v>0</v>
      </c>
      <c r="W100" s="25">
        <v>0</v>
      </c>
      <c r="X100" s="26">
        <v>0</v>
      </c>
      <c r="Y100" s="26">
        <v>0</v>
      </c>
      <c r="Z100" s="26">
        <v>0</v>
      </c>
      <c r="AA100" s="27">
        <v>0</v>
      </c>
      <c r="AB100" s="25">
        <v>0</v>
      </c>
      <c r="AC100" s="26">
        <v>0</v>
      </c>
      <c r="AD100" s="26">
        <v>0</v>
      </c>
      <c r="AE100" s="26">
        <v>0</v>
      </c>
      <c r="AF100" s="27">
        <v>0</v>
      </c>
      <c r="AG100" s="26">
        <v>0</v>
      </c>
      <c r="AH100" s="27">
        <v>0</v>
      </c>
    </row>
    <row r="101" spans="1:34" ht="15.75" customHeight="1">
      <c r="A101" s="23"/>
      <c r="B101" s="24" t="s">
        <v>126</v>
      </c>
      <c r="C101" s="25">
        <v>20</v>
      </c>
      <c r="D101" s="26">
        <v>505</v>
      </c>
      <c r="E101" s="26">
        <v>0</v>
      </c>
      <c r="F101" s="26">
        <v>505</v>
      </c>
      <c r="G101" s="27">
        <v>403</v>
      </c>
      <c r="H101" s="26">
        <v>2</v>
      </c>
      <c r="I101" s="26">
        <v>5</v>
      </c>
      <c r="J101" s="26">
        <v>0</v>
      </c>
      <c r="K101" s="26">
        <v>5</v>
      </c>
      <c r="L101" s="27">
        <v>27</v>
      </c>
      <c r="M101" s="26">
        <v>1</v>
      </c>
      <c r="N101" s="26">
        <v>3</v>
      </c>
      <c r="O101" s="26">
        <v>0</v>
      </c>
      <c r="P101" s="26">
        <v>3</v>
      </c>
      <c r="Q101" s="27">
        <v>15</v>
      </c>
      <c r="R101" s="25">
        <v>7</v>
      </c>
      <c r="S101" s="26">
        <v>17</v>
      </c>
      <c r="T101" s="26">
        <v>0</v>
      </c>
      <c r="U101" s="26">
        <v>17</v>
      </c>
      <c r="V101" s="27">
        <v>270</v>
      </c>
      <c r="W101" s="25">
        <v>3</v>
      </c>
      <c r="X101" s="26">
        <v>7</v>
      </c>
      <c r="Y101" s="26">
        <v>0</v>
      </c>
      <c r="Z101" s="26">
        <v>7</v>
      </c>
      <c r="AA101" s="27">
        <v>40</v>
      </c>
      <c r="AB101" s="25">
        <v>9</v>
      </c>
      <c r="AC101" s="26">
        <v>33</v>
      </c>
      <c r="AD101" s="26">
        <v>0</v>
      </c>
      <c r="AE101" s="26">
        <v>33</v>
      </c>
      <c r="AF101" s="27">
        <v>105</v>
      </c>
      <c r="AG101" s="26">
        <v>6</v>
      </c>
      <c r="AH101" s="27">
        <v>14</v>
      </c>
    </row>
    <row r="102" spans="1:34" ht="15.75" customHeight="1">
      <c r="A102" s="23"/>
      <c r="B102" s="24" t="s">
        <v>127</v>
      </c>
      <c r="C102" s="25">
        <v>0</v>
      </c>
      <c r="D102" s="26">
        <v>0</v>
      </c>
      <c r="E102" s="26">
        <v>0</v>
      </c>
      <c r="F102" s="26">
        <v>0</v>
      </c>
      <c r="G102" s="27">
        <v>0</v>
      </c>
      <c r="H102" s="26">
        <v>1</v>
      </c>
      <c r="I102" s="26">
        <v>0.3</v>
      </c>
      <c r="J102" s="26">
        <v>0</v>
      </c>
      <c r="K102" s="26">
        <v>0.30000001192092896</v>
      </c>
      <c r="L102" s="27">
        <v>7</v>
      </c>
      <c r="M102" s="26">
        <v>0</v>
      </c>
      <c r="N102" s="26">
        <v>0</v>
      </c>
      <c r="O102" s="26">
        <v>0</v>
      </c>
      <c r="P102" s="26">
        <v>0</v>
      </c>
      <c r="Q102" s="27">
        <v>0</v>
      </c>
      <c r="R102" s="25">
        <v>0</v>
      </c>
      <c r="S102" s="26">
        <v>0</v>
      </c>
      <c r="T102" s="26">
        <v>0</v>
      </c>
      <c r="U102" s="26">
        <v>0</v>
      </c>
      <c r="V102" s="27">
        <v>0</v>
      </c>
      <c r="W102" s="25">
        <v>0</v>
      </c>
      <c r="X102" s="26">
        <v>0</v>
      </c>
      <c r="Y102" s="26">
        <v>0</v>
      </c>
      <c r="Z102" s="26">
        <v>0</v>
      </c>
      <c r="AA102" s="27">
        <v>0</v>
      </c>
      <c r="AB102" s="25">
        <v>0</v>
      </c>
      <c r="AC102" s="26">
        <v>0</v>
      </c>
      <c r="AD102" s="26">
        <v>0</v>
      </c>
      <c r="AE102" s="26">
        <v>0</v>
      </c>
      <c r="AF102" s="27">
        <v>0</v>
      </c>
      <c r="AG102" s="26">
        <v>0</v>
      </c>
      <c r="AH102" s="27">
        <v>0</v>
      </c>
    </row>
    <row r="103" spans="1:34" ht="15.75" customHeight="1">
      <c r="A103" s="23"/>
      <c r="B103" s="24" t="s">
        <v>128</v>
      </c>
      <c r="C103" s="25">
        <v>36</v>
      </c>
      <c r="D103" s="26">
        <v>432</v>
      </c>
      <c r="E103" s="26">
        <v>3</v>
      </c>
      <c r="F103" s="26">
        <v>429</v>
      </c>
      <c r="G103" s="27">
        <v>237</v>
      </c>
      <c r="H103" s="26">
        <v>5</v>
      </c>
      <c r="I103" s="26">
        <v>10</v>
      </c>
      <c r="J103" s="26">
        <v>0</v>
      </c>
      <c r="K103" s="26">
        <v>10</v>
      </c>
      <c r="L103" s="27">
        <v>89</v>
      </c>
      <c r="M103" s="26">
        <v>0</v>
      </c>
      <c r="N103" s="26">
        <v>0</v>
      </c>
      <c r="O103" s="26">
        <v>0</v>
      </c>
      <c r="P103" s="26">
        <v>0</v>
      </c>
      <c r="Q103" s="27">
        <v>0</v>
      </c>
      <c r="R103" s="25">
        <v>9</v>
      </c>
      <c r="S103" s="26">
        <v>15.5</v>
      </c>
      <c r="T103" s="26">
        <v>0</v>
      </c>
      <c r="U103" s="26">
        <v>15.5</v>
      </c>
      <c r="V103" s="27">
        <v>132</v>
      </c>
      <c r="W103" s="25">
        <v>1</v>
      </c>
      <c r="X103" s="26">
        <v>1</v>
      </c>
      <c r="Y103" s="26">
        <v>0</v>
      </c>
      <c r="Z103" s="26">
        <v>1</v>
      </c>
      <c r="AA103" s="27">
        <v>5</v>
      </c>
      <c r="AB103" s="25">
        <v>9</v>
      </c>
      <c r="AC103" s="26">
        <v>4.5</v>
      </c>
      <c r="AD103" s="26">
        <v>0</v>
      </c>
      <c r="AE103" s="26">
        <v>4.5</v>
      </c>
      <c r="AF103" s="27">
        <v>27</v>
      </c>
      <c r="AG103" s="26">
        <v>4</v>
      </c>
      <c r="AH103" s="27">
        <v>13</v>
      </c>
    </row>
    <row r="104" spans="1:34" ht="15.75" customHeight="1">
      <c r="A104" s="23"/>
      <c r="B104" s="24" t="s">
        <v>129</v>
      </c>
      <c r="C104" s="25">
        <v>0</v>
      </c>
      <c r="D104" s="26">
        <v>0</v>
      </c>
      <c r="E104" s="26">
        <v>0</v>
      </c>
      <c r="F104" s="26">
        <v>0</v>
      </c>
      <c r="G104" s="27">
        <v>0</v>
      </c>
      <c r="H104" s="26">
        <v>0</v>
      </c>
      <c r="I104" s="26">
        <v>0</v>
      </c>
      <c r="J104" s="26">
        <v>0</v>
      </c>
      <c r="K104" s="26">
        <v>0</v>
      </c>
      <c r="L104" s="27">
        <v>0</v>
      </c>
      <c r="M104" s="26">
        <v>0</v>
      </c>
      <c r="N104" s="26">
        <v>0</v>
      </c>
      <c r="O104" s="26">
        <v>0</v>
      </c>
      <c r="P104" s="26">
        <v>0</v>
      </c>
      <c r="Q104" s="27">
        <v>0</v>
      </c>
      <c r="R104" s="25">
        <v>1</v>
      </c>
      <c r="S104" s="26">
        <v>0.5</v>
      </c>
      <c r="T104" s="26">
        <v>0</v>
      </c>
      <c r="U104" s="26">
        <v>0.5</v>
      </c>
      <c r="V104" s="27">
        <v>8</v>
      </c>
      <c r="W104" s="25">
        <v>1</v>
      </c>
      <c r="X104" s="26">
        <v>10</v>
      </c>
      <c r="Y104" s="26">
        <v>0</v>
      </c>
      <c r="Z104" s="26">
        <v>10</v>
      </c>
      <c r="AA104" s="27">
        <v>30</v>
      </c>
      <c r="AB104" s="25">
        <v>15</v>
      </c>
      <c r="AC104" s="26">
        <v>61</v>
      </c>
      <c r="AD104" s="26">
        <v>0</v>
      </c>
      <c r="AE104" s="26">
        <v>61</v>
      </c>
      <c r="AF104" s="27">
        <v>239</v>
      </c>
      <c r="AG104" s="26">
        <v>0</v>
      </c>
      <c r="AH104" s="27">
        <v>0</v>
      </c>
    </row>
    <row r="105" spans="1:34" ht="15.75" customHeight="1">
      <c r="A105" s="23"/>
      <c r="B105" s="24" t="s">
        <v>130</v>
      </c>
      <c r="C105" s="25">
        <v>2</v>
      </c>
      <c r="D105" s="26">
        <v>8</v>
      </c>
      <c r="E105" s="26">
        <v>0</v>
      </c>
      <c r="F105" s="26">
        <v>8</v>
      </c>
      <c r="G105" s="27">
        <v>27</v>
      </c>
      <c r="H105" s="26">
        <v>1</v>
      </c>
      <c r="I105" s="26">
        <v>1</v>
      </c>
      <c r="J105" s="26">
        <v>0</v>
      </c>
      <c r="K105" s="26">
        <v>1</v>
      </c>
      <c r="L105" s="27">
        <v>5</v>
      </c>
      <c r="M105" s="26">
        <v>0</v>
      </c>
      <c r="N105" s="26">
        <v>0</v>
      </c>
      <c r="O105" s="26">
        <v>0</v>
      </c>
      <c r="P105" s="26">
        <v>0</v>
      </c>
      <c r="Q105" s="27">
        <v>0</v>
      </c>
      <c r="R105" s="25">
        <v>1</v>
      </c>
      <c r="S105" s="26">
        <v>5</v>
      </c>
      <c r="T105" s="26">
        <v>0</v>
      </c>
      <c r="U105" s="26">
        <v>5</v>
      </c>
      <c r="V105" s="27">
        <v>75</v>
      </c>
      <c r="W105" s="25">
        <v>1</v>
      </c>
      <c r="X105" s="26">
        <v>2</v>
      </c>
      <c r="Y105" s="26">
        <v>0</v>
      </c>
      <c r="Z105" s="26">
        <v>2</v>
      </c>
      <c r="AA105" s="27">
        <v>35</v>
      </c>
      <c r="AB105" s="25">
        <v>0</v>
      </c>
      <c r="AC105" s="26">
        <v>0</v>
      </c>
      <c r="AD105" s="26">
        <v>0</v>
      </c>
      <c r="AE105" s="26">
        <v>0</v>
      </c>
      <c r="AF105" s="27">
        <v>0</v>
      </c>
      <c r="AG105" s="26">
        <v>0</v>
      </c>
      <c r="AH105" s="27">
        <v>0</v>
      </c>
    </row>
    <row r="106" spans="1:34" ht="15.75" customHeight="1">
      <c r="A106" s="23"/>
      <c r="B106" s="24" t="s">
        <v>131</v>
      </c>
      <c r="C106" s="25">
        <v>11</v>
      </c>
      <c r="D106" s="26">
        <v>131</v>
      </c>
      <c r="E106" s="26">
        <v>11</v>
      </c>
      <c r="F106" s="26">
        <v>120</v>
      </c>
      <c r="G106" s="27">
        <v>206</v>
      </c>
      <c r="H106" s="26">
        <v>4</v>
      </c>
      <c r="I106" s="26">
        <v>10</v>
      </c>
      <c r="J106" s="26">
        <v>0</v>
      </c>
      <c r="K106" s="26">
        <v>10</v>
      </c>
      <c r="L106" s="27">
        <v>60</v>
      </c>
      <c r="M106" s="26">
        <v>0</v>
      </c>
      <c r="N106" s="26">
        <v>0</v>
      </c>
      <c r="O106" s="26">
        <v>0</v>
      </c>
      <c r="P106" s="26">
        <v>0</v>
      </c>
      <c r="Q106" s="27">
        <v>0</v>
      </c>
      <c r="R106" s="25">
        <v>19</v>
      </c>
      <c r="S106" s="26">
        <v>85</v>
      </c>
      <c r="T106" s="26">
        <v>0</v>
      </c>
      <c r="U106" s="26">
        <v>85</v>
      </c>
      <c r="V106" s="27">
        <v>923</v>
      </c>
      <c r="W106" s="25">
        <v>92</v>
      </c>
      <c r="X106" s="26">
        <v>133</v>
      </c>
      <c r="Y106" s="26">
        <v>3</v>
      </c>
      <c r="Z106" s="26">
        <v>130</v>
      </c>
      <c r="AA106" s="27">
        <v>1412</v>
      </c>
      <c r="AB106" s="25">
        <v>97</v>
      </c>
      <c r="AC106" s="26">
        <v>119.5</v>
      </c>
      <c r="AD106" s="26">
        <v>0</v>
      </c>
      <c r="AE106" s="26">
        <v>119.5</v>
      </c>
      <c r="AF106" s="27">
        <v>1401</v>
      </c>
      <c r="AG106" s="26">
        <v>74</v>
      </c>
      <c r="AH106" s="27">
        <v>510</v>
      </c>
    </row>
    <row r="107" spans="1:34" ht="15.75" customHeight="1">
      <c r="A107" s="23"/>
      <c r="B107" s="24" t="s">
        <v>132</v>
      </c>
      <c r="C107" s="25">
        <v>11</v>
      </c>
      <c r="D107" s="26">
        <v>41.5</v>
      </c>
      <c r="E107" s="26">
        <v>0.5</v>
      </c>
      <c r="F107" s="26">
        <v>41</v>
      </c>
      <c r="G107" s="27">
        <v>91</v>
      </c>
      <c r="H107" s="26">
        <v>15</v>
      </c>
      <c r="I107" s="26">
        <v>30.5</v>
      </c>
      <c r="J107" s="26">
        <v>0</v>
      </c>
      <c r="K107" s="26">
        <v>30.5</v>
      </c>
      <c r="L107" s="27">
        <v>284</v>
      </c>
      <c r="M107" s="26">
        <v>2</v>
      </c>
      <c r="N107" s="26">
        <v>1.5</v>
      </c>
      <c r="O107" s="26">
        <v>0</v>
      </c>
      <c r="P107" s="26">
        <v>1.5</v>
      </c>
      <c r="Q107" s="27">
        <v>15</v>
      </c>
      <c r="R107" s="25">
        <v>46</v>
      </c>
      <c r="S107" s="26">
        <v>150</v>
      </c>
      <c r="T107" s="26">
        <v>0</v>
      </c>
      <c r="U107" s="26">
        <v>150.00000005960464</v>
      </c>
      <c r="V107" s="27">
        <v>1865</v>
      </c>
      <c r="W107" s="25">
        <v>72</v>
      </c>
      <c r="X107" s="26">
        <v>204.4</v>
      </c>
      <c r="Y107" s="26">
        <v>26.1</v>
      </c>
      <c r="Z107" s="26">
        <v>178.3000001013279</v>
      </c>
      <c r="AA107" s="27">
        <v>2147</v>
      </c>
      <c r="AB107" s="25">
        <v>200</v>
      </c>
      <c r="AC107" s="26">
        <v>424</v>
      </c>
      <c r="AD107" s="26">
        <v>7.6</v>
      </c>
      <c r="AE107" s="26">
        <v>416.40000042319298</v>
      </c>
      <c r="AF107" s="27">
        <v>5267</v>
      </c>
      <c r="AG107" s="26">
        <v>24</v>
      </c>
      <c r="AH107" s="27">
        <v>179</v>
      </c>
    </row>
    <row r="108" spans="1:34" ht="15.75" customHeight="1">
      <c r="A108" s="23"/>
      <c r="B108" s="24" t="s">
        <v>133</v>
      </c>
      <c r="C108" s="25">
        <v>11</v>
      </c>
      <c r="D108" s="26">
        <v>120</v>
      </c>
      <c r="E108" s="26">
        <v>3</v>
      </c>
      <c r="F108" s="26">
        <v>117</v>
      </c>
      <c r="G108" s="27">
        <v>212</v>
      </c>
      <c r="H108" s="26">
        <v>17</v>
      </c>
      <c r="I108" s="26">
        <v>22</v>
      </c>
      <c r="J108" s="26">
        <v>0</v>
      </c>
      <c r="K108" s="26">
        <v>22</v>
      </c>
      <c r="L108" s="27">
        <v>170</v>
      </c>
      <c r="M108" s="26">
        <v>0</v>
      </c>
      <c r="N108" s="26">
        <v>0</v>
      </c>
      <c r="O108" s="26">
        <v>0</v>
      </c>
      <c r="P108" s="26">
        <v>0</v>
      </c>
      <c r="Q108" s="27">
        <v>0</v>
      </c>
      <c r="R108" s="25">
        <v>13</v>
      </c>
      <c r="S108" s="26">
        <v>29</v>
      </c>
      <c r="T108" s="26">
        <v>0</v>
      </c>
      <c r="U108" s="26">
        <v>29</v>
      </c>
      <c r="V108" s="27">
        <v>223</v>
      </c>
      <c r="W108" s="25">
        <v>0</v>
      </c>
      <c r="X108" s="26">
        <v>0</v>
      </c>
      <c r="Y108" s="26">
        <v>0</v>
      </c>
      <c r="Z108" s="26">
        <v>0</v>
      </c>
      <c r="AA108" s="27">
        <v>0</v>
      </c>
      <c r="AB108" s="25">
        <v>6</v>
      </c>
      <c r="AC108" s="26">
        <v>7</v>
      </c>
      <c r="AD108" s="26">
        <v>0</v>
      </c>
      <c r="AE108" s="26">
        <v>7</v>
      </c>
      <c r="AF108" s="27">
        <v>43</v>
      </c>
      <c r="AG108" s="26">
        <v>0</v>
      </c>
      <c r="AH108" s="27">
        <v>0</v>
      </c>
    </row>
    <row r="109" spans="1:34" ht="15.75" customHeight="1">
      <c r="A109" s="15" t="s">
        <v>13</v>
      </c>
      <c r="B109" s="24" t="s">
        <v>42</v>
      </c>
      <c r="C109" s="18">
        <v>743</v>
      </c>
      <c r="D109" s="18">
        <v>29685</v>
      </c>
      <c r="E109" s="18">
        <v>2608</v>
      </c>
      <c r="F109" s="18">
        <v>27077</v>
      </c>
      <c r="G109" s="19">
        <v>26517</v>
      </c>
      <c r="H109" s="18">
        <v>1685</v>
      </c>
      <c r="I109" s="18">
        <v>32987.550000000003</v>
      </c>
      <c r="J109" s="18">
        <v>1859.8</v>
      </c>
      <c r="K109" s="18">
        <v>31127.750000208616</v>
      </c>
      <c r="L109" s="19">
        <v>636654.59999990463</v>
      </c>
      <c r="M109" s="18">
        <v>335</v>
      </c>
      <c r="N109" s="18">
        <v>2836</v>
      </c>
      <c r="O109" s="18">
        <v>26.95</v>
      </c>
      <c r="P109" s="18">
        <v>2809.0500000119209</v>
      </c>
      <c r="Q109" s="19">
        <v>25198</v>
      </c>
      <c r="R109" s="17">
        <v>904</v>
      </c>
      <c r="S109" s="18">
        <v>2279.35</v>
      </c>
      <c r="T109" s="18">
        <v>30.3</v>
      </c>
      <c r="U109" s="18">
        <v>2249.0500000417233</v>
      </c>
      <c r="V109" s="19">
        <v>17739</v>
      </c>
      <c r="W109" s="17">
        <v>614</v>
      </c>
      <c r="X109" s="18">
        <v>1208.3</v>
      </c>
      <c r="Y109" s="18">
        <v>16.5</v>
      </c>
      <c r="Z109" s="18">
        <v>1191.8000001981854</v>
      </c>
      <c r="AA109" s="19">
        <v>14032</v>
      </c>
      <c r="AB109" s="17">
        <v>710</v>
      </c>
      <c r="AC109" s="18">
        <v>1019.4</v>
      </c>
      <c r="AD109" s="18">
        <v>22.5</v>
      </c>
      <c r="AE109" s="18">
        <v>996.90000003576279</v>
      </c>
      <c r="AF109" s="19">
        <v>9466.5999999046326</v>
      </c>
      <c r="AG109" s="18">
        <v>68</v>
      </c>
      <c r="AH109" s="19">
        <v>490</v>
      </c>
    </row>
    <row r="110" spans="1:34" ht="15.75" customHeight="1">
      <c r="A110" s="23"/>
      <c r="B110" s="24" t="s">
        <v>134</v>
      </c>
      <c r="C110" s="25">
        <v>1</v>
      </c>
      <c r="D110" s="26">
        <v>1</v>
      </c>
      <c r="E110" s="26">
        <v>0</v>
      </c>
      <c r="F110" s="26">
        <v>1</v>
      </c>
      <c r="G110" s="27">
        <v>3</v>
      </c>
      <c r="H110" s="26">
        <v>115</v>
      </c>
      <c r="I110" s="26">
        <v>2340</v>
      </c>
      <c r="J110" s="26">
        <v>181</v>
      </c>
      <c r="K110" s="26">
        <v>2159</v>
      </c>
      <c r="L110" s="27">
        <v>38962</v>
      </c>
      <c r="M110" s="26">
        <v>20</v>
      </c>
      <c r="N110" s="26">
        <v>226</v>
      </c>
      <c r="O110" s="26">
        <v>5</v>
      </c>
      <c r="P110" s="26">
        <v>221</v>
      </c>
      <c r="Q110" s="27">
        <v>2344</v>
      </c>
      <c r="R110" s="25">
        <v>48</v>
      </c>
      <c r="S110" s="26">
        <v>67</v>
      </c>
      <c r="T110" s="26">
        <v>2</v>
      </c>
      <c r="U110" s="26">
        <v>65</v>
      </c>
      <c r="V110" s="27">
        <v>517</v>
      </c>
      <c r="W110" s="25">
        <v>17</v>
      </c>
      <c r="X110" s="26">
        <v>40</v>
      </c>
      <c r="Y110" s="26">
        <v>0</v>
      </c>
      <c r="Z110" s="26">
        <v>40</v>
      </c>
      <c r="AA110" s="27">
        <v>317</v>
      </c>
      <c r="AB110" s="25">
        <v>81</v>
      </c>
      <c r="AC110" s="26">
        <v>110</v>
      </c>
      <c r="AD110" s="26">
        <v>2</v>
      </c>
      <c r="AE110" s="26">
        <v>108</v>
      </c>
      <c r="AF110" s="27">
        <v>544</v>
      </c>
      <c r="AG110" s="26">
        <v>11</v>
      </c>
      <c r="AH110" s="27">
        <v>57</v>
      </c>
    </row>
    <row r="111" spans="1:34" ht="15.75" customHeight="1">
      <c r="A111" s="23"/>
      <c r="B111" s="24" t="s">
        <v>135</v>
      </c>
      <c r="C111" s="25">
        <v>98</v>
      </c>
      <c r="D111" s="26">
        <v>1933</v>
      </c>
      <c r="E111" s="26">
        <v>65</v>
      </c>
      <c r="F111" s="26">
        <v>1868</v>
      </c>
      <c r="G111" s="27">
        <v>1256</v>
      </c>
      <c r="H111" s="26">
        <v>287</v>
      </c>
      <c r="I111" s="26">
        <v>4000</v>
      </c>
      <c r="J111" s="26">
        <v>31</v>
      </c>
      <c r="K111" s="26">
        <v>3969</v>
      </c>
      <c r="L111" s="27">
        <v>99195</v>
      </c>
      <c r="M111" s="26">
        <v>8</v>
      </c>
      <c r="N111" s="26">
        <v>20</v>
      </c>
      <c r="O111" s="26">
        <v>0</v>
      </c>
      <c r="P111" s="26">
        <v>20</v>
      </c>
      <c r="Q111" s="27">
        <v>182</v>
      </c>
      <c r="R111" s="25">
        <v>206</v>
      </c>
      <c r="S111" s="26">
        <v>433</v>
      </c>
      <c r="T111" s="26">
        <v>4</v>
      </c>
      <c r="U111" s="26">
        <v>429</v>
      </c>
      <c r="V111" s="27">
        <v>4359</v>
      </c>
      <c r="W111" s="25">
        <v>254</v>
      </c>
      <c r="X111" s="26">
        <v>455</v>
      </c>
      <c r="Y111" s="26">
        <v>0</v>
      </c>
      <c r="Z111" s="26">
        <v>455</v>
      </c>
      <c r="AA111" s="27">
        <v>8003</v>
      </c>
      <c r="AB111" s="25">
        <v>236</v>
      </c>
      <c r="AC111" s="26">
        <v>268</v>
      </c>
      <c r="AD111" s="26">
        <v>0</v>
      </c>
      <c r="AE111" s="26">
        <v>268</v>
      </c>
      <c r="AF111" s="27">
        <v>3523</v>
      </c>
      <c r="AG111" s="26">
        <v>34</v>
      </c>
      <c r="AH111" s="27">
        <v>81</v>
      </c>
    </row>
    <row r="112" spans="1:34" ht="15.75" customHeight="1">
      <c r="A112" s="23"/>
      <c r="B112" s="24" t="s">
        <v>136</v>
      </c>
      <c r="C112" s="25">
        <v>2</v>
      </c>
      <c r="D112" s="26">
        <v>2</v>
      </c>
      <c r="E112" s="26">
        <v>2</v>
      </c>
      <c r="F112" s="26">
        <v>0</v>
      </c>
      <c r="G112" s="27">
        <v>0</v>
      </c>
      <c r="H112" s="26">
        <v>78</v>
      </c>
      <c r="I112" s="26">
        <v>603</v>
      </c>
      <c r="J112" s="26">
        <v>44.1</v>
      </c>
      <c r="K112" s="26">
        <v>558.90000000596046</v>
      </c>
      <c r="L112" s="27">
        <v>7659</v>
      </c>
      <c r="M112" s="26">
        <v>61</v>
      </c>
      <c r="N112" s="26">
        <v>738</v>
      </c>
      <c r="O112" s="26">
        <v>3</v>
      </c>
      <c r="P112" s="26">
        <v>735</v>
      </c>
      <c r="Q112" s="27">
        <v>6472</v>
      </c>
      <c r="R112" s="25">
        <v>27</v>
      </c>
      <c r="S112" s="26">
        <v>37</v>
      </c>
      <c r="T112" s="26">
        <v>2.8</v>
      </c>
      <c r="U112" s="26">
        <v>34.200000017881393</v>
      </c>
      <c r="V112" s="27">
        <v>200</v>
      </c>
      <c r="W112" s="25">
        <v>33</v>
      </c>
      <c r="X112" s="26">
        <v>34</v>
      </c>
      <c r="Y112" s="26">
        <v>10.5</v>
      </c>
      <c r="Z112" s="26">
        <v>23.50000012665987</v>
      </c>
      <c r="AA112" s="27">
        <v>193</v>
      </c>
      <c r="AB112" s="25">
        <v>43</v>
      </c>
      <c r="AC112" s="26">
        <v>48</v>
      </c>
      <c r="AD112" s="26">
        <v>0</v>
      </c>
      <c r="AE112" s="26">
        <v>48</v>
      </c>
      <c r="AF112" s="27">
        <v>325</v>
      </c>
      <c r="AG112" s="26">
        <v>0</v>
      </c>
      <c r="AH112" s="27">
        <v>0</v>
      </c>
    </row>
    <row r="113" spans="1:34" ht="15.75" customHeight="1">
      <c r="A113" s="23"/>
      <c r="B113" s="24" t="s">
        <v>137</v>
      </c>
      <c r="C113" s="25">
        <v>207</v>
      </c>
      <c r="D113" s="26">
        <v>4601</v>
      </c>
      <c r="E113" s="26">
        <v>3</v>
      </c>
      <c r="F113" s="26">
        <v>4598</v>
      </c>
      <c r="G113" s="27">
        <v>2679</v>
      </c>
      <c r="H113" s="26">
        <v>27</v>
      </c>
      <c r="I113" s="26">
        <v>159</v>
      </c>
      <c r="J113" s="26">
        <v>0</v>
      </c>
      <c r="K113" s="26">
        <v>159</v>
      </c>
      <c r="L113" s="27">
        <v>1299</v>
      </c>
      <c r="M113" s="26">
        <v>1</v>
      </c>
      <c r="N113" s="26">
        <v>3</v>
      </c>
      <c r="O113" s="26">
        <v>0</v>
      </c>
      <c r="P113" s="26">
        <v>3</v>
      </c>
      <c r="Q113" s="27">
        <v>30</v>
      </c>
      <c r="R113" s="25">
        <v>231</v>
      </c>
      <c r="S113" s="26">
        <v>868</v>
      </c>
      <c r="T113" s="26">
        <v>6</v>
      </c>
      <c r="U113" s="26">
        <v>862</v>
      </c>
      <c r="V113" s="27">
        <v>4297</v>
      </c>
      <c r="W113" s="25">
        <v>93</v>
      </c>
      <c r="X113" s="26">
        <v>266</v>
      </c>
      <c r="Y113" s="26">
        <v>0</v>
      </c>
      <c r="Z113" s="26">
        <v>266</v>
      </c>
      <c r="AA113" s="27">
        <v>1826</v>
      </c>
      <c r="AB113" s="25">
        <v>33</v>
      </c>
      <c r="AC113" s="26">
        <v>77</v>
      </c>
      <c r="AD113" s="26">
        <v>0</v>
      </c>
      <c r="AE113" s="26">
        <v>77</v>
      </c>
      <c r="AF113" s="27">
        <v>647</v>
      </c>
      <c r="AG113" s="26">
        <v>2</v>
      </c>
      <c r="AH113" s="27">
        <v>2</v>
      </c>
    </row>
    <row r="114" spans="1:34" ht="15.75" customHeight="1">
      <c r="A114" s="23"/>
      <c r="B114" s="24" t="s">
        <v>138</v>
      </c>
      <c r="C114" s="25">
        <v>96</v>
      </c>
      <c r="D114" s="26">
        <v>6627</v>
      </c>
      <c r="E114" s="26">
        <v>1402</v>
      </c>
      <c r="F114" s="26">
        <v>5225</v>
      </c>
      <c r="G114" s="27">
        <v>4215</v>
      </c>
      <c r="H114" s="26">
        <v>242</v>
      </c>
      <c r="I114" s="26">
        <v>8164</v>
      </c>
      <c r="J114" s="26">
        <v>2</v>
      </c>
      <c r="K114" s="26">
        <v>8162</v>
      </c>
      <c r="L114" s="27">
        <v>160278</v>
      </c>
      <c r="M114" s="26">
        <v>0</v>
      </c>
      <c r="N114" s="26">
        <v>0</v>
      </c>
      <c r="O114" s="26">
        <v>0</v>
      </c>
      <c r="P114" s="26">
        <v>0</v>
      </c>
      <c r="Q114" s="27">
        <v>0</v>
      </c>
      <c r="R114" s="25">
        <v>29</v>
      </c>
      <c r="S114" s="26">
        <v>32</v>
      </c>
      <c r="T114" s="26">
        <v>0</v>
      </c>
      <c r="U114" s="26">
        <v>32</v>
      </c>
      <c r="V114" s="27">
        <v>310</v>
      </c>
      <c r="W114" s="25">
        <v>24</v>
      </c>
      <c r="X114" s="26">
        <v>35</v>
      </c>
      <c r="Y114" s="26">
        <v>0</v>
      </c>
      <c r="Z114" s="26">
        <v>35</v>
      </c>
      <c r="AA114" s="27">
        <v>369</v>
      </c>
      <c r="AB114" s="25">
        <v>4</v>
      </c>
      <c r="AC114" s="26">
        <v>5</v>
      </c>
      <c r="AD114" s="26">
        <v>0</v>
      </c>
      <c r="AE114" s="26">
        <v>5</v>
      </c>
      <c r="AF114" s="27">
        <v>68</v>
      </c>
      <c r="AG114" s="26">
        <v>0</v>
      </c>
      <c r="AH114" s="27">
        <v>0</v>
      </c>
    </row>
    <row r="115" spans="1:34" ht="15.75" customHeight="1">
      <c r="A115" s="23"/>
      <c r="B115" s="24" t="s">
        <v>139</v>
      </c>
      <c r="C115" s="25">
        <v>75</v>
      </c>
      <c r="D115" s="26">
        <v>728</v>
      </c>
      <c r="E115" s="26">
        <v>107</v>
      </c>
      <c r="F115" s="26">
        <v>621</v>
      </c>
      <c r="G115" s="27">
        <v>815</v>
      </c>
      <c r="H115" s="26">
        <v>251</v>
      </c>
      <c r="I115" s="26">
        <v>4070.5</v>
      </c>
      <c r="J115" s="26">
        <v>1079</v>
      </c>
      <c r="K115" s="26">
        <v>2991.5</v>
      </c>
      <c r="L115" s="27">
        <v>77204</v>
      </c>
      <c r="M115" s="26">
        <v>51</v>
      </c>
      <c r="N115" s="26">
        <v>918.5</v>
      </c>
      <c r="O115" s="26">
        <v>0</v>
      </c>
      <c r="P115" s="26">
        <v>918.5</v>
      </c>
      <c r="Q115" s="27">
        <v>8553</v>
      </c>
      <c r="R115" s="25">
        <v>129</v>
      </c>
      <c r="S115" s="26">
        <v>331.5</v>
      </c>
      <c r="T115" s="26">
        <v>0</v>
      </c>
      <c r="U115" s="26">
        <v>331.5</v>
      </c>
      <c r="V115" s="27">
        <v>4770</v>
      </c>
      <c r="W115" s="25">
        <v>64</v>
      </c>
      <c r="X115" s="26">
        <v>193.5</v>
      </c>
      <c r="Y115" s="26">
        <v>1</v>
      </c>
      <c r="Z115" s="26">
        <v>192.5</v>
      </c>
      <c r="AA115" s="27">
        <v>2011</v>
      </c>
      <c r="AB115" s="25">
        <v>126</v>
      </c>
      <c r="AC115" s="26">
        <v>239</v>
      </c>
      <c r="AD115" s="26">
        <v>1.5</v>
      </c>
      <c r="AE115" s="26">
        <v>237.5</v>
      </c>
      <c r="AF115" s="27">
        <v>3490</v>
      </c>
      <c r="AG115" s="26">
        <v>7</v>
      </c>
      <c r="AH115" s="27">
        <v>254</v>
      </c>
    </row>
    <row r="116" spans="1:34" ht="15.75" customHeight="1">
      <c r="A116" s="23"/>
      <c r="B116" s="24" t="s">
        <v>140</v>
      </c>
      <c r="C116" s="25">
        <v>7</v>
      </c>
      <c r="D116" s="26">
        <v>79.5</v>
      </c>
      <c r="E116" s="26">
        <v>4</v>
      </c>
      <c r="F116" s="26">
        <v>75.5</v>
      </c>
      <c r="G116" s="27">
        <v>104</v>
      </c>
      <c r="H116" s="26">
        <v>107</v>
      </c>
      <c r="I116" s="26">
        <v>794</v>
      </c>
      <c r="J116" s="26">
        <v>24.7</v>
      </c>
      <c r="K116" s="26">
        <v>769.30000019073486</v>
      </c>
      <c r="L116" s="27">
        <v>16473</v>
      </c>
      <c r="M116" s="26">
        <v>40</v>
      </c>
      <c r="N116" s="26">
        <v>217</v>
      </c>
      <c r="O116" s="26">
        <v>0</v>
      </c>
      <c r="P116" s="26">
        <v>217</v>
      </c>
      <c r="Q116" s="27">
        <v>2093</v>
      </c>
      <c r="R116" s="25">
        <v>49</v>
      </c>
      <c r="S116" s="26">
        <v>60.5</v>
      </c>
      <c r="T116" s="26">
        <v>0</v>
      </c>
      <c r="U116" s="26">
        <v>60.5</v>
      </c>
      <c r="V116" s="27">
        <v>387</v>
      </c>
      <c r="W116" s="25">
        <v>79</v>
      </c>
      <c r="X116" s="26">
        <v>80</v>
      </c>
      <c r="Y116" s="26">
        <v>0</v>
      </c>
      <c r="Z116" s="26">
        <v>80</v>
      </c>
      <c r="AA116" s="27">
        <v>475</v>
      </c>
      <c r="AB116" s="25">
        <v>83</v>
      </c>
      <c r="AC116" s="26">
        <v>84</v>
      </c>
      <c r="AD116" s="26">
        <v>0</v>
      </c>
      <c r="AE116" s="26">
        <v>84</v>
      </c>
      <c r="AF116" s="27">
        <v>339</v>
      </c>
      <c r="AG116" s="26">
        <v>5</v>
      </c>
      <c r="AH116" s="27">
        <v>76</v>
      </c>
    </row>
    <row r="117" spans="1:34" ht="15.75" customHeight="1">
      <c r="A117" s="23"/>
      <c r="B117" s="24" t="s">
        <v>141</v>
      </c>
      <c r="C117" s="25">
        <v>11</v>
      </c>
      <c r="D117" s="26">
        <v>231.5</v>
      </c>
      <c r="E117" s="26">
        <v>113</v>
      </c>
      <c r="F117" s="26">
        <v>118.5</v>
      </c>
      <c r="G117" s="27">
        <v>204</v>
      </c>
      <c r="H117" s="26">
        <v>179</v>
      </c>
      <c r="I117" s="26">
        <v>2857.75</v>
      </c>
      <c r="J117" s="26">
        <v>374.5</v>
      </c>
      <c r="K117" s="26">
        <v>2483.25</v>
      </c>
      <c r="L117" s="27">
        <v>40792</v>
      </c>
      <c r="M117" s="26">
        <v>106</v>
      </c>
      <c r="N117" s="26">
        <v>397.5</v>
      </c>
      <c r="O117" s="26">
        <v>15.95</v>
      </c>
      <c r="P117" s="26">
        <v>381.55000001192093</v>
      </c>
      <c r="Q117" s="27">
        <v>2089</v>
      </c>
      <c r="R117" s="25">
        <v>113</v>
      </c>
      <c r="S117" s="26">
        <v>152.25</v>
      </c>
      <c r="T117" s="26">
        <v>12.5</v>
      </c>
      <c r="U117" s="26">
        <v>139.75</v>
      </c>
      <c r="V117" s="27">
        <v>973</v>
      </c>
      <c r="W117" s="25">
        <v>13</v>
      </c>
      <c r="X117" s="26">
        <v>18</v>
      </c>
      <c r="Y117" s="26">
        <v>4</v>
      </c>
      <c r="Z117" s="26">
        <v>14</v>
      </c>
      <c r="AA117" s="27">
        <v>89</v>
      </c>
      <c r="AB117" s="25">
        <v>84</v>
      </c>
      <c r="AC117" s="26">
        <v>158</v>
      </c>
      <c r="AD117" s="26">
        <v>19</v>
      </c>
      <c r="AE117" s="26">
        <v>139</v>
      </c>
      <c r="AF117" s="27">
        <v>387</v>
      </c>
      <c r="AG117" s="26">
        <v>2</v>
      </c>
      <c r="AH117" s="27">
        <v>8</v>
      </c>
    </row>
    <row r="118" spans="1:34" ht="15.75" customHeight="1">
      <c r="A118" s="23"/>
      <c r="B118" s="24" t="s">
        <v>142</v>
      </c>
      <c r="C118" s="25">
        <v>0</v>
      </c>
      <c r="D118" s="26">
        <v>0</v>
      </c>
      <c r="E118" s="26">
        <v>0</v>
      </c>
      <c r="F118" s="26">
        <v>0</v>
      </c>
      <c r="G118" s="27">
        <v>0</v>
      </c>
      <c r="H118" s="26">
        <v>27</v>
      </c>
      <c r="I118" s="26">
        <v>259.5</v>
      </c>
      <c r="J118" s="26">
        <v>48.5</v>
      </c>
      <c r="K118" s="26">
        <v>211</v>
      </c>
      <c r="L118" s="27">
        <v>1988</v>
      </c>
      <c r="M118" s="26">
        <v>15</v>
      </c>
      <c r="N118" s="26">
        <v>97</v>
      </c>
      <c r="O118" s="26">
        <v>2</v>
      </c>
      <c r="P118" s="26">
        <v>95</v>
      </c>
      <c r="Q118" s="27">
        <v>917</v>
      </c>
      <c r="R118" s="25">
        <v>18</v>
      </c>
      <c r="S118" s="26">
        <v>37</v>
      </c>
      <c r="T118" s="26">
        <v>1</v>
      </c>
      <c r="U118" s="26">
        <v>36</v>
      </c>
      <c r="V118" s="27">
        <v>286</v>
      </c>
      <c r="W118" s="25">
        <v>3</v>
      </c>
      <c r="X118" s="26">
        <v>2</v>
      </c>
      <c r="Y118" s="26">
        <v>0</v>
      </c>
      <c r="Z118" s="26">
        <v>2</v>
      </c>
      <c r="AA118" s="27">
        <v>16</v>
      </c>
      <c r="AB118" s="25">
        <v>3</v>
      </c>
      <c r="AC118" s="26">
        <v>3.5</v>
      </c>
      <c r="AD118" s="26">
        <v>0</v>
      </c>
      <c r="AE118" s="26">
        <v>3.5</v>
      </c>
      <c r="AF118" s="27">
        <v>35</v>
      </c>
      <c r="AG118" s="26">
        <v>0</v>
      </c>
      <c r="AH118" s="27">
        <v>0</v>
      </c>
    </row>
    <row r="119" spans="1:34" ht="15.75" customHeight="1">
      <c r="A119" s="23"/>
      <c r="B119" s="24" t="s">
        <v>143</v>
      </c>
      <c r="C119" s="25">
        <v>206</v>
      </c>
      <c r="D119" s="26">
        <v>14512</v>
      </c>
      <c r="E119" s="26">
        <v>792</v>
      </c>
      <c r="F119" s="26">
        <v>13720</v>
      </c>
      <c r="G119" s="27">
        <v>16771</v>
      </c>
      <c r="H119" s="26">
        <v>187</v>
      </c>
      <c r="I119" s="26">
        <v>3946.8</v>
      </c>
      <c r="J119" s="26">
        <v>10</v>
      </c>
      <c r="K119" s="26">
        <v>3936.8000000119209</v>
      </c>
      <c r="L119" s="27">
        <v>46315.599999904633</v>
      </c>
      <c r="M119" s="26">
        <v>11</v>
      </c>
      <c r="N119" s="26">
        <v>110</v>
      </c>
      <c r="O119" s="26">
        <v>0</v>
      </c>
      <c r="P119" s="26">
        <v>110</v>
      </c>
      <c r="Q119" s="27">
        <v>1529</v>
      </c>
      <c r="R119" s="25">
        <v>32</v>
      </c>
      <c r="S119" s="26">
        <v>151.1</v>
      </c>
      <c r="T119" s="26">
        <v>0</v>
      </c>
      <c r="U119" s="26">
        <v>151.10000002384186</v>
      </c>
      <c r="V119" s="27">
        <v>875</v>
      </c>
      <c r="W119" s="25">
        <v>15</v>
      </c>
      <c r="X119" s="26">
        <v>29.8</v>
      </c>
      <c r="Y119" s="26">
        <v>0</v>
      </c>
      <c r="Z119" s="26">
        <v>29.800000071525574</v>
      </c>
      <c r="AA119" s="27">
        <v>84</v>
      </c>
      <c r="AB119" s="25">
        <v>9</v>
      </c>
      <c r="AC119" s="26">
        <v>17.899999999999999</v>
      </c>
      <c r="AD119" s="26">
        <v>0</v>
      </c>
      <c r="AE119" s="26">
        <v>17.900000035762787</v>
      </c>
      <c r="AF119" s="27">
        <v>82.599999904632568</v>
      </c>
      <c r="AG119" s="26">
        <v>1</v>
      </c>
      <c r="AH119" s="27">
        <v>1</v>
      </c>
    </row>
    <row r="120" spans="1:34" ht="15.75" customHeight="1">
      <c r="A120" s="23"/>
      <c r="B120" s="24" t="s">
        <v>144</v>
      </c>
      <c r="C120" s="25">
        <v>40</v>
      </c>
      <c r="D120" s="26">
        <v>970</v>
      </c>
      <c r="E120" s="26">
        <v>120</v>
      </c>
      <c r="F120" s="26">
        <v>850</v>
      </c>
      <c r="G120" s="27">
        <v>470</v>
      </c>
      <c r="H120" s="26">
        <v>185</v>
      </c>
      <c r="I120" s="26">
        <v>5793</v>
      </c>
      <c r="J120" s="26">
        <v>65</v>
      </c>
      <c r="K120" s="26">
        <v>5728</v>
      </c>
      <c r="L120" s="27">
        <v>146489</v>
      </c>
      <c r="M120" s="26">
        <v>22</v>
      </c>
      <c r="N120" s="26">
        <v>109</v>
      </c>
      <c r="O120" s="26">
        <v>1</v>
      </c>
      <c r="P120" s="26">
        <v>108</v>
      </c>
      <c r="Q120" s="27">
        <v>989</v>
      </c>
      <c r="R120" s="25">
        <v>22</v>
      </c>
      <c r="S120" s="26">
        <v>110</v>
      </c>
      <c r="T120" s="26">
        <v>2</v>
      </c>
      <c r="U120" s="26">
        <v>108</v>
      </c>
      <c r="V120" s="27">
        <v>765</v>
      </c>
      <c r="W120" s="25">
        <v>19</v>
      </c>
      <c r="X120" s="26">
        <v>55</v>
      </c>
      <c r="Y120" s="26">
        <v>1</v>
      </c>
      <c r="Z120" s="26">
        <v>54</v>
      </c>
      <c r="AA120" s="27">
        <v>649</v>
      </c>
      <c r="AB120" s="25">
        <v>8</v>
      </c>
      <c r="AC120" s="26">
        <v>9</v>
      </c>
      <c r="AD120" s="26">
        <v>0</v>
      </c>
      <c r="AE120" s="26">
        <v>9</v>
      </c>
      <c r="AF120" s="27">
        <v>26</v>
      </c>
      <c r="AG120" s="26">
        <v>6</v>
      </c>
      <c r="AH120" s="27">
        <v>11</v>
      </c>
    </row>
    <row r="121" spans="1:34" ht="15.75" customHeight="1">
      <c r="A121" s="15" t="s">
        <v>14</v>
      </c>
      <c r="B121" s="24" t="s">
        <v>42</v>
      </c>
      <c r="C121" s="18">
        <v>2907</v>
      </c>
      <c r="D121" s="18">
        <v>204802.02000000002</v>
      </c>
      <c r="E121" s="18">
        <v>27444</v>
      </c>
      <c r="F121" s="18">
        <v>177358.01999998093</v>
      </c>
      <c r="G121" s="19">
        <v>169769</v>
      </c>
      <c r="H121" s="18">
        <v>2284</v>
      </c>
      <c r="I121" s="18">
        <v>30600.1</v>
      </c>
      <c r="J121" s="18">
        <v>795.65</v>
      </c>
      <c r="K121" s="18">
        <v>29804.449999816716</v>
      </c>
      <c r="L121" s="19">
        <v>445232</v>
      </c>
      <c r="M121" s="18">
        <v>953</v>
      </c>
      <c r="N121" s="18">
        <v>2110</v>
      </c>
      <c r="O121" s="18">
        <v>37.25</v>
      </c>
      <c r="P121" s="18">
        <v>2072.7500000298023</v>
      </c>
      <c r="Q121" s="19">
        <v>15672</v>
      </c>
      <c r="R121" s="17">
        <v>859</v>
      </c>
      <c r="S121" s="18">
        <v>1148.1000000000001</v>
      </c>
      <c r="T121" s="18">
        <v>36.299999999999997</v>
      </c>
      <c r="U121" s="18">
        <v>1111.8000000044703</v>
      </c>
      <c r="V121" s="19">
        <v>7516</v>
      </c>
      <c r="W121" s="17">
        <v>167</v>
      </c>
      <c r="X121" s="18">
        <v>193.2</v>
      </c>
      <c r="Y121" s="18">
        <v>1.4</v>
      </c>
      <c r="Z121" s="18">
        <v>191.80000005662441</v>
      </c>
      <c r="AA121" s="19">
        <v>1216</v>
      </c>
      <c r="AB121" s="17">
        <v>708</v>
      </c>
      <c r="AC121" s="18">
        <v>673.40000000000009</v>
      </c>
      <c r="AD121" s="18">
        <v>4.7</v>
      </c>
      <c r="AE121" s="18">
        <v>668.69999998062849</v>
      </c>
      <c r="AF121" s="19">
        <v>3279</v>
      </c>
      <c r="AG121" s="18">
        <v>27</v>
      </c>
      <c r="AH121" s="19">
        <v>170</v>
      </c>
    </row>
    <row r="122" spans="1:34" ht="15.75" customHeight="1">
      <c r="A122" s="23"/>
      <c r="B122" s="24" t="s">
        <v>145</v>
      </c>
      <c r="C122" s="25">
        <v>318</v>
      </c>
      <c r="D122" s="26">
        <v>20719</v>
      </c>
      <c r="E122" s="26">
        <v>1792</v>
      </c>
      <c r="F122" s="26">
        <v>18927</v>
      </c>
      <c r="G122" s="27">
        <v>16739</v>
      </c>
      <c r="H122" s="26">
        <v>139</v>
      </c>
      <c r="I122" s="26">
        <v>909.5</v>
      </c>
      <c r="J122" s="26">
        <v>3</v>
      </c>
      <c r="K122" s="26">
        <v>906.5</v>
      </c>
      <c r="L122" s="27">
        <v>16746</v>
      </c>
      <c r="M122" s="26">
        <v>46</v>
      </c>
      <c r="N122" s="26">
        <v>71.5</v>
      </c>
      <c r="O122" s="26">
        <v>0</v>
      </c>
      <c r="P122" s="26">
        <v>71.5</v>
      </c>
      <c r="Q122" s="27">
        <v>494</v>
      </c>
      <c r="R122" s="25">
        <v>23</v>
      </c>
      <c r="S122" s="26">
        <v>21</v>
      </c>
      <c r="T122" s="26">
        <v>0</v>
      </c>
      <c r="U122" s="26">
        <v>21</v>
      </c>
      <c r="V122" s="27">
        <v>147</v>
      </c>
      <c r="W122" s="25">
        <v>8</v>
      </c>
      <c r="X122" s="26">
        <v>7</v>
      </c>
      <c r="Y122" s="26">
        <v>0</v>
      </c>
      <c r="Z122" s="26">
        <v>7</v>
      </c>
      <c r="AA122" s="27">
        <v>52</v>
      </c>
      <c r="AB122" s="25">
        <v>12</v>
      </c>
      <c r="AC122" s="26">
        <v>9.5</v>
      </c>
      <c r="AD122" s="26">
        <v>0</v>
      </c>
      <c r="AE122" s="26">
        <v>9.5</v>
      </c>
      <c r="AF122" s="27">
        <v>44</v>
      </c>
      <c r="AG122" s="26">
        <v>1</v>
      </c>
      <c r="AH122" s="27">
        <v>4</v>
      </c>
    </row>
    <row r="123" spans="1:34" ht="15.75" customHeight="1">
      <c r="A123" s="23"/>
      <c r="B123" s="24" t="s">
        <v>146</v>
      </c>
      <c r="C123" s="25">
        <v>455</v>
      </c>
      <c r="D123" s="26">
        <v>31058.3</v>
      </c>
      <c r="E123" s="26">
        <v>3763</v>
      </c>
      <c r="F123" s="26">
        <v>27295.299999952316</v>
      </c>
      <c r="G123" s="27">
        <v>9433</v>
      </c>
      <c r="H123" s="26">
        <v>240</v>
      </c>
      <c r="I123" s="26">
        <v>2512</v>
      </c>
      <c r="J123" s="26">
        <v>0</v>
      </c>
      <c r="K123" s="26">
        <v>2512</v>
      </c>
      <c r="L123" s="27">
        <v>33002</v>
      </c>
      <c r="M123" s="26">
        <v>35</v>
      </c>
      <c r="N123" s="26">
        <v>54.5</v>
      </c>
      <c r="O123" s="26">
        <v>0</v>
      </c>
      <c r="P123" s="26">
        <v>54.5</v>
      </c>
      <c r="Q123" s="27">
        <v>623</v>
      </c>
      <c r="R123" s="25">
        <v>80</v>
      </c>
      <c r="S123" s="26">
        <v>91</v>
      </c>
      <c r="T123" s="26">
        <v>0</v>
      </c>
      <c r="U123" s="26">
        <v>91</v>
      </c>
      <c r="V123" s="27">
        <v>701</v>
      </c>
      <c r="W123" s="25">
        <v>5</v>
      </c>
      <c r="X123" s="26">
        <v>3.5</v>
      </c>
      <c r="Y123" s="26">
        <v>0</v>
      </c>
      <c r="Z123" s="26">
        <v>3.5</v>
      </c>
      <c r="AA123" s="27">
        <v>22</v>
      </c>
      <c r="AB123" s="25">
        <v>43</v>
      </c>
      <c r="AC123" s="26">
        <v>23.5</v>
      </c>
      <c r="AD123" s="26">
        <v>0</v>
      </c>
      <c r="AE123" s="26">
        <v>23.5</v>
      </c>
      <c r="AF123" s="27">
        <v>121</v>
      </c>
      <c r="AG123" s="26">
        <v>5</v>
      </c>
      <c r="AH123" s="27">
        <v>8</v>
      </c>
    </row>
    <row r="124" spans="1:34" ht="15.75" customHeight="1">
      <c r="A124" s="23"/>
      <c r="B124" s="24" t="s">
        <v>147</v>
      </c>
      <c r="C124" s="25">
        <v>145</v>
      </c>
      <c r="D124" s="26">
        <v>8304</v>
      </c>
      <c r="E124" s="26">
        <v>625</v>
      </c>
      <c r="F124" s="26">
        <v>7679</v>
      </c>
      <c r="G124" s="27">
        <v>4631</v>
      </c>
      <c r="H124" s="26">
        <v>251</v>
      </c>
      <c r="I124" s="26">
        <v>3332.3</v>
      </c>
      <c r="J124" s="26">
        <v>27</v>
      </c>
      <c r="K124" s="26">
        <v>3305.3000000119209</v>
      </c>
      <c r="L124" s="27">
        <v>80662</v>
      </c>
      <c r="M124" s="26">
        <v>44</v>
      </c>
      <c r="N124" s="26">
        <v>90.5</v>
      </c>
      <c r="O124" s="26">
        <v>0</v>
      </c>
      <c r="P124" s="26">
        <v>90.5</v>
      </c>
      <c r="Q124" s="27">
        <v>664</v>
      </c>
      <c r="R124" s="25">
        <v>53</v>
      </c>
      <c r="S124" s="26">
        <v>108.4</v>
      </c>
      <c r="T124" s="26">
        <v>0</v>
      </c>
      <c r="U124" s="26">
        <v>108.40000001341105</v>
      </c>
      <c r="V124" s="27">
        <v>519</v>
      </c>
      <c r="W124" s="25">
        <v>3</v>
      </c>
      <c r="X124" s="26">
        <v>5</v>
      </c>
      <c r="Y124" s="26">
        <v>0</v>
      </c>
      <c r="Z124" s="26">
        <v>5</v>
      </c>
      <c r="AA124" s="27">
        <v>35</v>
      </c>
      <c r="AB124" s="25">
        <v>25</v>
      </c>
      <c r="AC124" s="26">
        <v>28</v>
      </c>
      <c r="AD124" s="26">
        <v>0</v>
      </c>
      <c r="AE124" s="26">
        <v>28</v>
      </c>
      <c r="AF124" s="27">
        <v>168</v>
      </c>
      <c r="AG124" s="26">
        <v>0</v>
      </c>
      <c r="AH124" s="27">
        <v>0</v>
      </c>
    </row>
    <row r="125" spans="1:34" ht="15.75" customHeight="1">
      <c r="A125" s="23"/>
      <c r="B125" s="24" t="s">
        <v>148</v>
      </c>
      <c r="C125" s="25">
        <v>360</v>
      </c>
      <c r="D125" s="26">
        <v>23659.72</v>
      </c>
      <c r="E125" s="26">
        <v>1741</v>
      </c>
      <c r="F125" s="26">
        <v>21918.72000002861</v>
      </c>
      <c r="G125" s="27">
        <v>28319</v>
      </c>
      <c r="H125" s="26">
        <v>164</v>
      </c>
      <c r="I125" s="26">
        <v>3155</v>
      </c>
      <c r="J125" s="26">
        <v>32</v>
      </c>
      <c r="K125" s="26">
        <v>3123</v>
      </c>
      <c r="L125" s="27">
        <v>38357</v>
      </c>
      <c r="M125" s="26">
        <v>35</v>
      </c>
      <c r="N125" s="26">
        <v>154</v>
      </c>
      <c r="O125" s="26">
        <v>0</v>
      </c>
      <c r="P125" s="26">
        <v>154</v>
      </c>
      <c r="Q125" s="27">
        <v>1033</v>
      </c>
      <c r="R125" s="25">
        <v>10</v>
      </c>
      <c r="S125" s="26">
        <v>26</v>
      </c>
      <c r="T125" s="26">
        <v>0</v>
      </c>
      <c r="U125" s="26">
        <v>26</v>
      </c>
      <c r="V125" s="27">
        <v>140</v>
      </c>
      <c r="W125" s="25">
        <v>6</v>
      </c>
      <c r="X125" s="26">
        <v>22</v>
      </c>
      <c r="Y125" s="26">
        <v>0</v>
      </c>
      <c r="Z125" s="26">
        <v>22</v>
      </c>
      <c r="AA125" s="27">
        <v>56</v>
      </c>
      <c r="AB125" s="25">
        <v>7</v>
      </c>
      <c r="AC125" s="26">
        <v>14</v>
      </c>
      <c r="AD125" s="26">
        <v>0</v>
      </c>
      <c r="AE125" s="26">
        <v>14</v>
      </c>
      <c r="AF125" s="27">
        <v>52</v>
      </c>
      <c r="AG125" s="26">
        <v>0</v>
      </c>
      <c r="AH125" s="27">
        <v>0</v>
      </c>
    </row>
    <row r="126" spans="1:34" ht="15.75" customHeight="1">
      <c r="A126" s="23"/>
      <c r="B126" s="24" t="s">
        <v>149</v>
      </c>
      <c r="C126" s="25">
        <v>86</v>
      </c>
      <c r="D126" s="26">
        <v>6242</v>
      </c>
      <c r="E126" s="26">
        <v>415</v>
      </c>
      <c r="F126" s="26">
        <v>5827</v>
      </c>
      <c r="G126" s="27">
        <v>3959</v>
      </c>
      <c r="H126" s="26">
        <v>82</v>
      </c>
      <c r="I126" s="26">
        <v>725</v>
      </c>
      <c r="J126" s="26">
        <v>71</v>
      </c>
      <c r="K126" s="26">
        <v>654</v>
      </c>
      <c r="L126" s="27">
        <v>9765</v>
      </c>
      <c r="M126" s="26">
        <v>113</v>
      </c>
      <c r="N126" s="26">
        <v>313</v>
      </c>
      <c r="O126" s="26">
        <v>1</v>
      </c>
      <c r="P126" s="26">
        <v>312</v>
      </c>
      <c r="Q126" s="27">
        <v>2432</v>
      </c>
      <c r="R126" s="25">
        <v>48</v>
      </c>
      <c r="S126" s="26">
        <v>72</v>
      </c>
      <c r="T126" s="26">
        <v>0</v>
      </c>
      <c r="U126" s="26">
        <v>72</v>
      </c>
      <c r="V126" s="27">
        <v>524</v>
      </c>
      <c r="W126" s="25">
        <v>5</v>
      </c>
      <c r="X126" s="26">
        <v>8</v>
      </c>
      <c r="Y126" s="26">
        <v>0</v>
      </c>
      <c r="Z126" s="26">
        <v>8</v>
      </c>
      <c r="AA126" s="27">
        <v>121</v>
      </c>
      <c r="AB126" s="25">
        <v>15</v>
      </c>
      <c r="AC126" s="26">
        <v>11.5</v>
      </c>
      <c r="AD126" s="26">
        <v>0</v>
      </c>
      <c r="AE126" s="26">
        <v>11.5</v>
      </c>
      <c r="AF126" s="27">
        <v>68</v>
      </c>
      <c r="AG126" s="26">
        <v>2</v>
      </c>
      <c r="AH126" s="27">
        <v>2</v>
      </c>
    </row>
    <row r="127" spans="1:34" ht="15.75" customHeight="1">
      <c r="A127" s="23"/>
      <c r="B127" s="24" t="s">
        <v>150</v>
      </c>
      <c r="C127" s="25">
        <v>538</v>
      </c>
      <c r="D127" s="26">
        <v>52518.5</v>
      </c>
      <c r="E127" s="26">
        <v>12821</v>
      </c>
      <c r="F127" s="26">
        <v>39697.5</v>
      </c>
      <c r="G127" s="27">
        <v>40630</v>
      </c>
      <c r="H127" s="26">
        <v>52</v>
      </c>
      <c r="I127" s="26">
        <v>378.5</v>
      </c>
      <c r="J127" s="26">
        <v>75</v>
      </c>
      <c r="K127" s="26">
        <v>303.5</v>
      </c>
      <c r="L127" s="27">
        <v>5822</v>
      </c>
      <c r="M127" s="26">
        <v>15</v>
      </c>
      <c r="N127" s="26">
        <v>17.5</v>
      </c>
      <c r="O127" s="26">
        <v>0</v>
      </c>
      <c r="P127" s="26">
        <v>17.5</v>
      </c>
      <c r="Q127" s="27">
        <v>109</v>
      </c>
      <c r="R127" s="25">
        <v>98</v>
      </c>
      <c r="S127" s="26">
        <v>113.5</v>
      </c>
      <c r="T127" s="26">
        <v>0</v>
      </c>
      <c r="U127" s="26">
        <v>113.5</v>
      </c>
      <c r="V127" s="27">
        <v>846</v>
      </c>
      <c r="W127" s="25">
        <v>21</v>
      </c>
      <c r="X127" s="26">
        <v>25</v>
      </c>
      <c r="Y127" s="26">
        <v>0</v>
      </c>
      <c r="Z127" s="26">
        <v>25</v>
      </c>
      <c r="AA127" s="27">
        <v>143</v>
      </c>
      <c r="AB127" s="25">
        <v>3</v>
      </c>
      <c r="AC127" s="26">
        <v>3</v>
      </c>
      <c r="AD127" s="26">
        <v>0</v>
      </c>
      <c r="AE127" s="26">
        <v>3</v>
      </c>
      <c r="AF127" s="27">
        <v>10</v>
      </c>
      <c r="AG127" s="26">
        <v>0</v>
      </c>
      <c r="AH127" s="27">
        <v>0</v>
      </c>
    </row>
    <row r="128" spans="1:34" ht="15.75" customHeight="1">
      <c r="A128" s="23"/>
      <c r="B128" s="24" t="s">
        <v>151</v>
      </c>
      <c r="C128" s="25">
        <v>153</v>
      </c>
      <c r="D128" s="26">
        <v>4747</v>
      </c>
      <c r="E128" s="26">
        <v>161</v>
      </c>
      <c r="F128" s="26">
        <v>4586</v>
      </c>
      <c r="G128" s="27">
        <v>13964</v>
      </c>
      <c r="H128" s="26">
        <v>390</v>
      </c>
      <c r="I128" s="26">
        <v>9303</v>
      </c>
      <c r="J128" s="26">
        <v>137</v>
      </c>
      <c r="K128" s="26">
        <v>9166</v>
      </c>
      <c r="L128" s="27">
        <v>108691</v>
      </c>
      <c r="M128" s="26">
        <v>73</v>
      </c>
      <c r="N128" s="26">
        <v>174.9</v>
      </c>
      <c r="O128" s="26">
        <v>0</v>
      </c>
      <c r="P128" s="26">
        <v>174.90000003576279</v>
      </c>
      <c r="Q128" s="27">
        <v>1213</v>
      </c>
      <c r="R128" s="25">
        <v>46</v>
      </c>
      <c r="S128" s="26">
        <v>78.3</v>
      </c>
      <c r="T128" s="26">
        <v>2</v>
      </c>
      <c r="U128" s="26">
        <v>76.300000011920929</v>
      </c>
      <c r="V128" s="27">
        <v>467</v>
      </c>
      <c r="W128" s="25">
        <v>8</v>
      </c>
      <c r="X128" s="26">
        <v>12</v>
      </c>
      <c r="Y128" s="26">
        <v>0</v>
      </c>
      <c r="Z128" s="26">
        <v>12</v>
      </c>
      <c r="AA128" s="27">
        <v>69</v>
      </c>
      <c r="AB128" s="25">
        <v>74</v>
      </c>
      <c r="AC128" s="26">
        <v>97.5</v>
      </c>
      <c r="AD128" s="26">
        <v>0</v>
      </c>
      <c r="AE128" s="26">
        <v>97.5</v>
      </c>
      <c r="AF128" s="27">
        <v>291</v>
      </c>
      <c r="AG128" s="26">
        <v>1</v>
      </c>
      <c r="AH128" s="27">
        <v>1</v>
      </c>
    </row>
    <row r="129" spans="1:34" ht="15.75" customHeight="1">
      <c r="A129" s="23"/>
      <c r="B129" s="24" t="s">
        <v>152</v>
      </c>
      <c r="C129" s="25">
        <v>53</v>
      </c>
      <c r="D129" s="26">
        <v>1880</v>
      </c>
      <c r="E129" s="26">
        <v>172</v>
      </c>
      <c r="F129" s="26">
        <v>1708</v>
      </c>
      <c r="G129" s="27">
        <v>4882</v>
      </c>
      <c r="H129" s="26">
        <v>157</v>
      </c>
      <c r="I129" s="26">
        <v>1630</v>
      </c>
      <c r="J129" s="26">
        <v>99</v>
      </c>
      <c r="K129" s="26">
        <v>1531</v>
      </c>
      <c r="L129" s="27">
        <v>32138</v>
      </c>
      <c r="M129" s="26">
        <v>38</v>
      </c>
      <c r="N129" s="26">
        <v>74</v>
      </c>
      <c r="O129" s="26">
        <v>10</v>
      </c>
      <c r="P129" s="26">
        <v>64</v>
      </c>
      <c r="Q129" s="27">
        <v>476</v>
      </c>
      <c r="R129" s="25">
        <v>5</v>
      </c>
      <c r="S129" s="26">
        <v>13</v>
      </c>
      <c r="T129" s="26">
        <v>1</v>
      </c>
      <c r="U129" s="26">
        <v>12</v>
      </c>
      <c r="V129" s="27">
        <v>180</v>
      </c>
      <c r="W129" s="25">
        <v>0</v>
      </c>
      <c r="X129" s="26">
        <v>0</v>
      </c>
      <c r="Y129" s="26">
        <v>0</v>
      </c>
      <c r="Z129" s="26">
        <v>0</v>
      </c>
      <c r="AA129" s="27">
        <v>0</v>
      </c>
      <c r="AB129" s="25">
        <v>4</v>
      </c>
      <c r="AC129" s="26">
        <v>4</v>
      </c>
      <c r="AD129" s="26">
        <v>1</v>
      </c>
      <c r="AE129" s="26">
        <v>3</v>
      </c>
      <c r="AF129" s="27">
        <v>3</v>
      </c>
      <c r="AG129" s="26">
        <v>1</v>
      </c>
      <c r="AH129" s="27">
        <v>25</v>
      </c>
    </row>
    <row r="130" spans="1:34" ht="15.75" customHeight="1">
      <c r="A130" s="23"/>
      <c r="B130" s="24" t="s">
        <v>14</v>
      </c>
      <c r="C130" s="25">
        <v>26</v>
      </c>
      <c r="D130" s="26">
        <v>740</v>
      </c>
      <c r="E130" s="26">
        <v>0</v>
      </c>
      <c r="F130" s="26">
        <v>740</v>
      </c>
      <c r="G130" s="27">
        <v>379</v>
      </c>
      <c r="H130" s="26">
        <v>27</v>
      </c>
      <c r="I130" s="26">
        <v>293</v>
      </c>
      <c r="J130" s="26">
        <v>4</v>
      </c>
      <c r="K130" s="26">
        <v>289</v>
      </c>
      <c r="L130" s="27">
        <v>4252</v>
      </c>
      <c r="M130" s="26">
        <v>11</v>
      </c>
      <c r="N130" s="26">
        <v>27</v>
      </c>
      <c r="O130" s="26">
        <v>4</v>
      </c>
      <c r="P130" s="26">
        <v>23</v>
      </c>
      <c r="Q130" s="27">
        <v>116</v>
      </c>
      <c r="R130" s="25">
        <v>8</v>
      </c>
      <c r="S130" s="26">
        <v>47</v>
      </c>
      <c r="T130" s="26">
        <v>18</v>
      </c>
      <c r="U130" s="26">
        <v>29</v>
      </c>
      <c r="V130" s="27">
        <v>166</v>
      </c>
      <c r="W130" s="25">
        <v>3</v>
      </c>
      <c r="X130" s="26">
        <v>4</v>
      </c>
      <c r="Y130" s="26">
        <v>0</v>
      </c>
      <c r="Z130" s="26">
        <v>4</v>
      </c>
      <c r="AA130" s="27">
        <v>21</v>
      </c>
      <c r="AB130" s="25">
        <v>15</v>
      </c>
      <c r="AC130" s="26">
        <v>24</v>
      </c>
      <c r="AD130" s="26">
        <v>0</v>
      </c>
      <c r="AE130" s="26">
        <v>24</v>
      </c>
      <c r="AF130" s="27">
        <v>119</v>
      </c>
      <c r="AG130" s="26">
        <v>1</v>
      </c>
      <c r="AH130" s="27">
        <v>25</v>
      </c>
    </row>
    <row r="131" spans="1:34" ht="15.75" customHeight="1">
      <c r="A131" s="23"/>
      <c r="B131" s="24" t="s">
        <v>153</v>
      </c>
      <c r="C131" s="25">
        <v>79</v>
      </c>
      <c r="D131" s="26">
        <v>2385</v>
      </c>
      <c r="E131" s="26">
        <v>0</v>
      </c>
      <c r="F131" s="26">
        <v>2385</v>
      </c>
      <c r="G131" s="27">
        <v>2208</v>
      </c>
      <c r="H131" s="26">
        <v>156</v>
      </c>
      <c r="I131" s="26">
        <v>2006.5</v>
      </c>
      <c r="J131" s="26">
        <v>62.1</v>
      </c>
      <c r="K131" s="26">
        <v>1944.3999999761581</v>
      </c>
      <c r="L131" s="27">
        <v>29003</v>
      </c>
      <c r="M131" s="26">
        <v>152</v>
      </c>
      <c r="N131" s="26">
        <v>295.10000000000002</v>
      </c>
      <c r="O131" s="26">
        <v>1.5</v>
      </c>
      <c r="P131" s="26">
        <v>293.6000000089407</v>
      </c>
      <c r="Q131" s="27">
        <v>2738</v>
      </c>
      <c r="R131" s="25">
        <v>83</v>
      </c>
      <c r="S131" s="26">
        <v>87.2</v>
      </c>
      <c r="T131" s="26">
        <v>0</v>
      </c>
      <c r="U131" s="26">
        <v>87.200000002980232</v>
      </c>
      <c r="V131" s="27">
        <v>664</v>
      </c>
      <c r="W131" s="25">
        <v>11</v>
      </c>
      <c r="X131" s="26">
        <v>9.1</v>
      </c>
      <c r="Y131" s="26">
        <v>0.70000000000000007</v>
      </c>
      <c r="Z131" s="26">
        <v>8.4000000357627869</v>
      </c>
      <c r="AA131" s="27">
        <v>61</v>
      </c>
      <c r="AB131" s="25">
        <v>53</v>
      </c>
      <c r="AC131" s="26">
        <v>37.6</v>
      </c>
      <c r="AD131" s="26">
        <v>0.2</v>
      </c>
      <c r="AE131" s="26">
        <v>37.400000013411045</v>
      </c>
      <c r="AF131" s="27">
        <v>159</v>
      </c>
      <c r="AG131" s="26">
        <v>0</v>
      </c>
      <c r="AH131" s="27">
        <v>0</v>
      </c>
    </row>
    <row r="132" spans="1:34" ht="15.75" customHeight="1">
      <c r="A132" s="23"/>
      <c r="B132" s="24" t="s">
        <v>154</v>
      </c>
      <c r="C132" s="25">
        <v>137</v>
      </c>
      <c r="D132" s="26">
        <v>4780</v>
      </c>
      <c r="E132" s="26">
        <v>193</v>
      </c>
      <c r="F132" s="26">
        <v>4587</v>
      </c>
      <c r="G132" s="27">
        <v>5360</v>
      </c>
      <c r="H132" s="26">
        <v>123</v>
      </c>
      <c r="I132" s="26">
        <v>3071.5</v>
      </c>
      <c r="J132" s="26">
        <v>27.8</v>
      </c>
      <c r="K132" s="26">
        <v>3043.6999998092651</v>
      </c>
      <c r="L132" s="27">
        <v>38224</v>
      </c>
      <c r="M132" s="26">
        <v>53</v>
      </c>
      <c r="N132" s="26">
        <v>58.5</v>
      </c>
      <c r="O132" s="26">
        <v>0</v>
      </c>
      <c r="P132" s="26">
        <v>58.5</v>
      </c>
      <c r="Q132" s="27">
        <v>399</v>
      </c>
      <c r="R132" s="25">
        <v>178</v>
      </c>
      <c r="S132" s="26">
        <v>206</v>
      </c>
      <c r="T132" s="26">
        <v>4.3</v>
      </c>
      <c r="U132" s="26">
        <v>201.69999998807907</v>
      </c>
      <c r="V132" s="27">
        <v>1437</v>
      </c>
      <c r="W132" s="25">
        <v>22</v>
      </c>
      <c r="X132" s="26">
        <v>13.5</v>
      </c>
      <c r="Y132" s="26">
        <v>0.7</v>
      </c>
      <c r="Z132" s="26">
        <v>12.800000011920929</v>
      </c>
      <c r="AA132" s="27">
        <v>90</v>
      </c>
      <c r="AB132" s="25">
        <v>176</v>
      </c>
      <c r="AC132" s="26">
        <v>114</v>
      </c>
      <c r="AD132" s="26">
        <v>0.5</v>
      </c>
      <c r="AE132" s="26">
        <v>113.5</v>
      </c>
      <c r="AF132" s="27">
        <v>743</v>
      </c>
      <c r="AG132" s="26">
        <v>5</v>
      </c>
      <c r="AH132" s="27">
        <v>33</v>
      </c>
    </row>
    <row r="133" spans="1:34" ht="15.75" customHeight="1">
      <c r="A133" s="23"/>
      <c r="B133" s="24" t="s">
        <v>155</v>
      </c>
      <c r="C133" s="25">
        <v>3</v>
      </c>
      <c r="D133" s="26">
        <v>11.5</v>
      </c>
      <c r="E133" s="26">
        <v>0</v>
      </c>
      <c r="F133" s="26">
        <v>11.5</v>
      </c>
      <c r="G133" s="27">
        <v>31</v>
      </c>
      <c r="H133" s="26">
        <v>79</v>
      </c>
      <c r="I133" s="26">
        <v>479.2</v>
      </c>
      <c r="J133" s="26">
        <v>74.75</v>
      </c>
      <c r="K133" s="26">
        <v>404.45000001788139</v>
      </c>
      <c r="L133" s="27">
        <v>3306</v>
      </c>
      <c r="M133" s="26">
        <v>69</v>
      </c>
      <c r="N133" s="26">
        <v>237.7</v>
      </c>
      <c r="O133" s="26">
        <v>18.75</v>
      </c>
      <c r="P133" s="26">
        <v>218.94999997317791</v>
      </c>
      <c r="Q133" s="27">
        <v>1225</v>
      </c>
      <c r="R133" s="25">
        <v>4</v>
      </c>
      <c r="S133" s="26">
        <v>3.5</v>
      </c>
      <c r="T133" s="26">
        <v>0</v>
      </c>
      <c r="U133" s="26">
        <v>3.5</v>
      </c>
      <c r="V133" s="27">
        <v>13</v>
      </c>
      <c r="W133" s="25">
        <v>4</v>
      </c>
      <c r="X133" s="26">
        <v>2.6</v>
      </c>
      <c r="Y133" s="26">
        <v>0</v>
      </c>
      <c r="Z133" s="26">
        <v>2.6000000089406967</v>
      </c>
      <c r="AA133" s="27">
        <v>31</v>
      </c>
      <c r="AB133" s="25">
        <v>14</v>
      </c>
      <c r="AC133" s="26">
        <v>33.1</v>
      </c>
      <c r="AD133" s="26">
        <v>0</v>
      </c>
      <c r="AE133" s="26">
        <v>33.09999991953373</v>
      </c>
      <c r="AF133" s="27">
        <v>89</v>
      </c>
      <c r="AG133" s="26">
        <v>2</v>
      </c>
      <c r="AH133" s="27">
        <v>6</v>
      </c>
    </row>
    <row r="134" spans="1:34" ht="15.75" customHeight="1">
      <c r="A134" s="23"/>
      <c r="B134" s="24" t="s">
        <v>156</v>
      </c>
      <c r="C134" s="25">
        <v>505</v>
      </c>
      <c r="D134" s="26">
        <v>46195</v>
      </c>
      <c r="E134" s="26">
        <v>5364</v>
      </c>
      <c r="F134" s="26">
        <v>40831</v>
      </c>
      <c r="G134" s="27">
        <v>38600</v>
      </c>
      <c r="H134" s="26">
        <v>189</v>
      </c>
      <c r="I134" s="26">
        <v>1375</v>
      </c>
      <c r="J134" s="26">
        <v>55</v>
      </c>
      <c r="K134" s="26">
        <v>1320</v>
      </c>
      <c r="L134" s="27">
        <v>27220</v>
      </c>
      <c r="M134" s="26">
        <v>74</v>
      </c>
      <c r="N134" s="26">
        <v>89.3</v>
      </c>
      <c r="O134" s="26">
        <v>1</v>
      </c>
      <c r="P134" s="26">
        <v>88.300000011920929</v>
      </c>
      <c r="Q134" s="27">
        <v>539</v>
      </c>
      <c r="R134" s="25">
        <v>185</v>
      </c>
      <c r="S134" s="26">
        <v>227.2</v>
      </c>
      <c r="T134" s="26">
        <v>11</v>
      </c>
      <c r="U134" s="26">
        <v>216.19999998807907</v>
      </c>
      <c r="V134" s="27">
        <v>1433</v>
      </c>
      <c r="W134" s="25">
        <v>27</v>
      </c>
      <c r="X134" s="26">
        <v>34.5</v>
      </c>
      <c r="Y134" s="26">
        <v>0</v>
      </c>
      <c r="Z134" s="26">
        <v>34.5</v>
      </c>
      <c r="AA134" s="27">
        <v>248</v>
      </c>
      <c r="AB134" s="25">
        <v>174</v>
      </c>
      <c r="AC134" s="26">
        <v>168.7</v>
      </c>
      <c r="AD134" s="26">
        <v>2</v>
      </c>
      <c r="AE134" s="26">
        <v>166.70000004768372</v>
      </c>
      <c r="AF134" s="27">
        <v>808</v>
      </c>
      <c r="AG134" s="26">
        <v>3</v>
      </c>
      <c r="AH134" s="27">
        <v>13</v>
      </c>
    </row>
    <row r="135" spans="1:34" ht="15.75" customHeight="1">
      <c r="A135" s="23"/>
      <c r="B135" s="24" t="s">
        <v>157</v>
      </c>
      <c r="C135" s="25">
        <v>18</v>
      </c>
      <c r="D135" s="26">
        <v>975</v>
      </c>
      <c r="E135" s="26">
        <v>0</v>
      </c>
      <c r="F135" s="26">
        <v>975</v>
      </c>
      <c r="G135" s="27">
        <v>394</v>
      </c>
      <c r="H135" s="26">
        <v>95</v>
      </c>
      <c r="I135" s="26">
        <v>944.5</v>
      </c>
      <c r="J135" s="26">
        <v>82</v>
      </c>
      <c r="K135" s="26">
        <v>862.5</v>
      </c>
      <c r="L135" s="27">
        <v>12168</v>
      </c>
      <c r="M135" s="26">
        <v>64</v>
      </c>
      <c r="N135" s="26">
        <v>164.5</v>
      </c>
      <c r="O135" s="26">
        <v>0</v>
      </c>
      <c r="P135" s="26">
        <v>164.5</v>
      </c>
      <c r="Q135" s="27">
        <v>1199</v>
      </c>
      <c r="R135" s="25">
        <v>13</v>
      </c>
      <c r="S135" s="26">
        <v>24</v>
      </c>
      <c r="T135" s="26">
        <v>0</v>
      </c>
      <c r="U135" s="26">
        <v>24</v>
      </c>
      <c r="V135" s="27">
        <v>129</v>
      </c>
      <c r="W135" s="25">
        <v>4</v>
      </c>
      <c r="X135" s="26">
        <v>7</v>
      </c>
      <c r="Y135" s="26">
        <v>0</v>
      </c>
      <c r="Z135" s="26">
        <v>7</v>
      </c>
      <c r="AA135" s="27">
        <v>44</v>
      </c>
      <c r="AB135" s="25">
        <v>30</v>
      </c>
      <c r="AC135" s="26">
        <v>41</v>
      </c>
      <c r="AD135" s="26">
        <v>1</v>
      </c>
      <c r="AE135" s="26">
        <v>40</v>
      </c>
      <c r="AF135" s="27">
        <v>390</v>
      </c>
      <c r="AG135" s="26">
        <v>0</v>
      </c>
      <c r="AH135" s="27">
        <v>0</v>
      </c>
    </row>
    <row r="136" spans="1:34" ht="15.75" customHeight="1">
      <c r="A136" s="23"/>
      <c r="B136" s="24" t="s">
        <v>158</v>
      </c>
      <c r="C136" s="25">
        <v>31</v>
      </c>
      <c r="D136" s="26">
        <v>587</v>
      </c>
      <c r="E136" s="26">
        <v>397</v>
      </c>
      <c r="F136" s="26">
        <v>190</v>
      </c>
      <c r="G136" s="27">
        <v>240</v>
      </c>
      <c r="H136" s="26">
        <v>140</v>
      </c>
      <c r="I136" s="26">
        <v>485.1</v>
      </c>
      <c r="J136" s="26">
        <v>46</v>
      </c>
      <c r="K136" s="26">
        <v>439.10000000149012</v>
      </c>
      <c r="L136" s="27">
        <v>5876</v>
      </c>
      <c r="M136" s="26">
        <v>131</v>
      </c>
      <c r="N136" s="26">
        <v>288</v>
      </c>
      <c r="O136" s="26">
        <v>1</v>
      </c>
      <c r="P136" s="26">
        <v>287</v>
      </c>
      <c r="Q136" s="27">
        <v>2412</v>
      </c>
      <c r="R136" s="25">
        <v>25</v>
      </c>
      <c r="S136" s="26">
        <v>30</v>
      </c>
      <c r="T136" s="26">
        <v>0</v>
      </c>
      <c r="U136" s="26">
        <v>30</v>
      </c>
      <c r="V136" s="27">
        <v>150</v>
      </c>
      <c r="W136" s="25">
        <v>40</v>
      </c>
      <c r="X136" s="26">
        <v>40</v>
      </c>
      <c r="Y136" s="26">
        <v>0</v>
      </c>
      <c r="Z136" s="26">
        <v>40</v>
      </c>
      <c r="AA136" s="27">
        <v>223</v>
      </c>
      <c r="AB136" s="25">
        <v>63</v>
      </c>
      <c r="AC136" s="26">
        <v>64</v>
      </c>
      <c r="AD136" s="26">
        <v>0</v>
      </c>
      <c r="AE136" s="26">
        <v>64</v>
      </c>
      <c r="AF136" s="27">
        <v>214</v>
      </c>
      <c r="AG136" s="26">
        <v>6</v>
      </c>
      <c r="AH136" s="27">
        <v>53</v>
      </c>
    </row>
    <row r="137" spans="1:34" ht="15.75" customHeight="1">
      <c r="A137" s="15" t="s">
        <v>159</v>
      </c>
      <c r="B137" s="24" t="s">
        <v>42</v>
      </c>
      <c r="C137" s="17">
        <v>1068</v>
      </c>
      <c r="D137" s="18">
        <v>95004</v>
      </c>
      <c r="E137" s="18">
        <v>8554</v>
      </c>
      <c r="F137" s="18">
        <v>86450</v>
      </c>
      <c r="G137" s="19">
        <v>146951</v>
      </c>
      <c r="H137" s="18">
        <v>1359</v>
      </c>
      <c r="I137" s="18">
        <v>7725.8</v>
      </c>
      <c r="J137" s="18">
        <v>793.35</v>
      </c>
      <c r="K137" s="18">
        <v>6932.4500003308058</v>
      </c>
      <c r="L137" s="19">
        <v>94297</v>
      </c>
      <c r="M137" s="18">
        <v>254</v>
      </c>
      <c r="N137" s="18">
        <v>916.23</v>
      </c>
      <c r="O137" s="18">
        <v>15.5</v>
      </c>
      <c r="P137" s="18">
        <v>900.73000004887581</v>
      </c>
      <c r="Q137" s="19">
        <v>9563</v>
      </c>
      <c r="R137" s="17">
        <v>558</v>
      </c>
      <c r="S137" s="18">
        <v>607.30999999999995</v>
      </c>
      <c r="T137" s="18">
        <v>4</v>
      </c>
      <c r="U137" s="18">
        <v>603.31000012159348</v>
      </c>
      <c r="V137" s="19">
        <v>5084</v>
      </c>
      <c r="W137" s="17">
        <v>159</v>
      </c>
      <c r="X137" s="18">
        <v>126.16</v>
      </c>
      <c r="Y137" s="18">
        <v>1.4</v>
      </c>
      <c r="Z137" s="18">
        <v>124.76000021211803</v>
      </c>
      <c r="AA137" s="19">
        <v>862</v>
      </c>
      <c r="AB137" s="17">
        <v>500</v>
      </c>
      <c r="AC137" s="18">
        <v>365.99000000000007</v>
      </c>
      <c r="AD137" s="18">
        <v>3.8</v>
      </c>
      <c r="AE137" s="18">
        <v>362.19000029936433</v>
      </c>
      <c r="AF137" s="19">
        <v>2549</v>
      </c>
      <c r="AG137" s="18">
        <v>8</v>
      </c>
      <c r="AH137" s="19">
        <v>44</v>
      </c>
    </row>
    <row r="138" spans="1:34" ht="15.75" customHeight="1">
      <c r="A138" s="23"/>
      <c r="B138" s="24" t="s">
        <v>160</v>
      </c>
      <c r="C138" s="25">
        <v>469</v>
      </c>
      <c r="D138" s="26">
        <v>47754</v>
      </c>
      <c r="E138" s="26">
        <v>4912</v>
      </c>
      <c r="F138" s="26">
        <v>42842</v>
      </c>
      <c r="G138" s="27">
        <v>82948</v>
      </c>
      <c r="H138" s="26">
        <v>62</v>
      </c>
      <c r="I138" s="26">
        <v>118.6</v>
      </c>
      <c r="J138" s="26">
        <v>4.05</v>
      </c>
      <c r="K138" s="26">
        <v>114.55000004172325</v>
      </c>
      <c r="L138" s="27">
        <v>1077</v>
      </c>
      <c r="M138" s="26">
        <v>13</v>
      </c>
      <c r="N138" s="26">
        <v>13.5</v>
      </c>
      <c r="O138" s="26">
        <v>0</v>
      </c>
      <c r="P138" s="26">
        <v>13.5</v>
      </c>
      <c r="Q138" s="27">
        <v>111</v>
      </c>
      <c r="R138" s="25">
        <v>55</v>
      </c>
      <c r="S138" s="26">
        <v>94.5</v>
      </c>
      <c r="T138" s="26">
        <v>0</v>
      </c>
      <c r="U138" s="26">
        <v>94.5</v>
      </c>
      <c r="V138" s="27">
        <v>549</v>
      </c>
      <c r="W138" s="25">
        <v>9</v>
      </c>
      <c r="X138" s="26">
        <v>6.5</v>
      </c>
      <c r="Y138" s="26">
        <v>0</v>
      </c>
      <c r="Z138" s="26">
        <v>6.5</v>
      </c>
      <c r="AA138" s="27">
        <v>40</v>
      </c>
      <c r="AB138" s="25">
        <v>36</v>
      </c>
      <c r="AC138" s="26">
        <v>27.7</v>
      </c>
      <c r="AD138" s="26">
        <v>0</v>
      </c>
      <c r="AE138" s="26">
        <v>27.700000002980232</v>
      </c>
      <c r="AF138" s="27">
        <v>171</v>
      </c>
      <c r="AG138" s="26">
        <v>3</v>
      </c>
      <c r="AH138" s="27">
        <v>31</v>
      </c>
    </row>
    <row r="139" spans="1:34" ht="15.75" customHeight="1">
      <c r="A139" s="23"/>
      <c r="B139" s="24" t="s">
        <v>161</v>
      </c>
      <c r="C139" s="25">
        <v>0</v>
      </c>
      <c r="D139" s="26">
        <v>171</v>
      </c>
      <c r="E139" s="26">
        <v>0</v>
      </c>
      <c r="F139" s="26">
        <v>171</v>
      </c>
      <c r="G139" s="27">
        <v>60</v>
      </c>
      <c r="H139" s="26">
        <v>125</v>
      </c>
      <c r="I139" s="26">
        <v>721.5</v>
      </c>
      <c r="J139" s="26">
        <v>242.7</v>
      </c>
      <c r="K139" s="26">
        <v>478.80000001192093</v>
      </c>
      <c r="L139" s="27">
        <v>6055</v>
      </c>
      <c r="M139" s="26">
        <v>14</v>
      </c>
      <c r="N139" s="26">
        <v>70.5</v>
      </c>
      <c r="O139" s="26">
        <v>0</v>
      </c>
      <c r="P139" s="26">
        <v>70.5</v>
      </c>
      <c r="Q139" s="27">
        <v>594</v>
      </c>
      <c r="R139" s="25">
        <v>1</v>
      </c>
      <c r="S139" s="26">
        <v>1</v>
      </c>
      <c r="T139" s="26">
        <v>0</v>
      </c>
      <c r="U139" s="26">
        <v>1</v>
      </c>
      <c r="V139" s="27">
        <v>11</v>
      </c>
      <c r="W139" s="25">
        <v>3</v>
      </c>
      <c r="X139" s="26">
        <v>2</v>
      </c>
      <c r="Y139" s="26">
        <v>0</v>
      </c>
      <c r="Z139" s="26">
        <v>2</v>
      </c>
      <c r="AA139" s="27">
        <v>14</v>
      </c>
      <c r="AB139" s="25">
        <v>17</v>
      </c>
      <c r="AC139" s="26">
        <v>15</v>
      </c>
      <c r="AD139" s="26">
        <v>0.5</v>
      </c>
      <c r="AE139" s="26">
        <v>14.5</v>
      </c>
      <c r="AF139" s="27">
        <v>78</v>
      </c>
      <c r="AG139" s="26">
        <v>0</v>
      </c>
      <c r="AH139" s="27">
        <v>0</v>
      </c>
    </row>
    <row r="140" spans="1:34" ht="15.75" customHeight="1">
      <c r="A140" s="23"/>
      <c r="B140" s="24" t="s">
        <v>162</v>
      </c>
      <c r="C140" s="25">
        <v>10</v>
      </c>
      <c r="D140" s="26">
        <v>132</v>
      </c>
      <c r="E140" s="26">
        <v>10</v>
      </c>
      <c r="F140" s="26">
        <v>122</v>
      </c>
      <c r="G140" s="27">
        <v>131</v>
      </c>
      <c r="H140" s="26">
        <v>185</v>
      </c>
      <c r="I140" s="26">
        <v>1130.5</v>
      </c>
      <c r="J140" s="26">
        <v>11.6</v>
      </c>
      <c r="K140" s="26">
        <v>1118.9000000059605</v>
      </c>
      <c r="L140" s="27">
        <v>19683</v>
      </c>
      <c r="M140" s="26">
        <v>49</v>
      </c>
      <c r="N140" s="26">
        <v>87.5</v>
      </c>
      <c r="O140" s="26">
        <v>0</v>
      </c>
      <c r="P140" s="26">
        <v>87.5</v>
      </c>
      <c r="Q140" s="27">
        <v>861</v>
      </c>
      <c r="R140" s="25">
        <v>74</v>
      </c>
      <c r="S140" s="26">
        <v>76.8</v>
      </c>
      <c r="T140" s="26">
        <v>0</v>
      </c>
      <c r="U140" s="26">
        <v>76.800000011920929</v>
      </c>
      <c r="V140" s="27">
        <v>716</v>
      </c>
      <c r="W140" s="25">
        <v>12</v>
      </c>
      <c r="X140" s="26">
        <v>10.5</v>
      </c>
      <c r="Y140" s="26">
        <v>0</v>
      </c>
      <c r="Z140" s="26">
        <v>10.5</v>
      </c>
      <c r="AA140" s="27">
        <v>79</v>
      </c>
      <c r="AB140" s="25">
        <v>53</v>
      </c>
      <c r="AC140" s="26">
        <v>45.2</v>
      </c>
      <c r="AD140" s="26">
        <v>1</v>
      </c>
      <c r="AE140" s="26">
        <v>44.200000002980232</v>
      </c>
      <c r="AF140" s="27">
        <v>273</v>
      </c>
      <c r="AG140" s="26">
        <v>0</v>
      </c>
      <c r="AH140" s="27">
        <v>0</v>
      </c>
    </row>
    <row r="141" spans="1:34" ht="15.75" customHeight="1">
      <c r="A141" s="23"/>
      <c r="B141" s="24" t="s">
        <v>163</v>
      </c>
      <c r="C141" s="25">
        <v>91</v>
      </c>
      <c r="D141" s="26">
        <v>10100</v>
      </c>
      <c r="E141" s="26">
        <v>1969</v>
      </c>
      <c r="F141" s="26">
        <v>8131</v>
      </c>
      <c r="G141" s="27">
        <v>6510</v>
      </c>
      <c r="H141" s="26">
        <v>79</v>
      </c>
      <c r="I141" s="26">
        <v>181.5</v>
      </c>
      <c r="J141" s="26">
        <v>2</v>
      </c>
      <c r="K141" s="26">
        <v>179.5</v>
      </c>
      <c r="L141" s="27">
        <v>2371</v>
      </c>
      <c r="M141" s="26">
        <v>9</v>
      </c>
      <c r="N141" s="26">
        <v>6.5</v>
      </c>
      <c r="O141" s="26">
        <v>0</v>
      </c>
      <c r="P141" s="26">
        <v>6.5</v>
      </c>
      <c r="Q141" s="27">
        <v>63</v>
      </c>
      <c r="R141" s="25">
        <v>89</v>
      </c>
      <c r="S141" s="26">
        <v>125.5</v>
      </c>
      <c r="T141" s="26">
        <v>0</v>
      </c>
      <c r="U141" s="26">
        <v>125.5</v>
      </c>
      <c r="V141" s="27">
        <v>1085</v>
      </c>
      <c r="W141" s="25">
        <v>0</v>
      </c>
      <c r="X141" s="26">
        <v>0</v>
      </c>
      <c r="Y141" s="26">
        <v>0</v>
      </c>
      <c r="Z141" s="26">
        <v>0</v>
      </c>
      <c r="AA141" s="27">
        <v>0</v>
      </c>
      <c r="AB141" s="25">
        <v>41</v>
      </c>
      <c r="AC141" s="26">
        <v>24.5</v>
      </c>
      <c r="AD141" s="26">
        <v>0</v>
      </c>
      <c r="AE141" s="26">
        <v>24.5</v>
      </c>
      <c r="AF141" s="27">
        <v>140</v>
      </c>
      <c r="AG141" s="26">
        <v>1</v>
      </c>
      <c r="AH141" s="27">
        <v>1</v>
      </c>
    </row>
    <row r="142" spans="1:34" ht="15.75" customHeight="1">
      <c r="A142" s="23"/>
      <c r="B142" s="24" t="s">
        <v>164</v>
      </c>
      <c r="C142" s="25">
        <v>3</v>
      </c>
      <c r="D142" s="26">
        <v>3</v>
      </c>
      <c r="E142" s="26">
        <v>0</v>
      </c>
      <c r="F142" s="26">
        <v>3</v>
      </c>
      <c r="G142" s="27">
        <v>21</v>
      </c>
      <c r="H142" s="26">
        <v>71</v>
      </c>
      <c r="I142" s="26">
        <v>159.5</v>
      </c>
      <c r="J142" s="26">
        <v>0</v>
      </c>
      <c r="K142" s="26">
        <v>159.5</v>
      </c>
      <c r="L142" s="27">
        <v>1878</v>
      </c>
      <c r="M142" s="26">
        <v>28</v>
      </c>
      <c r="N142" s="26">
        <v>23.5</v>
      </c>
      <c r="O142" s="26">
        <v>0</v>
      </c>
      <c r="P142" s="26">
        <v>23.5</v>
      </c>
      <c r="Q142" s="27">
        <v>208</v>
      </c>
      <c r="R142" s="25">
        <v>18</v>
      </c>
      <c r="S142" s="26">
        <v>11.5</v>
      </c>
      <c r="T142" s="26">
        <v>0</v>
      </c>
      <c r="U142" s="26">
        <v>11.5</v>
      </c>
      <c r="V142" s="27">
        <v>98</v>
      </c>
      <c r="W142" s="25">
        <v>6</v>
      </c>
      <c r="X142" s="26">
        <v>3</v>
      </c>
      <c r="Y142" s="26">
        <v>0</v>
      </c>
      <c r="Z142" s="26">
        <v>3</v>
      </c>
      <c r="AA142" s="27">
        <v>21</v>
      </c>
      <c r="AB142" s="25">
        <v>57</v>
      </c>
      <c r="AC142" s="26">
        <v>34</v>
      </c>
      <c r="AD142" s="26">
        <v>0</v>
      </c>
      <c r="AE142" s="26">
        <v>34</v>
      </c>
      <c r="AF142" s="27">
        <v>148</v>
      </c>
      <c r="AG142" s="26">
        <v>0</v>
      </c>
      <c r="AH142" s="27">
        <v>0</v>
      </c>
    </row>
    <row r="143" spans="1:34" ht="15.75" customHeight="1">
      <c r="A143" s="23"/>
      <c r="B143" s="24" t="s">
        <v>165</v>
      </c>
      <c r="C143" s="25">
        <v>425</v>
      </c>
      <c r="D143" s="26">
        <v>32796</v>
      </c>
      <c r="E143" s="26">
        <v>1347</v>
      </c>
      <c r="F143" s="26">
        <v>31449</v>
      </c>
      <c r="G143" s="27">
        <v>54927</v>
      </c>
      <c r="H143" s="26">
        <v>275</v>
      </c>
      <c r="I143" s="26">
        <v>409.7</v>
      </c>
      <c r="J143" s="26">
        <v>7</v>
      </c>
      <c r="K143" s="26">
        <v>402.70000000298023</v>
      </c>
      <c r="L143" s="27">
        <v>3752</v>
      </c>
      <c r="M143" s="26">
        <v>6</v>
      </c>
      <c r="N143" s="26">
        <v>27</v>
      </c>
      <c r="O143" s="26">
        <v>0</v>
      </c>
      <c r="P143" s="26">
        <v>27</v>
      </c>
      <c r="Q143" s="27">
        <v>250</v>
      </c>
      <c r="R143" s="25">
        <v>269</v>
      </c>
      <c r="S143" s="26">
        <v>260.5</v>
      </c>
      <c r="T143" s="26">
        <v>4</v>
      </c>
      <c r="U143" s="26">
        <v>256.5</v>
      </c>
      <c r="V143" s="27">
        <v>2202</v>
      </c>
      <c r="W143" s="25">
        <v>68</v>
      </c>
      <c r="X143" s="26">
        <v>73.5</v>
      </c>
      <c r="Y143" s="26">
        <v>0</v>
      </c>
      <c r="Z143" s="26">
        <v>73.5</v>
      </c>
      <c r="AA143" s="27">
        <v>423</v>
      </c>
      <c r="AB143" s="25">
        <v>107</v>
      </c>
      <c r="AC143" s="26">
        <v>107.5</v>
      </c>
      <c r="AD143" s="26">
        <v>0</v>
      </c>
      <c r="AE143" s="26">
        <v>107.5</v>
      </c>
      <c r="AF143" s="27">
        <v>608</v>
      </c>
      <c r="AG143" s="26">
        <v>0</v>
      </c>
      <c r="AH143" s="27">
        <v>0</v>
      </c>
    </row>
    <row r="144" spans="1:34" ht="15.75" customHeight="1">
      <c r="A144" s="23"/>
      <c r="B144" s="24" t="s">
        <v>166</v>
      </c>
      <c r="C144" s="25">
        <v>24</v>
      </c>
      <c r="D144" s="26">
        <v>1640</v>
      </c>
      <c r="E144" s="26">
        <v>80</v>
      </c>
      <c r="F144" s="26">
        <v>1560</v>
      </c>
      <c r="G144" s="27">
        <v>1059</v>
      </c>
      <c r="H144" s="26">
        <v>132</v>
      </c>
      <c r="I144" s="26">
        <v>378.9</v>
      </c>
      <c r="J144" s="26">
        <v>35</v>
      </c>
      <c r="K144" s="26">
        <v>343.90000005066395</v>
      </c>
      <c r="L144" s="27">
        <v>4717</v>
      </c>
      <c r="M144" s="26">
        <v>26</v>
      </c>
      <c r="N144" s="26">
        <v>33.4</v>
      </c>
      <c r="O144" s="26">
        <v>0</v>
      </c>
      <c r="P144" s="26">
        <v>33.400000005960464</v>
      </c>
      <c r="Q144" s="27">
        <v>593</v>
      </c>
      <c r="R144" s="25">
        <v>35</v>
      </c>
      <c r="S144" s="26">
        <v>25.5</v>
      </c>
      <c r="T144" s="26">
        <v>0</v>
      </c>
      <c r="U144" s="26">
        <v>25.500000089406967</v>
      </c>
      <c r="V144" s="27">
        <v>307</v>
      </c>
      <c r="W144" s="25">
        <v>7</v>
      </c>
      <c r="X144" s="26">
        <v>7.83</v>
      </c>
      <c r="Y144" s="26">
        <v>0</v>
      </c>
      <c r="Z144" s="26">
        <v>7.8300000112503767</v>
      </c>
      <c r="AA144" s="27">
        <v>76</v>
      </c>
      <c r="AB144" s="25">
        <v>36</v>
      </c>
      <c r="AC144" s="26">
        <v>25.58</v>
      </c>
      <c r="AD144" s="26">
        <v>0</v>
      </c>
      <c r="AE144" s="26">
        <v>25.580000046640635</v>
      </c>
      <c r="AF144" s="27">
        <v>456</v>
      </c>
      <c r="AG144" s="26">
        <v>0</v>
      </c>
      <c r="AH144" s="27">
        <v>0</v>
      </c>
    </row>
    <row r="145" spans="1:34" ht="15.75" customHeight="1">
      <c r="A145" s="23"/>
      <c r="B145" s="24" t="s">
        <v>167</v>
      </c>
      <c r="C145" s="25">
        <v>0</v>
      </c>
      <c r="D145" s="26">
        <v>900</v>
      </c>
      <c r="E145" s="26">
        <v>0</v>
      </c>
      <c r="F145" s="26">
        <v>900</v>
      </c>
      <c r="G145" s="27">
        <v>250</v>
      </c>
      <c r="H145" s="26">
        <v>9</v>
      </c>
      <c r="I145" s="26">
        <v>106</v>
      </c>
      <c r="J145" s="26">
        <v>0</v>
      </c>
      <c r="K145" s="26">
        <v>106</v>
      </c>
      <c r="L145" s="27">
        <v>1336</v>
      </c>
      <c r="M145" s="26">
        <v>0</v>
      </c>
      <c r="N145" s="26">
        <v>0</v>
      </c>
      <c r="O145" s="26">
        <v>0</v>
      </c>
      <c r="P145" s="26">
        <v>0</v>
      </c>
      <c r="Q145" s="27">
        <v>0</v>
      </c>
      <c r="R145" s="25">
        <v>1</v>
      </c>
      <c r="S145" s="26">
        <v>1</v>
      </c>
      <c r="T145" s="26">
        <v>0</v>
      </c>
      <c r="U145" s="26">
        <v>1</v>
      </c>
      <c r="V145" s="27">
        <v>10</v>
      </c>
      <c r="W145" s="25">
        <v>0</v>
      </c>
      <c r="X145" s="26">
        <v>0</v>
      </c>
      <c r="Y145" s="26">
        <v>0</v>
      </c>
      <c r="Z145" s="26">
        <v>0</v>
      </c>
      <c r="AA145" s="27">
        <v>0</v>
      </c>
      <c r="AB145" s="25">
        <v>0</v>
      </c>
      <c r="AC145" s="26">
        <v>0</v>
      </c>
      <c r="AD145" s="26">
        <v>0</v>
      </c>
      <c r="AE145" s="26">
        <v>0</v>
      </c>
      <c r="AF145" s="27">
        <v>0</v>
      </c>
      <c r="AG145" s="26">
        <v>0</v>
      </c>
      <c r="AH145" s="27">
        <v>0</v>
      </c>
    </row>
    <row r="146" spans="1:34" ht="15.75" customHeight="1">
      <c r="A146" s="23"/>
      <c r="B146" s="24" t="s">
        <v>168</v>
      </c>
      <c r="C146" s="25">
        <v>1</v>
      </c>
      <c r="D146" s="26">
        <v>50</v>
      </c>
      <c r="E146" s="26">
        <v>10</v>
      </c>
      <c r="F146" s="26">
        <v>40</v>
      </c>
      <c r="G146" s="27">
        <v>20</v>
      </c>
      <c r="H146" s="26">
        <v>92</v>
      </c>
      <c r="I146" s="26">
        <v>712.9</v>
      </c>
      <c r="J146" s="26">
        <v>225.5</v>
      </c>
      <c r="K146" s="26">
        <v>487.40000021457672</v>
      </c>
      <c r="L146" s="27">
        <v>6167</v>
      </c>
      <c r="M146" s="26">
        <v>37</v>
      </c>
      <c r="N146" s="26">
        <v>199.9</v>
      </c>
      <c r="O146" s="26">
        <v>0.5</v>
      </c>
      <c r="P146" s="26">
        <v>199.40000003576279</v>
      </c>
      <c r="Q146" s="27">
        <v>1484</v>
      </c>
      <c r="R146" s="25">
        <v>5</v>
      </c>
      <c r="S146" s="26">
        <v>2.5</v>
      </c>
      <c r="T146" s="26">
        <v>0</v>
      </c>
      <c r="U146" s="26">
        <v>2.5000000149011612</v>
      </c>
      <c r="V146" s="27">
        <v>31</v>
      </c>
      <c r="W146" s="25">
        <v>35</v>
      </c>
      <c r="X146" s="26">
        <v>16.899999999999999</v>
      </c>
      <c r="Y146" s="26">
        <v>1.4</v>
      </c>
      <c r="Z146" s="26">
        <v>15.50000011920929</v>
      </c>
      <c r="AA146" s="27">
        <v>160</v>
      </c>
      <c r="AB146" s="25">
        <v>87</v>
      </c>
      <c r="AC146" s="26">
        <v>55.8</v>
      </c>
      <c r="AD146" s="26">
        <v>2.2999999999999998</v>
      </c>
      <c r="AE146" s="26">
        <v>53.500000104308128</v>
      </c>
      <c r="AF146" s="27">
        <v>492</v>
      </c>
      <c r="AG146" s="26">
        <v>4</v>
      </c>
      <c r="AH146" s="27">
        <v>12</v>
      </c>
    </row>
    <row r="147" spans="1:34" ht="15.75" customHeight="1">
      <c r="A147" s="23"/>
      <c r="B147" s="24" t="s">
        <v>169</v>
      </c>
      <c r="C147" s="25">
        <v>43</v>
      </c>
      <c r="D147" s="26">
        <v>1437</v>
      </c>
      <c r="E147" s="26">
        <v>221</v>
      </c>
      <c r="F147" s="26">
        <v>1216</v>
      </c>
      <c r="G147" s="27">
        <v>969</v>
      </c>
      <c r="H147" s="26">
        <v>103</v>
      </c>
      <c r="I147" s="26">
        <v>583.70000000000005</v>
      </c>
      <c r="J147" s="26">
        <v>80.5</v>
      </c>
      <c r="K147" s="26">
        <v>503.20000000298023</v>
      </c>
      <c r="L147" s="27">
        <v>8231</v>
      </c>
      <c r="M147" s="26">
        <v>33</v>
      </c>
      <c r="N147" s="26">
        <v>114</v>
      </c>
      <c r="O147" s="26">
        <v>0</v>
      </c>
      <c r="P147" s="26">
        <v>114</v>
      </c>
      <c r="Q147" s="27">
        <v>2666</v>
      </c>
      <c r="R147" s="25">
        <v>8</v>
      </c>
      <c r="S147" s="26">
        <v>7.5</v>
      </c>
      <c r="T147" s="26">
        <v>0</v>
      </c>
      <c r="U147" s="26">
        <v>7.5</v>
      </c>
      <c r="V147" s="27">
        <v>69</v>
      </c>
      <c r="W147" s="25">
        <v>3</v>
      </c>
      <c r="X147" s="26">
        <v>2</v>
      </c>
      <c r="Y147" s="26">
        <v>0</v>
      </c>
      <c r="Z147" s="26">
        <v>2</v>
      </c>
      <c r="AA147" s="27">
        <v>15</v>
      </c>
      <c r="AB147" s="25">
        <v>39</v>
      </c>
      <c r="AC147" s="26">
        <v>23.5</v>
      </c>
      <c r="AD147" s="26">
        <v>0</v>
      </c>
      <c r="AE147" s="26">
        <v>23.5</v>
      </c>
      <c r="AF147" s="27">
        <v>125</v>
      </c>
      <c r="AG147" s="26">
        <v>0</v>
      </c>
      <c r="AH147" s="27">
        <v>0</v>
      </c>
    </row>
    <row r="148" spans="1:34" ht="15.75" customHeight="1">
      <c r="A148" s="23"/>
      <c r="B148" s="24" t="s">
        <v>170</v>
      </c>
      <c r="C148" s="25">
        <v>1</v>
      </c>
      <c r="D148" s="26">
        <v>16</v>
      </c>
      <c r="E148" s="26">
        <v>5</v>
      </c>
      <c r="F148" s="26">
        <v>11</v>
      </c>
      <c r="G148" s="27">
        <v>26</v>
      </c>
      <c r="H148" s="26">
        <v>55</v>
      </c>
      <c r="I148" s="26">
        <v>719</v>
      </c>
      <c r="J148" s="26">
        <v>47</v>
      </c>
      <c r="K148" s="26">
        <v>672</v>
      </c>
      <c r="L148" s="27">
        <v>7947</v>
      </c>
      <c r="M148" s="26">
        <v>6</v>
      </c>
      <c r="N148" s="26">
        <v>8.23</v>
      </c>
      <c r="O148" s="26">
        <v>0</v>
      </c>
      <c r="P148" s="26">
        <v>8.2300000041723251</v>
      </c>
      <c r="Q148" s="27">
        <v>80</v>
      </c>
      <c r="R148" s="25">
        <v>3</v>
      </c>
      <c r="S148" s="26">
        <v>1.01</v>
      </c>
      <c r="T148" s="26">
        <v>0</v>
      </c>
      <c r="U148" s="26">
        <v>1.010000005364418</v>
      </c>
      <c r="V148" s="27">
        <v>6</v>
      </c>
      <c r="W148" s="25">
        <v>1</v>
      </c>
      <c r="X148" s="26">
        <v>0.23</v>
      </c>
      <c r="Y148" s="26">
        <v>0</v>
      </c>
      <c r="Z148" s="26">
        <v>0.23000000417232513</v>
      </c>
      <c r="AA148" s="27">
        <v>4</v>
      </c>
      <c r="AB148" s="25">
        <v>1</v>
      </c>
      <c r="AC148" s="26">
        <v>0.11</v>
      </c>
      <c r="AD148" s="26">
        <v>0</v>
      </c>
      <c r="AE148" s="26">
        <v>0.10999999940395355</v>
      </c>
      <c r="AF148" s="27">
        <v>3</v>
      </c>
      <c r="AG148" s="26">
        <v>0</v>
      </c>
      <c r="AH148" s="27">
        <v>0</v>
      </c>
    </row>
    <row r="149" spans="1:34" ht="15.75" customHeight="1">
      <c r="A149" s="23"/>
      <c r="B149" s="24" t="s">
        <v>171</v>
      </c>
      <c r="C149" s="25">
        <v>1</v>
      </c>
      <c r="D149" s="26">
        <v>5</v>
      </c>
      <c r="E149" s="26">
        <v>0</v>
      </c>
      <c r="F149" s="26">
        <v>5</v>
      </c>
      <c r="G149" s="27">
        <v>30</v>
      </c>
      <c r="H149" s="26">
        <v>171</v>
      </c>
      <c r="I149" s="26">
        <v>2504</v>
      </c>
      <c r="J149" s="26">
        <v>138</v>
      </c>
      <c r="K149" s="26">
        <v>2366</v>
      </c>
      <c r="L149" s="27">
        <v>31083</v>
      </c>
      <c r="M149" s="26">
        <v>33</v>
      </c>
      <c r="N149" s="26">
        <v>332.2</v>
      </c>
      <c r="O149" s="26">
        <v>15</v>
      </c>
      <c r="P149" s="26">
        <v>317.20000000298023</v>
      </c>
      <c r="Q149" s="27">
        <v>2653</v>
      </c>
      <c r="R149" s="25">
        <v>0</v>
      </c>
      <c r="S149" s="26">
        <v>0</v>
      </c>
      <c r="T149" s="26">
        <v>0</v>
      </c>
      <c r="U149" s="26">
        <v>0</v>
      </c>
      <c r="V149" s="27">
        <v>0</v>
      </c>
      <c r="W149" s="25">
        <v>15</v>
      </c>
      <c r="X149" s="26">
        <v>3.7</v>
      </c>
      <c r="Y149" s="26">
        <v>0</v>
      </c>
      <c r="Z149" s="26">
        <v>3.7000000774860382</v>
      </c>
      <c r="AA149" s="27">
        <v>30</v>
      </c>
      <c r="AB149" s="25">
        <v>26</v>
      </c>
      <c r="AC149" s="26">
        <v>7.1</v>
      </c>
      <c r="AD149" s="26">
        <v>0</v>
      </c>
      <c r="AE149" s="26">
        <v>7.1000001430511475</v>
      </c>
      <c r="AF149" s="27">
        <v>55</v>
      </c>
      <c r="AG149" s="26">
        <v>0</v>
      </c>
      <c r="AH149" s="27">
        <v>0</v>
      </c>
    </row>
    <row r="150" spans="1:34" ht="15.75" customHeight="1">
      <c r="A150" s="15" t="s">
        <v>16</v>
      </c>
      <c r="B150" s="24" t="s">
        <v>42</v>
      </c>
      <c r="C150" s="18">
        <v>0</v>
      </c>
      <c r="D150" s="18">
        <v>0</v>
      </c>
      <c r="E150" s="18">
        <v>0</v>
      </c>
      <c r="F150" s="18">
        <v>0</v>
      </c>
      <c r="G150" s="19">
        <v>0</v>
      </c>
      <c r="H150" s="18">
        <v>0</v>
      </c>
      <c r="I150" s="18">
        <v>0</v>
      </c>
      <c r="J150" s="18">
        <v>0</v>
      </c>
      <c r="K150" s="18">
        <v>0</v>
      </c>
      <c r="L150" s="19">
        <v>0</v>
      </c>
      <c r="M150" s="18">
        <v>0</v>
      </c>
      <c r="N150" s="18">
        <v>0</v>
      </c>
      <c r="O150" s="18">
        <v>0</v>
      </c>
      <c r="P150" s="18">
        <v>0</v>
      </c>
      <c r="Q150" s="19">
        <v>0</v>
      </c>
      <c r="R150" s="17">
        <v>495</v>
      </c>
      <c r="S150" s="18">
        <v>1131.05</v>
      </c>
      <c r="T150" s="18">
        <v>9</v>
      </c>
      <c r="U150" s="18">
        <v>1122.0500000119209</v>
      </c>
      <c r="V150" s="19">
        <v>13522.5</v>
      </c>
      <c r="W150" s="17">
        <v>208</v>
      </c>
      <c r="X150" s="18">
        <v>226</v>
      </c>
      <c r="Y150" s="18">
        <v>0</v>
      </c>
      <c r="Z150" s="18">
        <v>226</v>
      </c>
      <c r="AA150" s="19">
        <v>2425</v>
      </c>
      <c r="AB150" s="17">
        <v>810</v>
      </c>
      <c r="AC150" s="18">
        <v>1600.65</v>
      </c>
      <c r="AD150" s="18">
        <v>20.399999999999999</v>
      </c>
      <c r="AE150" s="18">
        <v>1580.250000320375</v>
      </c>
      <c r="AF150" s="19">
        <v>18703</v>
      </c>
      <c r="AG150" s="18">
        <v>166</v>
      </c>
      <c r="AH150" s="19">
        <v>740</v>
      </c>
    </row>
    <row r="151" spans="1:34" ht="15.75" customHeight="1">
      <c r="A151" s="23"/>
      <c r="B151" s="24" t="s">
        <v>172</v>
      </c>
      <c r="C151" s="25">
        <v>0</v>
      </c>
      <c r="D151" s="26">
        <v>0</v>
      </c>
      <c r="E151" s="26">
        <v>0</v>
      </c>
      <c r="F151" s="26">
        <v>0</v>
      </c>
      <c r="G151" s="27">
        <v>0</v>
      </c>
      <c r="H151" s="26">
        <v>0</v>
      </c>
      <c r="I151" s="26">
        <v>0</v>
      </c>
      <c r="J151" s="26">
        <v>0</v>
      </c>
      <c r="K151" s="26">
        <v>0</v>
      </c>
      <c r="L151" s="27">
        <v>0</v>
      </c>
      <c r="M151" s="26">
        <v>0</v>
      </c>
      <c r="N151" s="26">
        <v>0</v>
      </c>
      <c r="O151" s="26">
        <v>0</v>
      </c>
      <c r="P151" s="26">
        <v>0</v>
      </c>
      <c r="Q151" s="27">
        <v>0</v>
      </c>
      <c r="R151" s="25">
        <v>107</v>
      </c>
      <c r="S151" s="26">
        <v>110.5</v>
      </c>
      <c r="T151" s="26">
        <v>0</v>
      </c>
      <c r="U151" s="26">
        <v>110.5</v>
      </c>
      <c r="V151" s="27">
        <v>1036.5</v>
      </c>
      <c r="W151" s="25">
        <v>55</v>
      </c>
      <c r="X151" s="26">
        <v>47</v>
      </c>
      <c r="Y151" s="26">
        <v>0</v>
      </c>
      <c r="Z151" s="26">
        <v>47</v>
      </c>
      <c r="AA151" s="27">
        <v>430</v>
      </c>
      <c r="AB151" s="25">
        <v>160</v>
      </c>
      <c r="AC151" s="26">
        <v>102.75</v>
      </c>
      <c r="AD151" s="26">
        <v>0</v>
      </c>
      <c r="AE151" s="26">
        <v>102.75</v>
      </c>
      <c r="AF151" s="27">
        <v>1109</v>
      </c>
      <c r="AG151" s="26">
        <v>66</v>
      </c>
      <c r="AH151" s="27">
        <v>218</v>
      </c>
    </row>
    <row r="152" spans="1:34" ht="15.75" customHeight="1">
      <c r="A152" s="23"/>
      <c r="B152" s="24" t="s">
        <v>173</v>
      </c>
      <c r="C152" s="25">
        <v>0</v>
      </c>
      <c r="D152" s="26">
        <v>0</v>
      </c>
      <c r="E152" s="26">
        <v>0</v>
      </c>
      <c r="F152" s="26">
        <v>0</v>
      </c>
      <c r="G152" s="27">
        <v>0</v>
      </c>
      <c r="H152" s="26">
        <v>0</v>
      </c>
      <c r="I152" s="26">
        <v>0</v>
      </c>
      <c r="J152" s="26">
        <v>0</v>
      </c>
      <c r="K152" s="26">
        <v>0</v>
      </c>
      <c r="L152" s="27">
        <v>0</v>
      </c>
      <c r="M152" s="26">
        <v>0</v>
      </c>
      <c r="N152" s="26">
        <v>0</v>
      </c>
      <c r="O152" s="26">
        <v>0</v>
      </c>
      <c r="P152" s="26">
        <v>0</v>
      </c>
      <c r="Q152" s="27">
        <v>0</v>
      </c>
      <c r="R152" s="25">
        <v>30</v>
      </c>
      <c r="S152" s="26">
        <v>18</v>
      </c>
      <c r="T152" s="26">
        <v>0</v>
      </c>
      <c r="U152" s="26">
        <v>18</v>
      </c>
      <c r="V152" s="27">
        <v>281</v>
      </c>
      <c r="W152" s="25">
        <v>37</v>
      </c>
      <c r="X152" s="26">
        <v>23.5</v>
      </c>
      <c r="Y152" s="26">
        <v>0</v>
      </c>
      <c r="Z152" s="26">
        <v>23.5</v>
      </c>
      <c r="AA152" s="27">
        <v>209</v>
      </c>
      <c r="AB152" s="25">
        <v>97</v>
      </c>
      <c r="AC152" s="26">
        <v>53.5</v>
      </c>
      <c r="AD152" s="26">
        <v>0</v>
      </c>
      <c r="AE152" s="26">
        <v>53.5</v>
      </c>
      <c r="AF152" s="27">
        <v>448</v>
      </c>
      <c r="AG152" s="26">
        <v>24</v>
      </c>
      <c r="AH152" s="27">
        <v>132</v>
      </c>
    </row>
    <row r="153" spans="1:34" ht="15.75" customHeight="1">
      <c r="A153" s="23"/>
      <c r="B153" s="24" t="s">
        <v>174</v>
      </c>
      <c r="C153" s="25">
        <v>0</v>
      </c>
      <c r="D153" s="26">
        <v>0</v>
      </c>
      <c r="E153" s="26">
        <v>0</v>
      </c>
      <c r="F153" s="26">
        <v>0</v>
      </c>
      <c r="G153" s="27">
        <v>0</v>
      </c>
      <c r="H153" s="26">
        <v>0</v>
      </c>
      <c r="I153" s="26">
        <v>0</v>
      </c>
      <c r="J153" s="26">
        <v>0</v>
      </c>
      <c r="K153" s="26">
        <v>0</v>
      </c>
      <c r="L153" s="27">
        <v>0</v>
      </c>
      <c r="M153" s="26">
        <v>0</v>
      </c>
      <c r="N153" s="26">
        <v>0</v>
      </c>
      <c r="O153" s="26">
        <v>0</v>
      </c>
      <c r="P153" s="26">
        <v>0</v>
      </c>
      <c r="Q153" s="27">
        <v>0</v>
      </c>
      <c r="R153" s="25">
        <v>52</v>
      </c>
      <c r="S153" s="26">
        <v>151.5</v>
      </c>
      <c r="T153" s="26">
        <v>4</v>
      </c>
      <c r="U153" s="26">
        <v>147.5</v>
      </c>
      <c r="V153" s="27">
        <v>1144</v>
      </c>
      <c r="W153" s="25">
        <v>2</v>
      </c>
      <c r="X153" s="26">
        <v>1.5</v>
      </c>
      <c r="Y153" s="26">
        <v>0</v>
      </c>
      <c r="Z153" s="26">
        <v>1.5</v>
      </c>
      <c r="AA153" s="27">
        <v>10</v>
      </c>
      <c r="AB153" s="25">
        <v>62</v>
      </c>
      <c r="AC153" s="26">
        <v>387.8</v>
      </c>
      <c r="AD153" s="26">
        <v>1</v>
      </c>
      <c r="AE153" s="26">
        <v>386.80000001192093</v>
      </c>
      <c r="AF153" s="27">
        <v>2931</v>
      </c>
      <c r="AG153" s="26">
        <v>1</v>
      </c>
      <c r="AH153" s="27">
        <v>20</v>
      </c>
    </row>
    <row r="154" spans="1:34" ht="15.75" customHeight="1">
      <c r="A154" s="23"/>
      <c r="B154" s="24" t="s">
        <v>175</v>
      </c>
      <c r="C154" s="25">
        <v>0</v>
      </c>
      <c r="D154" s="26">
        <v>0</v>
      </c>
      <c r="E154" s="26">
        <v>0</v>
      </c>
      <c r="F154" s="26">
        <v>0</v>
      </c>
      <c r="G154" s="27">
        <v>0</v>
      </c>
      <c r="H154" s="26">
        <v>0</v>
      </c>
      <c r="I154" s="26">
        <v>0</v>
      </c>
      <c r="J154" s="26">
        <v>0</v>
      </c>
      <c r="K154" s="26">
        <v>0</v>
      </c>
      <c r="L154" s="27">
        <v>0</v>
      </c>
      <c r="M154" s="26">
        <v>0</v>
      </c>
      <c r="N154" s="26">
        <v>0</v>
      </c>
      <c r="O154" s="26">
        <v>0</v>
      </c>
      <c r="P154" s="26">
        <v>0</v>
      </c>
      <c r="Q154" s="27">
        <v>0</v>
      </c>
      <c r="R154" s="25">
        <v>22</v>
      </c>
      <c r="S154" s="26">
        <v>69.5</v>
      </c>
      <c r="T154" s="26">
        <v>0</v>
      </c>
      <c r="U154" s="26">
        <v>69.5</v>
      </c>
      <c r="V154" s="27">
        <v>997</v>
      </c>
      <c r="W154" s="25">
        <v>82</v>
      </c>
      <c r="X154" s="26">
        <v>85.5</v>
      </c>
      <c r="Y154" s="26">
        <v>0</v>
      </c>
      <c r="Z154" s="26">
        <v>85.5</v>
      </c>
      <c r="AA154" s="27">
        <v>1173</v>
      </c>
      <c r="AB154" s="25">
        <v>144</v>
      </c>
      <c r="AC154" s="26">
        <v>263.5</v>
      </c>
      <c r="AD154" s="26">
        <v>3.9</v>
      </c>
      <c r="AE154" s="26">
        <v>259.60000020265579</v>
      </c>
      <c r="AF154" s="27">
        <v>6957</v>
      </c>
      <c r="AG154" s="26">
        <v>56</v>
      </c>
      <c r="AH154" s="27">
        <v>164</v>
      </c>
    </row>
    <row r="155" spans="1:34" ht="15.75" customHeight="1">
      <c r="A155" s="23"/>
      <c r="B155" s="24" t="s">
        <v>176</v>
      </c>
      <c r="C155" s="25">
        <v>0</v>
      </c>
      <c r="D155" s="26">
        <v>0</v>
      </c>
      <c r="E155" s="26">
        <v>0</v>
      </c>
      <c r="F155" s="26">
        <v>0</v>
      </c>
      <c r="G155" s="27">
        <v>0</v>
      </c>
      <c r="H155" s="26">
        <v>0</v>
      </c>
      <c r="I155" s="26">
        <v>0</v>
      </c>
      <c r="J155" s="26">
        <v>0</v>
      </c>
      <c r="K155" s="26">
        <v>0</v>
      </c>
      <c r="L155" s="27">
        <v>0</v>
      </c>
      <c r="M155" s="26">
        <v>0</v>
      </c>
      <c r="N155" s="26">
        <v>0</v>
      </c>
      <c r="O155" s="26">
        <v>0</v>
      </c>
      <c r="P155" s="26">
        <v>0</v>
      </c>
      <c r="Q155" s="27">
        <v>0</v>
      </c>
      <c r="R155" s="25">
        <v>0</v>
      </c>
      <c r="S155" s="26">
        <v>0</v>
      </c>
      <c r="T155" s="26">
        <v>0</v>
      </c>
      <c r="U155" s="26">
        <v>0</v>
      </c>
      <c r="V155" s="27">
        <v>0</v>
      </c>
      <c r="W155" s="25">
        <v>0</v>
      </c>
      <c r="X155" s="26">
        <v>0</v>
      </c>
      <c r="Y155" s="26">
        <v>0</v>
      </c>
      <c r="Z155" s="26">
        <v>0</v>
      </c>
      <c r="AA155" s="27">
        <v>0</v>
      </c>
      <c r="AB155" s="25">
        <v>0</v>
      </c>
      <c r="AC155" s="26">
        <v>0</v>
      </c>
      <c r="AD155" s="26">
        <v>0</v>
      </c>
      <c r="AE155" s="26">
        <v>0</v>
      </c>
      <c r="AF155" s="27">
        <v>0</v>
      </c>
      <c r="AG155" s="26">
        <v>0</v>
      </c>
      <c r="AH155" s="27">
        <v>0</v>
      </c>
    </row>
    <row r="156" spans="1:34" ht="15.75" customHeight="1">
      <c r="A156" s="23"/>
      <c r="B156" s="24" t="s">
        <v>177</v>
      </c>
      <c r="C156" s="25">
        <v>0</v>
      </c>
      <c r="D156" s="26">
        <v>0</v>
      </c>
      <c r="E156" s="26">
        <v>0</v>
      </c>
      <c r="F156" s="26">
        <v>0</v>
      </c>
      <c r="G156" s="27">
        <v>0</v>
      </c>
      <c r="H156" s="26">
        <v>0</v>
      </c>
      <c r="I156" s="26">
        <v>0</v>
      </c>
      <c r="J156" s="26">
        <v>0</v>
      </c>
      <c r="K156" s="26">
        <v>0</v>
      </c>
      <c r="L156" s="27">
        <v>0</v>
      </c>
      <c r="M156" s="26">
        <v>0</v>
      </c>
      <c r="N156" s="26">
        <v>0</v>
      </c>
      <c r="O156" s="26">
        <v>0</v>
      </c>
      <c r="P156" s="26">
        <v>0</v>
      </c>
      <c r="Q156" s="27">
        <v>0</v>
      </c>
      <c r="R156" s="25">
        <v>284</v>
      </c>
      <c r="S156" s="26">
        <v>781.55</v>
      </c>
      <c r="T156" s="26">
        <v>5</v>
      </c>
      <c r="U156" s="26">
        <v>776.55000001192093</v>
      </c>
      <c r="V156" s="27">
        <v>10064</v>
      </c>
      <c r="W156" s="25">
        <v>32</v>
      </c>
      <c r="X156" s="26">
        <v>68.5</v>
      </c>
      <c r="Y156" s="26">
        <v>0</v>
      </c>
      <c r="Z156" s="26">
        <v>68.5</v>
      </c>
      <c r="AA156" s="27">
        <v>603</v>
      </c>
      <c r="AB156" s="25">
        <v>347</v>
      </c>
      <c r="AC156" s="26">
        <v>793.1</v>
      </c>
      <c r="AD156" s="26">
        <v>15.5</v>
      </c>
      <c r="AE156" s="26">
        <v>777.60000010579824</v>
      </c>
      <c r="AF156" s="27">
        <v>7258</v>
      </c>
      <c r="AG156" s="26">
        <v>19</v>
      </c>
      <c r="AH156" s="27">
        <v>206</v>
      </c>
    </row>
    <row r="157" spans="1:34" ht="15.75" customHeight="1">
      <c r="A157" s="23"/>
      <c r="B157" s="24" t="s">
        <v>178</v>
      </c>
      <c r="C157" s="25">
        <v>0</v>
      </c>
      <c r="D157" s="26">
        <v>0</v>
      </c>
      <c r="E157" s="26">
        <v>0</v>
      </c>
      <c r="F157" s="26">
        <v>0</v>
      </c>
      <c r="G157" s="27">
        <v>0</v>
      </c>
      <c r="H157" s="26">
        <v>0</v>
      </c>
      <c r="I157" s="26">
        <v>0</v>
      </c>
      <c r="J157" s="26">
        <v>0</v>
      </c>
      <c r="K157" s="26">
        <v>0</v>
      </c>
      <c r="L157" s="27">
        <v>0</v>
      </c>
      <c r="M157" s="26">
        <v>0</v>
      </c>
      <c r="N157" s="26">
        <v>0</v>
      </c>
      <c r="O157" s="26">
        <v>0</v>
      </c>
      <c r="P157" s="26">
        <v>0</v>
      </c>
      <c r="Q157" s="27">
        <v>0</v>
      </c>
      <c r="R157" s="25">
        <v>0</v>
      </c>
      <c r="S157" s="26">
        <v>0</v>
      </c>
      <c r="T157" s="26">
        <v>0</v>
      </c>
      <c r="U157" s="26">
        <v>0</v>
      </c>
      <c r="V157" s="27">
        <v>0</v>
      </c>
      <c r="W157" s="25">
        <v>0</v>
      </c>
      <c r="X157" s="26">
        <v>0</v>
      </c>
      <c r="Y157" s="26">
        <v>0</v>
      </c>
      <c r="Z157" s="26">
        <v>0</v>
      </c>
      <c r="AA157" s="27">
        <v>0</v>
      </c>
      <c r="AB157" s="25">
        <v>0</v>
      </c>
      <c r="AC157" s="26">
        <v>0</v>
      </c>
      <c r="AD157" s="26">
        <v>0</v>
      </c>
      <c r="AE157" s="26">
        <v>0</v>
      </c>
      <c r="AF157" s="27">
        <v>0</v>
      </c>
      <c r="AG157" s="26">
        <v>0</v>
      </c>
      <c r="AH157" s="27">
        <v>0</v>
      </c>
    </row>
    <row r="158" spans="1:34" ht="15.75" customHeight="1">
      <c r="A158" s="23"/>
      <c r="B158" s="24" t="s">
        <v>179</v>
      </c>
      <c r="C158" s="25">
        <v>0</v>
      </c>
      <c r="D158" s="26">
        <v>0</v>
      </c>
      <c r="E158" s="26">
        <v>0</v>
      </c>
      <c r="F158" s="26">
        <v>0</v>
      </c>
      <c r="G158" s="27">
        <v>0</v>
      </c>
      <c r="H158" s="26">
        <v>0</v>
      </c>
      <c r="I158" s="26">
        <v>0</v>
      </c>
      <c r="J158" s="26">
        <v>0</v>
      </c>
      <c r="K158" s="26">
        <v>0</v>
      </c>
      <c r="L158" s="27">
        <v>0</v>
      </c>
      <c r="M158" s="26">
        <v>0</v>
      </c>
      <c r="N158" s="26">
        <v>0</v>
      </c>
      <c r="O158" s="26">
        <v>0</v>
      </c>
      <c r="P158" s="26">
        <v>0</v>
      </c>
      <c r="Q158" s="27">
        <v>0</v>
      </c>
      <c r="R158" s="25">
        <v>0</v>
      </c>
      <c r="S158" s="26">
        <v>0</v>
      </c>
      <c r="T158" s="26">
        <v>0</v>
      </c>
      <c r="U158" s="26">
        <v>0</v>
      </c>
      <c r="V158" s="27">
        <v>0</v>
      </c>
      <c r="W158" s="25">
        <v>0</v>
      </c>
      <c r="X158" s="26">
        <v>0</v>
      </c>
      <c r="Y158" s="26">
        <v>0</v>
      </c>
      <c r="Z158" s="26">
        <v>0</v>
      </c>
      <c r="AA158" s="27">
        <v>0</v>
      </c>
      <c r="AB158" s="25">
        <v>0</v>
      </c>
      <c r="AC158" s="26">
        <v>0</v>
      </c>
      <c r="AD158" s="26">
        <v>0</v>
      </c>
      <c r="AE158" s="26">
        <v>0</v>
      </c>
      <c r="AF158" s="27">
        <v>0</v>
      </c>
      <c r="AG158" s="26">
        <v>0</v>
      </c>
      <c r="AH158" s="27">
        <v>0</v>
      </c>
    </row>
    <row r="159" spans="1:34" ht="15.75" customHeight="1">
      <c r="A159" s="15" t="s">
        <v>18</v>
      </c>
      <c r="B159" s="24" t="s">
        <v>42</v>
      </c>
      <c r="C159" s="18">
        <v>785</v>
      </c>
      <c r="D159" s="18">
        <v>16830.3</v>
      </c>
      <c r="E159" s="18">
        <v>1066</v>
      </c>
      <c r="F159" s="18">
        <v>15764.299999415874</v>
      </c>
      <c r="G159" s="19">
        <v>20424</v>
      </c>
      <c r="H159" s="18">
        <v>739</v>
      </c>
      <c r="I159" s="18">
        <v>3508.15</v>
      </c>
      <c r="J159" s="18">
        <v>86.5</v>
      </c>
      <c r="K159" s="18">
        <v>3421.6500000059605</v>
      </c>
      <c r="L159" s="19">
        <v>66315</v>
      </c>
      <c r="M159" s="18">
        <v>30</v>
      </c>
      <c r="N159" s="18">
        <v>52</v>
      </c>
      <c r="O159" s="18">
        <v>0.3</v>
      </c>
      <c r="P159" s="18">
        <v>51.699999988079071</v>
      </c>
      <c r="Q159" s="19">
        <v>483</v>
      </c>
      <c r="R159" s="17">
        <v>3241</v>
      </c>
      <c r="S159" s="18">
        <v>12435.3</v>
      </c>
      <c r="T159" s="18">
        <v>181.3</v>
      </c>
      <c r="U159" s="18">
        <v>12253.999999806285</v>
      </c>
      <c r="V159" s="19">
        <v>143167</v>
      </c>
      <c r="W159" s="17">
        <v>1825</v>
      </c>
      <c r="X159" s="18">
        <v>2614.5</v>
      </c>
      <c r="Y159" s="18">
        <v>47.15</v>
      </c>
      <c r="Z159" s="18">
        <v>2567.3500001579523</v>
      </c>
      <c r="AA159" s="19">
        <v>22474</v>
      </c>
      <c r="AB159" s="17">
        <v>1480</v>
      </c>
      <c r="AC159" s="18">
        <v>1705.1299999999999</v>
      </c>
      <c r="AD159" s="18">
        <v>29.03</v>
      </c>
      <c r="AE159" s="18">
        <v>1676.0999999493361</v>
      </c>
      <c r="AF159" s="19">
        <v>13645</v>
      </c>
      <c r="AG159" s="18">
        <v>306</v>
      </c>
      <c r="AH159" s="19">
        <v>884</v>
      </c>
    </row>
    <row r="160" spans="1:34" ht="15.75" customHeight="1">
      <c r="A160" s="23"/>
      <c r="B160" s="24" t="s">
        <v>180</v>
      </c>
      <c r="C160" s="25">
        <v>45</v>
      </c>
      <c r="D160" s="26">
        <v>409</v>
      </c>
      <c r="E160" s="26">
        <v>108</v>
      </c>
      <c r="F160" s="26">
        <v>301</v>
      </c>
      <c r="G160" s="27">
        <v>816</v>
      </c>
      <c r="H160" s="26">
        <v>13</v>
      </c>
      <c r="I160" s="26">
        <v>68</v>
      </c>
      <c r="J160" s="26">
        <v>17</v>
      </c>
      <c r="K160" s="26">
        <v>51</v>
      </c>
      <c r="L160" s="27">
        <v>624</v>
      </c>
      <c r="M160" s="26">
        <v>0</v>
      </c>
      <c r="N160" s="26">
        <v>0</v>
      </c>
      <c r="O160" s="26">
        <v>0</v>
      </c>
      <c r="P160" s="26">
        <v>0</v>
      </c>
      <c r="Q160" s="27">
        <v>0</v>
      </c>
      <c r="R160" s="25">
        <v>134</v>
      </c>
      <c r="S160" s="26">
        <v>670</v>
      </c>
      <c r="T160" s="26">
        <v>0</v>
      </c>
      <c r="U160" s="26">
        <v>670</v>
      </c>
      <c r="V160" s="27">
        <v>8504</v>
      </c>
      <c r="W160" s="25">
        <v>68</v>
      </c>
      <c r="X160" s="26">
        <v>201</v>
      </c>
      <c r="Y160" s="26">
        <v>0</v>
      </c>
      <c r="Z160" s="26">
        <v>201</v>
      </c>
      <c r="AA160" s="27">
        <v>1736</v>
      </c>
      <c r="AB160" s="25">
        <v>11</v>
      </c>
      <c r="AC160" s="26">
        <v>18</v>
      </c>
      <c r="AD160" s="26">
        <v>0</v>
      </c>
      <c r="AE160" s="26">
        <v>18</v>
      </c>
      <c r="AF160" s="27">
        <v>299</v>
      </c>
      <c r="AG160" s="26">
        <v>41</v>
      </c>
      <c r="AH160" s="27">
        <v>102</v>
      </c>
    </row>
    <row r="161" spans="1:34" ht="15.75" customHeight="1">
      <c r="A161" s="23"/>
      <c r="B161" s="24" t="s">
        <v>181</v>
      </c>
      <c r="C161" s="25">
        <v>11</v>
      </c>
      <c r="D161" s="26">
        <v>48</v>
      </c>
      <c r="E161" s="26">
        <v>0</v>
      </c>
      <c r="F161" s="26">
        <v>48</v>
      </c>
      <c r="G161" s="27">
        <v>288</v>
      </c>
      <c r="H161" s="26">
        <v>82</v>
      </c>
      <c r="I161" s="26">
        <v>155</v>
      </c>
      <c r="J161" s="26">
        <v>0</v>
      </c>
      <c r="K161" s="26">
        <v>155</v>
      </c>
      <c r="L161" s="27">
        <v>3131</v>
      </c>
      <c r="M161" s="26">
        <v>1</v>
      </c>
      <c r="N161" s="26">
        <v>1</v>
      </c>
      <c r="O161" s="26">
        <v>0</v>
      </c>
      <c r="P161" s="26">
        <v>1</v>
      </c>
      <c r="Q161" s="27">
        <v>10</v>
      </c>
      <c r="R161" s="25">
        <v>224</v>
      </c>
      <c r="S161" s="26">
        <v>3061</v>
      </c>
      <c r="T161" s="26">
        <v>114</v>
      </c>
      <c r="U161" s="26">
        <v>2947</v>
      </c>
      <c r="V161" s="27">
        <v>44476</v>
      </c>
      <c r="W161" s="25">
        <v>18</v>
      </c>
      <c r="X161" s="26">
        <v>97</v>
      </c>
      <c r="Y161" s="26">
        <v>3</v>
      </c>
      <c r="Z161" s="26">
        <v>94</v>
      </c>
      <c r="AA161" s="27">
        <v>1143</v>
      </c>
      <c r="AB161" s="25">
        <v>67</v>
      </c>
      <c r="AC161" s="26">
        <v>95</v>
      </c>
      <c r="AD161" s="26">
        <v>2</v>
      </c>
      <c r="AE161" s="26">
        <v>93</v>
      </c>
      <c r="AF161" s="27">
        <v>1625</v>
      </c>
      <c r="AG161" s="26">
        <v>7</v>
      </c>
      <c r="AH161" s="27">
        <v>44</v>
      </c>
    </row>
    <row r="162" spans="1:34" ht="15.75" customHeight="1">
      <c r="A162" s="23"/>
      <c r="B162" s="24" t="s">
        <v>182</v>
      </c>
      <c r="C162" s="25">
        <v>60</v>
      </c>
      <c r="D162" s="26">
        <v>828.5</v>
      </c>
      <c r="E162" s="26">
        <v>83</v>
      </c>
      <c r="F162" s="26">
        <v>745.5</v>
      </c>
      <c r="G162" s="27">
        <v>1198</v>
      </c>
      <c r="H162" s="26">
        <v>33</v>
      </c>
      <c r="I162" s="26">
        <v>28.75</v>
      </c>
      <c r="J162" s="26">
        <v>0</v>
      </c>
      <c r="K162" s="26">
        <v>28.75</v>
      </c>
      <c r="L162" s="27">
        <v>223</v>
      </c>
      <c r="M162" s="26">
        <v>1</v>
      </c>
      <c r="N162" s="26">
        <v>1</v>
      </c>
      <c r="O162" s="26">
        <v>0</v>
      </c>
      <c r="P162" s="26">
        <v>1</v>
      </c>
      <c r="Q162" s="27">
        <v>10</v>
      </c>
      <c r="R162" s="25">
        <v>262</v>
      </c>
      <c r="S162" s="26">
        <v>363.5</v>
      </c>
      <c r="T162" s="26">
        <v>0</v>
      </c>
      <c r="U162" s="26">
        <v>363.5</v>
      </c>
      <c r="V162" s="27">
        <v>4103</v>
      </c>
      <c r="W162" s="25">
        <v>228</v>
      </c>
      <c r="X162" s="26">
        <v>150.5</v>
      </c>
      <c r="Y162" s="26">
        <v>0.25</v>
      </c>
      <c r="Z162" s="26">
        <v>150.25</v>
      </c>
      <c r="AA162" s="27">
        <v>1460</v>
      </c>
      <c r="AB162" s="25">
        <v>280</v>
      </c>
      <c r="AC162" s="26">
        <v>199.03</v>
      </c>
      <c r="AD162" s="26">
        <v>0</v>
      </c>
      <c r="AE162" s="26">
        <v>199.03000000119209</v>
      </c>
      <c r="AF162" s="27">
        <v>1740</v>
      </c>
      <c r="AG162" s="26">
        <v>8</v>
      </c>
      <c r="AH162" s="27">
        <v>49</v>
      </c>
    </row>
    <row r="163" spans="1:34" ht="15.75" customHeight="1">
      <c r="A163" s="23"/>
      <c r="B163" s="24" t="s">
        <v>183</v>
      </c>
      <c r="C163" s="25">
        <v>5</v>
      </c>
      <c r="D163" s="26">
        <v>25</v>
      </c>
      <c r="E163" s="26">
        <v>0</v>
      </c>
      <c r="F163" s="26">
        <v>25</v>
      </c>
      <c r="G163" s="27">
        <v>133</v>
      </c>
      <c r="H163" s="26">
        <v>4</v>
      </c>
      <c r="I163" s="26">
        <v>18</v>
      </c>
      <c r="J163" s="26">
        <v>0</v>
      </c>
      <c r="K163" s="26">
        <v>18</v>
      </c>
      <c r="L163" s="27">
        <v>95</v>
      </c>
      <c r="M163" s="26">
        <v>0</v>
      </c>
      <c r="N163" s="26">
        <v>0</v>
      </c>
      <c r="O163" s="26">
        <v>0</v>
      </c>
      <c r="P163" s="26">
        <v>0</v>
      </c>
      <c r="Q163" s="27">
        <v>0</v>
      </c>
      <c r="R163" s="25">
        <v>3</v>
      </c>
      <c r="S163" s="26">
        <v>8</v>
      </c>
      <c r="T163" s="26">
        <v>0</v>
      </c>
      <c r="U163" s="26">
        <v>8</v>
      </c>
      <c r="V163" s="27">
        <v>58</v>
      </c>
      <c r="W163" s="25">
        <v>5</v>
      </c>
      <c r="X163" s="26">
        <v>72</v>
      </c>
      <c r="Y163" s="26">
        <v>0</v>
      </c>
      <c r="Z163" s="26">
        <v>72</v>
      </c>
      <c r="AA163" s="27">
        <v>146</v>
      </c>
      <c r="AB163" s="25">
        <v>5</v>
      </c>
      <c r="AC163" s="26">
        <v>18</v>
      </c>
      <c r="AD163" s="26">
        <v>0</v>
      </c>
      <c r="AE163" s="26">
        <v>18</v>
      </c>
      <c r="AF163" s="27">
        <v>80</v>
      </c>
      <c r="AG163" s="26">
        <v>0</v>
      </c>
      <c r="AH163" s="27">
        <v>0</v>
      </c>
    </row>
    <row r="164" spans="1:34" ht="15.75" customHeight="1">
      <c r="A164" s="23"/>
      <c r="B164" s="24" t="s">
        <v>184</v>
      </c>
      <c r="C164" s="25">
        <v>3</v>
      </c>
      <c r="D164" s="26">
        <v>3</v>
      </c>
      <c r="E164" s="26">
        <v>0</v>
      </c>
      <c r="F164" s="26">
        <v>3</v>
      </c>
      <c r="G164" s="27">
        <v>5</v>
      </c>
      <c r="H164" s="26">
        <v>34</v>
      </c>
      <c r="I164" s="26">
        <v>34</v>
      </c>
      <c r="J164" s="26">
        <v>0</v>
      </c>
      <c r="K164" s="26">
        <v>34</v>
      </c>
      <c r="L164" s="27">
        <v>530</v>
      </c>
      <c r="M164" s="26">
        <v>0</v>
      </c>
      <c r="N164" s="26">
        <v>0</v>
      </c>
      <c r="O164" s="26">
        <v>0</v>
      </c>
      <c r="P164" s="26">
        <v>0</v>
      </c>
      <c r="Q164" s="27">
        <v>0</v>
      </c>
      <c r="R164" s="25">
        <v>406</v>
      </c>
      <c r="S164" s="26">
        <v>616</v>
      </c>
      <c r="T164" s="26">
        <v>0</v>
      </c>
      <c r="U164" s="26">
        <v>616</v>
      </c>
      <c r="V164" s="27">
        <v>6709</v>
      </c>
      <c r="W164" s="25">
        <v>291</v>
      </c>
      <c r="X164" s="26">
        <v>306</v>
      </c>
      <c r="Y164" s="26">
        <v>0</v>
      </c>
      <c r="Z164" s="26">
        <v>306</v>
      </c>
      <c r="AA164" s="27">
        <v>2370</v>
      </c>
      <c r="AB164" s="25">
        <v>164</v>
      </c>
      <c r="AC164" s="26">
        <v>130</v>
      </c>
      <c r="AD164" s="26">
        <v>0</v>
      </c>
      <c r="AE164" s="26">
        <v>130</v>
      </c>
      <c r="AF164" s="27">
        <v>1021</v>
      </c>
      <c r="AG164" s="26">
        <v>48</v>
      </c>
      <c r="AH164" s="27">
        <v>80</v>
      </c>
    </row>
    <row r="165" spans="1:34" ht="15.75" customHeight="1">
      <c r="A165" s="23"/>
      <c r="B165" s="24" t="s">
        <v>185</v>
      </c>
      <c r="C165" s="25">
        <v>159</v>
      </c>
      <c r="D165" s="26">
        <v>4969</v>
      </c>
      <c r="E165" s="26">
        <v>477</v>
      </c>
      <c r="F165" s="26">
        <v>4492</v>
      </c>
      <c r="G165" s="27">
        <v>4093</v>
      </c>
      <c r="H165" s="26">
        <v>65</v>
      </c>
      <c r="I165" s="26">
        <v>273.5</v>
      </c>
      <c r="J165" s="26">
        <v>0</v>
      </c>
      <c r="K165" s="26">
        <v>273.5</v>
      </c>
      <c r="L165" s="27">
        <v>4446</v>
      </c>
      <c r="M165" s="26">
        <v>1</v>
      </c>
      <c r="N165" s="26">
        <v>5</v>
      </c>
      <c r="O165" s="26">
        <v>0</v>
      </c>
      <c r="P165" s="26">
        <v>5</v>
      </c>
      <c r="Q165" s="27">
        <v>30</v>
      </c>
      <c r="R165" s="25">
        <v>538</v>
      </c>
      <c r="S165" s="26">
        <v>2466</v>
      </c>
      <c r="T165" s="26">
        <v>0</v>
      </c>
      <c r="U165" s="26">
        <v>2466</v>
      </c>
      <c r="V165" s="27">
        <v>27378</v>
      </c>
      <c r="W165" s="25">
        <v>371</v>
      </c>
      <c r="X165" s="26">
        <v>413.5</v>
      </c>
      <c r="Y165" s="26">
        <v>0</v>
      </c>
      <c r="Z165" s="26">
        <v>413.5</v>
      </c>
      <c r="AA165" s="27">
        <v>5239</v>
      </c>
      <c r="AB165" s="25">
        <v>308</v>
      </c>
      <c r="AC165" s="26">
        <v>598.5</v>
      </c>
      <c r="AD165" s="26">
        <v>0</v>
      </c>
      <c r="AE165" s="26">
        <v>598.5</v>
      </c>
      <c r="AF165" s="27">
        <v>3964</v>
      </c>
      <c r="AG165" s="26">
        <v>75</v>
      </c>
      <c r="AH165" s="27">
        <v>148</v>
      </c>
    </row>
    <row r="166" spans="1:34" ht="15.75" customHeight="1">
      <c r="A166" s="23"/>
      <c r="B166" s="24" t="s">
        <v>186</v>
      </c>
      <c r="C166" s="25">
        <v>0</v>
      </c>
      <c r="D166" s="26">
        <v>0</v>
      </c>
      <c r="E166" s="26">
        <v>0</v>
      </c>
      <c r="F166" s="26">
        <v>0</v>
      </c>
      <c r="G166" s="27">
        <v>0</v>
      </c>
      <c r="H166" s="26">
        <v>8</v>
      </c>
      <c r="I166" s="26">
        <v>15</v>
      </c>
      <c r="J166" s="26">
        <v>0</v>
      </c>
      <c r="K166" s="26">
        <v>15</v>
      </c>
      <c r="L166" s="27">
        <v>445</v>
      </c>
      <c r="M166" s="26">
        <v>1</v>
      </c>
      <c r="N166" s="26">
        <v>2</v>
      </c>
      <c r="O166" s="26">
        <v>0</v>
      </c>
      <c r="P166" s="26">
        <v>2</v>
      </c>
      <c r="Q166" s="27">
        <v>20</v>
      </c>
      <c r="R166" s="25">
        <v>13</v>
      </c>
      <c r="S166" s="26">
        <v>15</v>
      </c>
      <c r="T166" s="26">
        <v>0</v>
      </c>
      <c r="U166" s="26">
        <v>15</v>
      </c>
      <c r="V166" s="27">
        <v>139</v>
      </c>
      <c r="W166" s="25">
        <v>11</v>
      </c>
      <c r="X166" s="26">
        <v>12</v>
      </c>
      <c r="Y166" s="26">
        <v>0</v>
      </c>
      <c r="Z166" s="26">
        <v>12</v>
      </c>
      <c r="AA166" s="27">
        <v>102</v>
      </c>
      <c r="AB166" s="25">
        <v>11</v>
      </c>
      <c r="AC166" s="26">
        <v>11</v>
      </c>
      <c r="AD166" s="26">
        <v>0</v>
      </c>
      <c r="AE166" s="26">
        <v>11</v>
      </c>
      <c r="AF166" s="27">
        <v>50</v>
      </c>
      <c r="AG166" s="26">
        <v>0</v>
      </c>
      <c r="AH166" s="27">
        <v>0</v>
      </c>
    </row>
    <row r="167" spans="1:34" ht="15.75" customHeight="1">
      <c r="A167" s="23"/>
      <c r="B167" s="24" t="s">
        <v>187</v>
      </c>
      <c r="C167" s="25">
        <v>37</v>
      </c>
      <c r="D167" s="26">
        <v>129</v>
      </c>
      <c r="E167" s="26">
        <v>0</v>
      </c>
      <c r="F167" s="26">
        <v>129</v>
      </c>
      <c r="G167" s="27">
        <v>571</v>
      </c>
      <c r="H167" s="26">
        <v>40</v>
      </c>
      <c r="I167" s="26">
        <v>141</v>
      </c>
      <c r="J167" s="26">
        <v>0</v>
      </c>
      <c r="K167" s="26">
        <v>141</v>
      </c>
      <c r="L167" s="27">
        <v>919</v>
      </c>
      <c r="M167" s="26">
        <v>0</v>
      </c>
      <c r="N167" s="26">
        <v>0</v>
      </c>
      <c r="O167" s="26">
        <v>0</v>
      </c>
      <c r="P167" s="26">
        <v>0</v>
      </c>
      <c r="Q167" s="27">
        <v>0</v>
      </c>
      <c r="R167" s="25">
        <v>129</v>
      </c>
      <c r="S167" s="26">
        <v>1019</v>
      </c>
      <c r="T167" s="26">
        <v>6</v>
      </c>
      <c r="U167" s="26">
        <v>1013</v>
      </c>
      <c r="V167" s="27">
        <v>7222</v>
      </c>
      <c r="W167" s="25">
        <v>107</v>
      </c>
      <c r="X167" s="26">
        <v>338.5</v>
      </c>
      <c r="Y167" s="26">
        <v>4</v>
      </c>
      <c r="Z167" s="26">
        <v>334.5</v>
      </c>
      <c r="AA167" s="27">
        <v>2237</v>
      </c>
      <c r="AB167" s="25">
        <v>16</v>
      </c>
      <c r="AC167" s="26">
        <v>31</v>
      </c>
      <c r="AD167" s="26">
        <v>1</v>
      </c>
      <c r="AE167" s="26">
        <v>30</v>
      </c>
      <c r="AF167" s="27">
        <v>192</v>
      </c>
      <c r="AG167" s="26">
        <v>16</v>
      </c>
      <c r="AH167" s="27">
        <v>95</v>
      </c>
    </row>
    <row r="168" spans="1:34" ht="15.75" customHeight="1">
      <c r="A168" s="23"/>
      <c r="B168" s="24" t="s">
        <v>188</v>
      </c>
      <c r="C168" s="25">
        <v>127</v>
      </c>
      <c r="D168" s="26">
        <v>1960</v>
      </c>
      <c r="E168" s="26">
        <v>3</v>
      </c>
      <c r="F168" s="26">
        <v>1957</v>
      </c>
      <c r="G168" s="27">
        <v>3591</v>
      </c>
      <c r="H168" s="26">
        <v>72</v>
      </c>
      <c r="I168" s="26">
        <v>94</v>
      </c>
      <c r="J168" s="26">
        <v>0</v>
      </c>
      <c r="K168" s="26">
        <v>94</v>
      </c>
      <c r="L168" s="27">
        <v>1075</v>
      </c>
      <c r="M168" s="26">
        <v>20</v>
      </c>
      <c r="N168" s="26">
        <v>39</v>
      </c>
      <c r="O168" s="26">
        <v>0</v>
      </c>
      <c r="P168" s="26">
        <v>39</v>
      </c>
      <c r="Q168" s="27">
        <v>383</v>
      </c>
      <c r="R168" s="25">
        <v>413</v>
      </c>
      <c r="S168" s="26">
        <v>2130</v>
      </c>
      <c r="T168" s="26">
        <v>4</v>
      </c>
      <c r="U168" s="26">
        <v>2126</v>
      </c>
      <c r="V168" s="27">
        <v>24388</v>
      </c>
      <c r="W168" s="25">
        <v>361</v>
      </c>
      <c r="X168" s="26">
        <v>386.7</v>
      </c>
      <c r="Y168" s="26">
        <v>1</v>
      </c>
      <c r="Z168" s="26">
        <v>385.70000004768372</v>
      </c>
      <c r="AA168" s="27">
        <v>3196</v>
      </c>
      <c r="AB168" s="25">
        <v>167</v>
      </c>
      <c r="AC168" s="26">
        <v>170.5</v>
      </c>
      <c r="AD168" s="26">
        <v>0</v>
      </c>
      <c r="AE168" s="26">
        <v>170.5</v>
      </c>
      <c r="AF168" s="27">
        <v>1186</v>
      </c>
      <c r="AG168" s="26">
        <v>2</v>
      </c>
      <c r="AH168" s="27">
        <v>5</v>
      </c>
    </row>
    <row r="169" spans="1:34" ht="15.75" customHeight="1">
      <c r="A169" s="23"/>
      <c r="B169" s="24" t="s">
        <v>189</v>
      </c>
      <c r="C169" s="25">
        <v>0</v>
      </c>
      <c r="D169" s="26">
        <v>0</v>
      </c>
      <c r="E169" s="26">
        <v>0</v>
      </c>
      <c r="F169" s="26">
        <v>0</v>
      </c>
      <c r="G169" s="27">
        <v>0</v>
      </c>
      <c r="H169" s="26">
        <v>1</v>
      </c>
      <c r="I169" s="26">
        <v>0.5</v>
      </c>
      <c r="J169" s="26">
        <v>0.5</v>
      </c>
      <c r="K169" s="26">
        <v>0</v>
      </c>
      <c r="L169" s="27">
        <v>0</v>
      </c>
      <c r="M169" s="26">
        <v>0</v>
      </c>
      <c r="N169" s="26">
        <v>0</v>
      </c>
      <c r="O169" s="26">
        <v>0</v>
      </c>
      <c r="P169" s="26">
        <v>0</v>
      </c>
      <c r="Q169" s="27">
        <v>0</v>
      </c>
      <c r="R169" s="25">
        <v>0</v>
      </c>
      <c r="S169" s="26">
        <v>0</v>
      </c>
      <c r="T169" s="26">
        <v>0</v>
      </c>
      <c r="U169" s="26">
        <v>0</v>
      </c>
      <c r="V169" s="27">
        <v>0</v>
      </c>
      <c r="W169" s="25">
        <v>7</v>
      </c>
      <c r="X169" s="26">
        <v>5.8</v>
      </c>
      <c r="Y169" s="26">
        <v>0.1</v>
      </c>
      <c r="Z169" s="26">
        <v>5.7000000178813934</v>
      </c>
      <c r="AA169" s="27">
        <v>52</v>
      </c>
      <c r="AB169" s="25">
        <v>1</v>
      </c>
      <c r="AC169" s="26">
        <v>0.5</v>
      </c>
      <c r="AD169" s="26">
        <v>0.1</v>
      </c>
      <c r="AE169" s="26">
        <v>0.40000000596046448</v>
      </c>
      <c r="AF169" s="27">
        <v>3</v>
      </c>
      <c r="AG169" s="26">
        <v>4</v>
      </c>
      <c r="AH169" s="27">
        <v>73</v>
      </c>
    </row>
    <row r="170" spans="1:34" ht="15.75" customHeight="1">
      <c r="A170" s="23"/>
      <c r="B170" s="24" t="s">
        <v>190</v>
      </c>
      <c r="C170" s="25">
        <v>137</v>
      </c>
      <c r="D170" s="26">
        <v>4067</v>
      </c>
      <c r="E170" s="26">
        <v>256</v>
      </c>
      <c r="F170" s="26">
        <v>3811</v>
      </c>
      <c r="G170" s="27">
        <v>4606</v>
      </c>
      <c r="H170" s="26">
        <v>80</v>
      </c>
      <c r="I170" s="26">
        <v>148.5</v>
      </c>
      <c r="J170" s="26">
        <v>0</v>
      </c>
      <c r="K170" s="26">
        <v>148.5</v>
      </c>
      <c r="L170" s="27">
        <v>1714</v>
      </c>
      <c r="M170" s="26">
        <v>0</v>
      </c>
      <c r="N170" s="26">
        <v>0</v>
      </c>
      <c r="O170" s="26">
        <v>0</v>
      </c>
      <c r="P170" s="26">
        <v>0</v>
      </c>
      <c r="Q170" s="27">
        <v>0</v>
      </c>
      <c r="R170" s="25">
        <v>286</v>
      </c>
      <c r="S170" s="26">
        <v>521.5</v>
      </c>
      <c r="T170" s="26">
        <v>6</v>
      </c>
      <c r="U170" s="26">
        <v>515.5</v>
      </c>
      <c r="V170" s="27">
        <v>4638</v>
      </c>
      <c r="W170" s="25">
        <v>49</v>
      </c>
      <c r="X170" s="26">
        <v>66.5</v>
      </c>
      <c r="Y170" s="26">
        <v>0</v>
      </c>
      <c r="Z170" s="26">
        <v>66.5</v>
      </c>
      <c r="AA170" s="27">
        <v>450</v>
      </c>
      <c r="AB170" s="25">
        <v>97</v>
      </c>
      <c r="AC170" s="26">
        <v>64.5</v>
      </c>
      <c r="AD170" s="26">
        <v>0</v>
      </c>
      <c r="AE170" s="26">
        <v>64.5</v>
      </c>
      <c r="AF170" s="27">
        <v>317</v>
      </c>
      <c r="AG170" s="26">
        <v>18</v>
      </c>
      <c r="AH170" s="27">
        <v>50</v>
      </c>
    </row>
    <row r="171" spans="1:34" ht="15.75" customHeight="1">
      <c r="A171" s="23"/>
      <c r="B171" s="24" t="s">
        <v>191</v>
      </c>
      <c r="C171" s="25">
        <v>102</v>
      </c>
      <c r="D171" s="26">
        <v>2747.5</v>
      </c>
      <c r="E171" s="26">
        <v>79.900000000000006</v>
      </c>
      <c r="F171" s="26">
        <v>2667.5999994277954</v>
      </c>
      <c r="G171" s="27">
        <v>3642</v>
      </c>
      <c r="H171" s="26">
        <v>32</v>
      </c>
      <c r="I171" s="26">
        <v>56.4</v>
      </c>
      <c r="J171" s="26">
        <v>0</v>
      </c>
      <c r="K171" s="26">
        <v>56.400000005960464</v>
      </c>
      <c r="L171" s="27">
        <v>417</v>
      </c>
      <c r="M171" s="26">
        <v>0</v>
      </c>
      <c r="N171" s="26">
        <v>0</v>
      </c>
      <c r="O171" s="26">
        <v>0</v>
      </c>
      <c r="P171" s="26">
        <v>0</v>
      </c>
      <c r="Q171" s="27">
        <v>0</v>
      </c>
      <c r="R171" s="25">
        <v>78</v>
      </c>
      <c r="S171" s="26">
        <v>95.3</v>
      </c>
      <c r="T171" s="26">
        <v>0.4</v>
      </c>
      <c r="U171" s="26">
        <v>94.899999976158142</v>
      </c>
      <c r="V171" s="27">
        <v>1714</v>
      </c>
      <c r="W171" s="25">
        <v>2</v>
      </c>
      <c r="X171" s="26">
        <v>1</v>
      </c>
      <c r="Y171" s="26">
        <v>0</v>
      </c>
      <c r="Z171" s="26">
        <v>1</v>
      </c>
      <c r="AA171" s="27">
        <v>20</v>
      </c>
      <c r="AB171" s="25">
        <v>5</v>
      </c>
      <c r="AC171" s="26">
        <v>1.6</v>
      </c>
      <c r="AD171" s="26">
        <v>0</v>
      </c>
      <c r="AE171" s="26">
        <v>1.6000000387430191</v>
      </c>
      <c r="AF171" s="27">
        <v>23</v>
      </c>
      <c r="AG171" s="26">
        <v>0</v>
      </c>
      <c r="AH171" s="27">
        <v>0</v>
      </c>
    </row>
    <row r="172" spans="1:34" ht="15.75" customHeight="1">
      <c r="A172" s="23"/>
      <c r="B172" s="24" t="s">
        <v>192</v>
      </c>
      <c r="C172" s="25">
        <v>21</v>
      </c>
      <c r="D172" s="26">
        <v>120</v>
      </c>
      <c r="E172" s="26">
        <v>5</v>
      </c>
      <c r="F172" s="26">
        <v>115</v>
      </c>
      <c r="G172" s="27">
        <v>401</v>
      </c>
      <c r="H172" s="26">
        <v>104</v>
      </c>
      <c r="I172" s="26">
        <v>2015</v>
      </c>
      <c r="J172" s="26">
        <v>60</v>
      </c>
      <c r="K172" s="26">
        <v>1955</v>
      </c>
      <c r="L172" s="27">
        <v>47395</v>
      </c>
      <c r="M172" s="26">
        <v>0</v>
      </c>
      <c r="N172" s="26">
        <v>0</v>
      </c>
      <c r="O172" s="26">
        <v>0</v>
      </c>
      <c r="P172" s="26">
        <v>0</v>
      </c>
      <c r="Q172" s="27">
        <v>0</v>
      </c>
      <c r="R172" s="25">
        <v>8</v>
      </c>
      <c r="S172" s="26">
        <v>23</v>
      </c>
      <c r="T172" s="26">
        <v>0</v>
      </c>
      <c r="U172" s="26">
        <v>23</v>
      </c>
      <c r="V172" s="27">
        <v>231</v>
      </c>
      <c r="W172" s="25">
        <v>1</v>
      </c>
      <c r="X172" s="26">
        <v>2</v>
      </c>
      <c r="Y172" s="26">
        <v>0</v>
      </c>
      <c r="Z172" s="26">
        <v>2</v>
      </c>
      <c r="AA172" s="27">
        <v>10</v>
      </c>
      <c r="AB172" s="25">
        <v>2</v>
      </c>
      <c r="AC172" s="26">
        <v>4</v>
      </c>
      <c r="AD172" s="26">
        <v>0</v>
      </c>
      <c r="AE172" s="26">
        <v>4</v>
      </c>
      <c r="AF172" s="27">
        <v>10</v>
      </c>
      <c r="AG172" s="26">
        <v>2</v>
      </c>
      <c r="AH172" s="27">
        <v>13</v>
      </c>
    </row>
    <row r="173" spans="1:34" ht="15.75" customHeight="1">
      <c r="A173" s="23"/>
      <c r="B173" s="24" t="s">
        <v>193</v>
      </c>
      <c r="C173" s="25">
        <v>9</v>
      </c>
      <c r="D173" s="26">
        <v>86</v>
      </c>
      <c r="E173" s="26">
        <v>3</v>
      </c>
      <c r="F173" s="26">
        <v>83</v>
      </c>
      <c r="G173" s="27">
        <v>285</v>
      </c>
      <c r="H173" s="26">
        <v>80</v>
      </c>
      <c r="I173" s="26">
        <v>338.5</v>
      </c>
      <c r="J173" s="26">
        <v>8</v>
      </c>
      <c r="K173" s="26">
        <v>330.5</v>
      </c>
      <c r="L173" s="27">
        <v>3423</v>
      </c>
      <c r="M173" s="26">
        <v>0</v>
      </c>
      <c r="N173" s="26">
        <v>0</v>
      </c>
      <c r="O173" s="26">
        <v>0</v>
      </c>
      <c r="P173" s="26">
        <v>0</v>
      </c>
      <c r="Q173" s="27">
        <v>0</v>
      </c>
      <c r="R173" s="25">
        <v>430</v>
      </c>
      <c r="S173" s="26">
        <v>1035.2</v>
      </c>
      <c r="T173" s="26">
        <v>25.5</v>
      </c>
      <c r="U173" s="26">
        <v>1009.7000000029802</v>
      </c>
      <c r="V173" s="27">
        <v>9125</v>
      </c>
      <c r="W173" s="25">
        <v>72</v>
      </c>
      <c r="X173" s="26">
        <v>278</v>
      </c>
      <c r="Y173" s="26">
        <v>6</v>
      </c>
      <c r="Z173" s="26">
        <v>272</v>
      </c>
      <c r="AA173" s="27">
        <v>2372</v>
      </c>
      <c r="AB173" s="25">
        <v>121</v>
      </c>
      <c r="AC173" s="26">
        <v>181</v>
      </c>
      <c r="AD173" s="26">
        <v>2</v>
      </c>
      <c r="AE173" s="26">
        <v>179</v>
      </c>
      <c r="AF173" s="27">
        <v>1735</v>
      </c>
      <c r="AG173" s="26">
        <v>1</v>
      </c>
      <c r="AH173" s="27">
        <v>35</v>
      </c>
    </row>
    <row r="174" spans="1:34" ht="15.75" customHeight="1">
      <c r="A174" s="23"/>
      <c r="B174" s="24" t="s">
        <v>194</v>
      </c>
      <c r="C174" s="25">
        <v>69</v>
      </c>
      <c r="D174" s="26">
        <v>1438.3</v>
      </c>
      <c r="E174" s="26">
        <v>51.1</v>
      </c>
      <c r="F174" s="26">
        <v>1387.1999999880791</v>
      </c>
      <c r="G174" s="27">
        <v>795</v>
      </c>
      <c r="H174" s="26">
        <v>91</v>
      </c>
      <c r="I174" s="26">
        <v>122</v>
      </c>
      <c r="J174" s="26">
        <v>1</v>
      </c>
      <c r="K174" s="26">
        <v>121</v>
      </c>
      <c r="L174" s="27">
        <v>1878</v>
      </c>
      <c r="M174" s="26">
        <v>6</v>
      </c>
      <c r="N174" s="26">
        <v>4</v>
      </c>
      <c r="O174" s="26">
        <v>0.3</v>
      </c>
      <c r="P174" s="26">
        <v>3.699999988079071</v>
      </c>
      <c r="Q174" s="27">
        <v>30</v>
      </c>
      <c r="R174" s="25">
        <v>317</v>
      </c>
      <c r="S174" s="26">
        <v>411.8</v>
      </c>
      <c r="T174" s="26">
        <v>25.4</v>
      </c>
      <c r="U174" s="26">
        <v>386.39999982714653</v>
      </c>
      <c r="V174" s="27">
        <v>4482</v>
      </c>
      <c r="W174" s="25">
        <v>234</v>
      </c>
      <c r="X174" s="26">
        <v>284</v>
      </c>
      <c r="Y174" s="26">
        <v>32.799999999999997</v>
      </c>
      <c r="Z174" s="26">
        <v>251.2000000923872</v>
      </c>
      <c r="AA174" s="27">
        <v>1941</v>
      </c>
      <c r="AB174" s="25">
        <v>225</v>
      </c>
      <c r="AC174" s="26">
        <v>182.5</v>
      </c>
      <c r="AD174" s="26">
        <v>23.93</v>
      </c>
      <c r="AE174" s="26">
        <v>158.56999990344048</v>
      </c>
      <c r="AF174" s="27">
        <v>1400</v>
      </c>
      <c r="AG174" s="26">
        <v>84</v>
      </c>
      <c r="AH174" s="27">
        <v>190</v>
      </c>
    </row>
    <row r="175" spans="1:34" ht="15.75" customHeight="1">
      <c r="A175" s="15" t="s">
        <v>17</v>
      </c>
      <c r="B175" s="24" t="s">
        <v>42</v>
      </c>
      <c r="C175" s="18">
        <v>189</v>
      </c>
      <c r="D175" s="18">
        <v>1912.5</v>
      </c>
      <c r="E175" s="18">
        <v>46.5</v>
      </c>
      <c r="F175" s="18">
        <v>1866</v>
      </c>
      <c r="G175" s="19">
        <v>3302</v>
      </c>
      <c r="H175" s="18">
        <v>625</v>
      </c>
      <c r="I175" s="18">
        <v>1414.3</v>
      </c>
      <c r="J175" s="18">
        <v>10</v>
      </c>
      <c r="K175" s="18">
        <v>1404.3000000119209</v>
      </c>
      <c r="L175" s="19">
        <v>17290</v>
      </c>
      <c r="M175" s="18">
        <v>37</v>
      </c>
      <c r="N175" s="18">
        <v>101.5</v>
      </c>
      <c r="O175" s="18">
        <v>8</v>
      </c>
      <c r="P175" s="18">
        <v>93.5</v>
      </c>
      <c r="Q175" s="19">
        <v>453</v>
      </c>
      <c r="R175" s="17">
        <v>915</v>
      </c>
      <c r="S175" s="18">
        <v>2113.3000000000002</v>
      </c>
      <c r="T175" s="18">
        <v>92.5</v>
      </c>
      <c r="U175" s="18">
        <v>2020.8000000119209</v>
      </c>
      <c r="V175" s="19">
        <v>22654</v>
      </c>
      <c r="W175" s="17">
        <v>898</v>
      </c>
      <c r="X175" s="18">
        <v>1427.8</v>
      </c>
      <c r="Y175" s="18">
        <v>43</v>
      </c>
      <c r="Z175" s="18">
        <v>1384.7999999523163</v>
      </c>
      <c r="AA175" s="19">
        <v>14055</v>
      </c>
      <c r="AB175" s="17">
        <v>973</v>
      </c>
      <c r="AC175" s="18">
        <v>1405.7</v>
      </c>
      <c r="AD175" s="18">
        <v>26</v>
      </c>
      <c r="AE175" s="18">
        <v>1379.700000077486</v>
      </c>
      <c r="AF175" s="19">
        <v>4862</v>
      </c>
      <c r="AG175" s="18">
        <v>515</v>
      </c>
      <c r="AH175" s="19">
        <v>4497</v>
      </c>
    </row>
    <row r="176" spans="1:34" ht="15.75" customHeight="1">
      <c r="A176" s="23"/>
      <c r="B176" s="24" t="s">
        <v>195</v>
      </c>
      <c r="C176" s="25">
        <v>1</v>
      </c>
      <c r="D176" s="26">
        <v>1</v>
      </c>
      <c r="E176" s="26">
        <v>0</v>
      </c>
      <c r="F176" s="26">
        <v>1</v>
      </c>
      <c r="G176" s="27">
        <v>1</v>
      </c>
      <c r="H176" s="26">
        <v>185</v>
      </c>
      <c r="I176" s="26">
        <v>234.5</v>
      </c>
      <c r="J176" s="26">
        <v>1</v>
      </c>
      <c r="K176" s="26">
        <v>233.5</v>
      </c>
      <c r="L176" s="27">
        <v>3046</v>
      </c>
      <c r="M176" s="26">
        <v>7</v>
      </c>
      <c r="N176" s="26">
        <v>7</v>
      </c>
      <c r="O176" s="26">
        <v>3</v>
      </c>
      <c r="P176" s="26">
        <v>4</v>
      </c>
      <c r="Q176" s="27">
        <v>22</v>
      </c>
      <c r="R176" s="25">
        <v>248</v>
      </c>
      <c r="S176" s="26">
        <v>395.5</v>
      </c>
      <c r="T176" s="26">
        <v>17</v>
      </c>
      <c r="U176" s="26">
        <v>378.5</v>
      </c>
      <c r="V176" s="27">
        <v>4542</v>
      </c>
      <c r="W176" s="25">
        <v>245</v>
      </c>
      <c r="X176" s="26">
        <v>294.5</v>
      </c>
      <c r="Y176" s="26">
        <v>10</v>
      </c>
      <c r="Z176" s="26">
        <v>284.5</v>
      </c>
      <c r="AA176" s="27">
        <v>2260</v>
      </c>
      <c r="AB176" s="25">
        <v>247</v>
      </c>
      <c r="AC176" s="26">
        <v>260</v>
      </c>
      <c r="AD176" s="26">
        <v>0</v>
      </c>
      <c r="AE176" s="26">
        <v>260</v>
      </c>
      <c r="AF176" s="27">
        <v>977</v>
      </c>
      <c r="AG176" s="26">
        <v>139</v>
      </c>
      <c r="AH176" s="27">
        <v>365</v>
      </c>
    </row>
    <row r="177" spans="1:34" ht="15.75" customHeight="1">
      <c r="A177" s="23"/>
      <c r="B177" s="24" t="s">
        <v>196</v>
      </c>
      <c r="C177" s="25">
        <v>6</v>
      </c>
      <c r="D177" s="26">
        <v>34</v>
      </c>
      <c r="E177" s="26">
        <v>0</v>
      </c>
      <c r="F177" s="26">
        <v>34</v>
      </c>
      <c r="G177" s="27">
        <v>43</v>
      </c>
      <c r="H177" s="26">
        <v>23</v>
      </c>
      <c r="I177" s="26">
        <v>167</v>
      </c>
      <c r="J177" s="26">
        <v>6</v>
      </c>
      <c r="K177" s="26">
        <v>161</v>
      </c>
      <c r="L177" s="27">
        <v>1181</v>
      </c>
      <c r="M177" s="26">
        <v>0</v>
      </c>
      <c r="N177" s="26">
        <v>0</v>
      </c>
      <c r="O177" s="26">
        <v>0</v>
      </c>
      <c r="P177" s="26">
        <v>0</v>
      </c>
      <c r="Q177" s="27">
        <v>0</v>
      </c>
      <c r="R177" s="25">
        <v>2</v>
      </c>
      <c r="S177" s="26">
        <v>23</v>
      </c>
      <c r="T177" s="26">
        <v>2</v>
      </c>
      <c r="U177" s="26">
        <v>21</v>
      </c>
      <c r="V177" s="27">
        <v>185</v>
      </c>
      <c r="W177" s="25">
        <v>3</v>
      </c>
      <c r="X177" s="26">
        <v>24</v>
      </c>
      <c r="Y177" s="26">
        <v>1</v>
      </c>
      <c r="Z177" s="26">
        <v>23</v>
      </c>
      <c r="AA177" s="27">
        <v>170</v>
      </c>
      <c r="AB177" s="25">
        <v>72</v>
      </c>
      <c r="AC177" s="26">
        <v>100</v>
      </c>
      <c r="AD177" s="26">
        <v>1</v>
      </c>
      <c r="AE177" s="26">
        <v>99</v>
      </c>
      <c r="AF177" s="27">
        <v>262</v>
      </c>
      <c r="AG177" s="26">
        <v>2</v>
      </c>
      <c r="AH177" s="27">
        <v>35</v>
      </c>
    </row>
    <row r="178" spans="1:34" ht="15.75" customHeight="1">
      <c r="A178" s="23"/>
      <c r="B178" s="24" t="s">
        <v>197</v>
      </c>
      <c r="C178" s="25">
        <v>16</v>
      </c>
      <c r="D178" s="26">
        <v>164</v>
      </c>
      <c r="E178" s="26">
        <v>4</v>
      </c>
      <c r="F178" s="26">
        <v>160</v>
      </c>
      <c r="G178" s="27">
        <v>469</v>
      </c>
      <c r="H178" s="26">
        <v>104</v>
      </c>
      <c r="I178" s="26">
        <v>499</v>
      </c>
      <c r="J178" s="26">
        <v>0</v>
      </c>
      <c r="K178" s="26">
        <v>499</v>
      </c>
      <c r="L178" s="27">
        <v>6425</v>
      </c>
      <c r="M178" s="26">
        <v>6</v>
      </c>
      <c r="N178" s="26">
        <v>9</v>
      </c>
      <c r="O178" s="26">
        <v>0</v>
      </c>
      <c r="P178" s="26">
        <v>9</v>
      </c>
      <c r="Q178" s="27">
        <v>80</v>
      </c>
      <c r="R178" s="25">
        <v>21</v>
      </c>
      <c r="S178" s="26">
        <v>30</v>
      </c>
      <c r="T178" s="26">
        <v>0</v>
      </c>
      <c r="U178" s="26">
        <v>30</v>
      </c>
      <c r="V178" s="27">
        <v>325</v>
      </c>
      <c r="W178" s="25">
        <v>277</v>
      </c>
      <c r="X178" s="26">
        <v>523</v>
      </c>
      <c r="Y178" s="26">
        <v>3</v>
      </c>
      <c r="Z178" s="26">
        <v>520</v>
      </c>
      <c r="AA178" s="27">
        <v>6007</v>
      </c>
      <c r="AB178" s="25">
        <v>105</v>
      </c>
      <c r="AC178" s="26">
        <v>213</v>
      </c>
      <c r="AD178" s="26">
        <v>0</v>
      </c>
      <c r="AE178" s="26">
        <v>213</v>
      </c>
      <c r="AF178" s="27">
        <v>711</v>
      </c>
      <c r="AG178" s="26">
        <v>37</v>
      </c>
      <c r="AH178" s="27">
        <v>197</v>
      </c>
    </row>
    <row r="179" spans="1:34" ht="15.75" customHeight="1">
      <c r="A179" s="23"/>
      <c r="B179" s="24" t="s">
        <v>198</v>
      </c>
      <c r="C179" s="25">
        <v>47</v>
      </c>
      <c r="D179" s="26">
        <v>405</v>
      </c>
      <c r="E179" s="26">
        <v>2</v>
      </c>
      <c r="F179" s="26">
        <v>403</v>
      </c>
      <c r="G179" s="27">
        <v>527</v>
      </c>
      <c r="H179" s="26">
        <v>14</v>
      </c>
      <c r="I179" s="26">
        <v>22.5</v>
      </c>
      <c r="J179" s="26">
        <v>0</v>
      </c>
      <c r="K179" s="26">
        <v>22.5</v>
      </c>
      <c r="L179" s="27">
        <v>245</v>
      </c>
      <c r="M179" s="26">
        <v>2</v>
      </c>
      <c r="N179" s="26">
        <v>6</v>
      </c>
      <c r="O179" s="26">
        <v>5</v>
      </c>
      <c r="P179" s="26">
        <v>1</v>
      </c>
      <c r="Q179" s="27">
        <v>3</v>
      </c>
      <c r="R179" s="25">
        <v>78</v>
      </c>
      <c r="S179" s="26">
        <v>158.5</v>
      </c>
      <c r="T179" s="26">
        <v>2</v>
      </c>
      <c r="U179" s="26">
        <v>156.5</v>
      </c>
      <c r="V179" s="27">
        <v>1288</v>
      </c>
      <c r="W179" s="25">
        <v>92</v>
      </c>
      <c r="X179" s="26">
        <v>147.80000000000001</v>
      </c>
      <c r="Y179" s="26">
        <v>0</v>
      </c>
      <c r="Z179" s="26">
        <v>147.79999995231628</v>
      </c>
      <c r="AA179" s="27">
        <v>1560</v>
      </c>
      <c r="AB179" s="25">
        <v>50</v>
      </c>
      <c r="AC179" s="26">
        <v>350</v>
      </c>
      <c r="AD179" s="26">
        <v>20</v>
      </c>
      <c r="AE179" s="26">
        <v>330</v>
      </c>
      <c r="AF179" s="27">
        <v>501</v>
      </c>
      <c r="AG179" s="26">
        <v>141</v>
      </c>
      <c r="AH179" s="27">
        <v>1644</v>
      </c>
    </row>
    <row r="180" spans="1:34" ht="15.75" customHeight="1">
      <c r="A180" s="23"/>
      <c r="B180" s="24" t="s">
        <v>199</v>
      </c>
      <c r="C180" s="25">
        <v>38</v>
      </c>
      <c r="D180" s="26">
        <v>319</v>
      </c>
      <c r="E180" s="26">
        <v>13</v>
      </c>
      <c r="F180" s="26">
        <v>306</v>
      </c>
      <c r="G180" s="27">
        <v>702</v>
      </c>
      <c r="H180" s="26">
        <v>61</v>
      </c>
      <c r="I180" s="26">
        <v>247.8</v>
      </c>
      <c r="J180" s="26">
        <v>2</v>
      </c>
      <c r="K180" s="26">
        <v>245.80000001192093</v>
      </c>
      <c r="L180" s="27">
        <v>1867</v>
      </c>
      <c r="M180" s="26">
        <v>7</v>
      </c>
      <c r="N180" s="26">
        <v>70</v>
      </c>
      <c r="O180" s="26">
        <v>0</v>
      </c>
      <c r="P180" s="26">
        <v>70</v>
      </c>
      <c r="Q180" s="27">
        <v>265</v>
      </c>
      <c r="R180" s="25">
        <v>104</v>
      </c>
      <c r="S180" s="26">
        <v>344.8</v>
      </c>
      <c r="T180" s="26">
        <v>4.5</v>
      </c>
      <c r="U180" s="26">
        <v>340.30000001192093</v>
      </c>
      <c r="V180" s="27">
        <v>2539</v>
      </c>
      <c r="W180" s="25">
        <v>27</v>
      </c>
      <c r="X180" s="26">
        <v>116</v>
      </c>
      <c r="Y180" s="26">
        <v>5</v>
      </c>
      <c r="Z180" s="26">
        <v>111</v>
      </c>
      <c r="AA180" s="27">
        <v>614</v>
      </c>
      <c r="AB180" s="25">
        <v>105</v>
      </c>
      <c r="AC180" s="26">
        <v>127.7</v>
      </c>
      <c r="AD180" s="26">
        <v>5</v>
      </c>
      <c r="AE180" s="26">
        <v>122.70000007748604</v>
      </c>
      <c r="AF180" s="27">
        <v>337</v>
      </c>
      <c r="AG180" s="26">
        <v>16</v>
      </c>
      <c r="AH180" s="27">
        <v>46</v>
      </c>
    </row>
    <row r="181" spans="1:34" ht="15.75" customHeight="1">
      <c r="A181" s="23"/>
      <c r="B181" s="24" t="s">
        <v>200</v>
      </c>
      <c r="C181" s="25">
        <v>16</v>
      </c>
      <c r="D181" s="26">
        <v>217</v>
      </c>
      <c r="E181" s="26">
        <v>0</v>
      </c>
      <c r="F181" s="26">
        <v>217</v>
      </c>
      <c r="G181" s="27">
        <v>311</v>
      </c>
      <c r="H181" s="26">
        <v>33</v>
      </c>
      <c r="I181" s="26">
        <v>42</v>
      </c>
      <c r="J181" s="26">
        <v>1</v>
      </c>
      <c r="K181" s="26">
        <v>41</v>
      </c>
      <c r="L181" s="27">
        <v>530</v>
      </c>
      <c r="M181" s="26">
        <v>0</v>
      </c>
      <c r="N181" s="26">
        <v>0</v>
      </c>
      <c r="O181" s="26">
        <v>0</v>
      </c>
      <c r="P181" s="26">
        <v>0</v>
      </c>
      <c r="Q181" s="27">
        <v>0</v>
      </c>
      <c r="R181" s="25">
        <v>98</v>
      </c>
      <c r="S181" s="26">
        <v>125</v>
      </c>
      <c r="T181" s="26">
        <v>0</v>
      </c>
      <c r="U181" s="26">
        <v>125</v>
      </c>
      <c r="V181" s="27">
        <v>1274</v>
      </c>
      <c r="W181" s="25">
        <v>6</v>
      </c>
      <c r="X181" s="26">
        <v>6</v>
      </c>
      <c r="Y181" s="26">
        <v>0</v>
      </c>
      <c r="Z181" s="26">
        <v>6</v>
      </c>
      <c r="AA181" s="27">
        <v>71</v>
      </c>
      <c r="AB181" s="25">
        <v>92</v>
      </c>
      <c r="AC181" s="26">
        <v>133</v>
      </c>
      <c r="AD181" s="26">
        <v>0</v>
      </c>
      <c r="AE181" s="26">
        <v>133</v>
      </c>
      <c r="AF181" s="27">
        <v>884</v>
      </c>
      <c r="AG181" s="26">
        <v>13</v>
      </c>
      <c r="AH181" s="27">
        <v>107</v>
      </c>
    </row>
    <row r="182" spans="1:34" ht="15.75" customHeight="1">
      <c r="A182" s="23"/>
      <c r="B182" s="24" t="s">
        <v>201</v>
      </c>
      <c r="C182" s="25">
        <v>22</v>
      </c>
      <c r="D182" s="26">
        <v>235</v>
      </c>
      <c r="E182" s="26">
        <v>0</v>
      </c>
      <c r="F182" s="26">
        <v>235</v>
      </c>
      <c r="G182" s="27">
        <v>369</v>
      </c>
      <c r="H182" s="26">
        <v>44</v>
      </c>
      <c r="I182" s="26">
        <v>84</v>
      </c>
      <c r="J182" s="26">
        <v>0</v>
      </c>
      <c r="K182" s="26">
        <v>84</v>
      </c>
      <c r="L182" s="27">
        <v>1420</v>
      </c>
      <c r="M182" s="26">
        <v>2</v>
      </c>
      <c r="N182" s="26">
        <v>2</v>
      </c>
      <c r="O182" s="26">
        <v>0</v>
      </c>
      <c r="P182" s="26">
        <v>2</v>
      </c>
      <c r="Q182" s="27">
        <v>15</v>
      </c>
      <c r="R182" s="25">
        <v>154</v>
      </c>
      <c r="S182" s="26">
        <v>788</v>
      </c>
      <c r="T182" s="26">
        <v>67</v>
      </c>
      <c r="U182" s="26">
        <v>721</v>
      </c>
      <c r="V182" s="27">
        <v>8477</v>
      </c>
      <c r="W182" s="25">
        <v>55</v>
      </c>
      <c r="X182" s="26">
        <v>114</v>
      </c>
      <c r="Y182" s="26">
        <v>24</v>
      </c>
      <c r="Z182" s="26">
        <v>90</v>
      </c>
      <c r="AA182" s="27">
        <v>760</v>
      </c>
      <c r="AB182" s="25">
        <v>85</v>
      </c>
      <c r="AC182" s="26">
        <v>102</v>
      </c>
      <c r="AD182" s="26">
        <v>0</v>
      </c>
      <c r="AE182" s="26">
        <v>102</v>
      </c>
      <c r="AF182" s="27">
        <v>591</v>
      </c>
      <c r="AG182" s="26">
        <v>120</v>
      </c>
      <c r="AH182" s="27">
        <v>2022</v>
      </c>
    </row>
    <row r="183" spans="1:34" ht="15.75" customHeight="1">
      <c r="A183" s="23"/>
      <c r="B183" s="24" t="s">
        <v>202</v>
      </c>
      <c r="C183" s="25">
        <v>43</v>
      </c>
      <c r="D183" s="26">
        <v>537.5</v>
      </c>
      <c r="E183" s="26">
        <v>27.5</v>
      </c>
      <c r="F183" s="26">
        <v>510</v>
      </c>
      <c r="G183" s="27">
        <v>880</v>
      </c>
      <c r="H183" s="26">
        <v>161</v>
      </c>
      <c r="I183" s="26">
        <v>117.5</v>
      </c>
      <c r="J183" s="26">
        <v>0</v>
      </c>
      <c r="K183" s="26">
        <v>117.5</v>
      </c>
      <c r="L183" s="27">
        <v>2576</v>
      </c>
      <c r="M183" s="26">
        <v>13</v>
      </c>
      <c r="N183" s="26">
        <v>7.5</v>
      </c>
      <c r="O183" s="26">
        <v>0</v>
      </c>
      <c r="P183" s="26">
        <v>7.5</v>
      </c>
      <c r="Q183" s="27">
        <v>68</v>
      </c>
      <c r="R183" s="25">
        <v>210</v>
      </c>
      <c r="S183" s="26">
        <v>248.5</v>
      </c>
      <c r="T183" s="26">
        <v>0</v>
      </c>
      <c r="U183" s="26">
        <v>248.5</v>
      </c>
      <c r="V183" s="27">
        <v>4024</v>
      </c>
      <c r="W183" s="25">
        <v>193</v>
      </c>
      <c r="X183" s="26">
        <v>202.5</v>
      </c>
      <c r="Y183" s="26">
        <v>0</v>
      </c>
      <c r="Z183" s="26">
        <v>202.5</v>
      </c>
      <c r="AA183" s="27">
        <v>2613</v>
      </c>
      <c r="AB183" s="25">
        <v>217</v>
      </c>
      <c r="AC183" s="26">
        <v>120</v>
      </c>
      <c r="AD183" s="26">
        <v>0</v>
      </c>
      <c r="AE183" s="26">
        <v>120</v>
      </c>
      <c r="AF183" s="27">
        <v>599</v>
      </c>
      <c r="AG183" s="26">
        <v>47</v>
      </c>
      <c r="AH183" s="27">
        <v>81</v>
      </c>
    </row>
    <row r="184" spans="1:34" ht="15.75" customHeight="1">
      <c r="A184" s="15" t="s">
        <v>19</v>
      </c>
      <c r="B184" s="24" t="s">
        <v>42</v>
      </c>
      <c r="C184" s="18">
        <v>319</v>
      </c>
      <c r="D184" s="18">
        <v>49113.5</v>
      </c>
      <c r="E184" s="18">
        <v>8523</v>
      </c>
      <c r="F184" s="18">
        <v>40590.5</v>
      </c>
      <c r="G184" s="19">
        <v>58691</v>
      </c>
      <c r="H184" s="18">
        <v>201</v>
      </c>
      <c r="I184" s="18">
        <v>393.7</v>
      </c>
      <c r="J184" s="18">
        <v>0.9</v>
      </c>
      <c r="K184" s="18">
        <v>392.79999995231628</v>
      </c>
      <c r="L184" s="19">
        <v>4762</v>
      </c>
      <c r="M184" s="18">
        <v>12</v>
      </c>
      <c r="N184" s="18">
        <v>218.5</v>
      </c>
      <c r="O184" s="18">
        <v>0</v>
      </c>
      <c r="P184" s="18">
        <v>218.5</v>
      </c>
      <c r="Q184" s="19">
        <v>1367</v>
      </c>
      <c r="R184" s="17">
        <v>236</v>
      </c>
      <c r="S184" s="18">
        <v>338.5</v>
      </c>
      <c r="T184" s="18">
        <v>12</v>
      </c>
      <c r="U184" s="18">
        <v>326.5</v>
      </c>
      <c r="V184" s="19">
        <v>3875</v>
      </c>
      <c r="W184" s="17">
        <v>231</v>
      </c>
      <c r="X184" s="18">
        <v>315.2</v>
      </c>
      <c r="Y184" s="18">
        <v>0</v>
      </c>
      <c r="Z184" s="18">
        <v>315.20000000298023</v>
      </c>
      <c r="AA184" s="19">
        <v>3348</v>
      </c>
      <c r="AB184" s="17">
        <v>515</v>
      </c>
      <c r="AC184" s="18">
        <v>630.29999999999995</v>
      </c>
      <c r="AD184" s="18">
        <v>1.3</v>
      </c>
      <c r="AE184" s="18">
        <v>629.00000001490116</v>
      </c>
      <c r="AF184" s="19">
        <v>6642</v>
      </c>
      <c r="AG184" s="18">
        <v>323</v>
      </c>
      <c r="AH184" s="19">
        <v>3277</v>
      </c>
    </row>
    <row r="185" spans="1:34" ht="15.75" customHeight="1">
      <c r="A185" s="23"/>
      <c r="B185" s="24" t="s">
        <v>203</v>
      </c>
      <c r="C185" s="25">
        <v>39</v>
      </c>
      <c r="D185" s="26">
        <v>261.5</v>
      </c>
      <c r="E185" s="26">
        <v>0</v>
      </c>
      <c r="F185" s="26">
        <v>261.5</v>
      </c>
      <c r="G185" s="27">
        <v>405</v>
      </c>
      <c r="H185" s="26">
        <v>153</v>
      </c>
      <c r="I185" s="26">
        <v>321.5</v>
      </c>
      <c r="J185" s="26">
        <v>0</v>
      </c>
      <c r="K185" s="26">
        <v>321.5</v>
      </c>
      <c r="L185" s="27">
        <v>3836</v>
      </c>
      <c r="M185" s="26">
        <v>3</v>
      </c>
      <c r="N185" s="26">
        <v>7</v>
      </c>
      <c r="O185" s="26">
        <v>0</v>
      </c>
      <c r="P185" s="26">
        <v>7</v>
      </c>
      <c r="Q185" s="27">
        <v>75</v>
      </c>
      <c r="R185" s="25">
        <v>8</v>
      </c>
      <c r="S185" s="26">
        <v>9</v>
      </c>
      <c r="T185" s="26">
        <v>0</v>
      </c>
      <c r="U185" s="26">
        <v>9</v>
      </c>
      <c r="V185" s="27">
        <v>66</v>
      </c>
      <c r="W185" s="25">
        <v>5</v>
      </c>
      <c r="X185" s="26">
        <v>6.5</v>
      </c>
      <c r="Y185" s="26">
        <v>0</v>
      </c>
      <c r="Z185" s="26">
        <v>6.5</v>
      </c>
      <c r="AA185" s="27">
        <v>36</v>
      </c>
      <c r="AB185" s="25">
        <v>130</v>
      </c>
      <c r="AC185" s="26">
        <v>176.5</v>
      </c>
      <c r="AD185" s="26">
        <v>0</v>
      </c>
      <c r="AE185" s="26">
        <v>176.5</v>
      </c>
      <c r="AF185" s="27">
        <v>1453</v>
      </c>
      <c r="AG185" s="26">
        <v>11</v>
      </c>
      <c r="AH185" s="27">
        <v>35</v>
      </c>
    </row>
    <row r="186" spans="1:34" ht="15.75" customHeight="1">
      <c r="A186" s="23"/>
      <c r="B186" s="24" t="s">
        <v>204</v>
      </c>
      <c r="C186" s="25">
        <v>171</v>
      </c>
      <c r="D186" s="26">
        <v>36578</v>
      </c>
      <c r="E186" s="26">
        <v>6326</v>
      </c>
      <c r="F186" s="26">
        <v>30252</v>
      </c>
      <c r="G186" s="27">
        <v>43067</v>
      </c>
      <c r="H186" s="26">
        <v>6</v>
      </c>
      <c r="I186" s="26">
        <v>7</v>
      </c>
      <c r="J186" s="26">
        <v>0</v>
      </c>
      <c r="K186" s="26">
        <v>7</v>
      </c>
      <c r="L186" s="27">
        <v>91</v>
      </c>
      <c r="M186" s="26">
        <v>2</v>
      </c>
      <c r="N186" s="26">
        <v>1.5</v>
      </c>
      <c r="O186" s="26">
        <v>0</v>
      </c>
      <c r="P186" s="26">
        <v>1.5</v>
      </c>
      <c r="Q186" s="27">
        <v>52</v>
      </c>
      <c r="R186" s="25">
        <v>1</v>
      </c>
      <c r="S186" s="26">
        <v>2</v>
      </c>
      <c r="T186" s="26">
        <v>0</v>
      </c>
      <c r="U186" s="26">
        <v>2</v>
      </c>
      <c r="V186" s="27">
        <v>9</v>
      </c>
      <c r="W186" s="25">
        <v>1</v>
      </c>
      <c r="X186" s="26">
        <v>1</v>
      </c>
      <c r="Y186" s="26">
        <v>0</v>
      </c>
      <c r="Z186" s="26">
        <v>1</v>
      </c>
      <c r="AA186" s="27">
        <v>9</v>
      </c>
      <c r="AB186" s="25">
        <v>4</v>
      </c>
      <c r="AC186" s="26">
        <v>6</v>
      </c>
      <c r="AD186" s="26">
        <v>0</v>
      </c>
      <c r="AE186" s="26">
        <v>6</v>
      </c>
      <c r="AF186" s="27">
        <v>43</v>
      </c>
      <c r="AG186" s="26">
        <v>0</v>
      </c>
      <c r="AH186" s="27">
        <v>0</v>
      </c>
    </row>
    <row r="187" spans="1:34" ht="15.75" customHeight="1">
      <c r="A187" s="23"/>
      <c r="B187" s="24" t="s">
        <v>205</v>
      </c>
      <c r="C187" s="25">
        <v>84</v>
      </c>
      <c r="D187" s="26">
        <v>10947</v>
      </c>
      <c r="E187" s="26">
        <v>2133</v>
      </c>
      <c r="F187" s="26">
        <v>8814</v>
      </c>
      <c r="G187" s="27">
        <v>9649</v>
      </c>
      <c r="H187" s="26">
        <v>38</v>
      </c>
      <c r="I187" s="26">
        <v>61.7</v>
      </c>
      <c r="J187" s="26">
        <v>0.9</v>
      </c>
      <c r="K187" s="26">
        <v>60.799999952316284</v>
      </c>
      <c r="L187" s="27">
        <v>781</v>
      </c>
      <c r="M187" s="26">
        <v>7</v>
      </c>
      <c r="N187" s="26">
        <v>210</v>
      </c>
      <c r="O187" s="26">
        <v>0</v>
      </c>
      <c r="P187" s="26">
        <v>210</v>
      </c>
      <c r="Q187" s="27">
        <v>1240</v>
      </c>
      <c r="R187" s="25">
        <v>11</v>
      </c>
      <c r="S187" s="26">
        <v>8.5</v>
      </c>
      <c r="T187" s="26">
        <v>0.5</v>
      </c>
      <c r="U187" s="26">
        <v>8</v>
      </c>
      <c r="V187" s="27">
        <v>95</v>
      </c>
      <c r="W187" s="25">
        <v>14</v>
      </c>
      <c r="X187" s="26">
        <v>14</v>
      </c>
      <c r="Y187" s="26">
        <v>0</v>
      </c>
      <c r="Z187" s="26">
        <v>14</v>
      </c>
      <c r="AA187" s="27">
        <v>140</v>
      </c>
      <c r="AB187" s="25">
        <v>43</v>
      </c>
      <c r="AC187" s="26">
        <v>34.6</v>
      </c>
      <c r="AD187" s="26">
        <v>0.30000000000000004</v>
      </c>
      <c r="AE187" s="26">
        <v>34.300000011920929</v>
      </c>
      <c r="AF187" s="27">
        <v>284</v>
      </c>
      <c r="AG187" s="26">
        <v>0</v>
      </c>
      <c r="AH187" s="27">
        <v>0</v>
      </c>
    </row>
    <row r="188" spans="1:34" ht="15.75" customHeight="1">
      <c r="A188" s="23"/>
      <c r="B188" s="24" t="s">
        <v>206</v>
      </c>
      <c r="C188" s="25">
        <v>0</v>
      </c>
      <c r="D188" s="26">
        <v>200</v>
      </c>
      <c r="E188" s="26">
        <v>5</v>
      </c>
      <c r="F188" s="26">
        <v>195</v>
      </c>
      <c r="G188" s="27">
        <v>200</v>
      </c>
      <c r="H188" s="26">
        <v>2</v>
      </c>
      <c r="I188" s="26">
        <v>1.5</v>
      </c>
      <c r="J188" s="26">
        <v>0</v>
      </c>
      <c r="K188" s="26">
        <v>1.5</v>
      </c>
      <c r="L188" s="27">
        <v>19</v>
      </c>
      <c r="M188" s="26">
        <v>0</v>
      </c>
      <c r="N188" s="26">
        <v>0</v>
      </c>
      <c r="O188" s="26">
        <v>0</v>
      </c>
      <c r="P188" s="26">
        <v>0</v>
      </c>
      <c r="Q188" s="27">
        <v>0</v>
      </c>
      <c r="R188" s="25">
        <v>202</v>
      </c>
      <c r="S188" s="26">
        <v>285</v>
      </c>
      <c r="T188" s="26">
        <v>11.5</v>
      </c>
      <c r="U188" s="26">
        <v>273.5</v>
      </c>
      <c r="V188" s="27">
        <v>3460</v>
      </c>
      <c r="W188" s="25">
        <v>189</v>
      </c>
      <c r="X188" s="26">
        <v>205.7</v>
      </c>
      <c r="Y188" s="26">
        <v>0</v>
      </c>
      <c r="Z188" s="26">
        <v>205.70000000298023</v>
      </c>
      <c r="AA188" s="27">
        <v>2730</v>
      </c>
      <c r="AB188" s="25">
        <v>310</v>
      </c>
      <c r="AC188" s="26">
        <v>295.2</v>
      </c>
      <c r="AD188" s="26">
        <v>1</v>
      </c>
      <c r="AE188" s="26">
        <v>294.20000000298023</v>
      </c>
      <c r="AF188" s="27">
        <v>4116</v>
      </c>
      <c r="AG188" s="26">
        <v>312</v>
      </c>
      <c r="AH188" s="27">
        <v>3242</v>
      </c>
    </row>
    <row r="189" spans="1:34" ht="15.75" customHeight="1">
      <c r="A189" s="23"/>
      <c r="B189" s="24" t="s">
        <v>207</v>
      </c>
      <c r="C189" s="25">
        <v>25</v>
      </c>
      <c r="D189" s="26">
        <v>1127</v>
      </c>
      <c r="E189" s="26">
        <v>59</v>
      </c>
      <c r="F189" s="26">
        <v>1068</v>
      </c>
      <c r="G189" s="27">
        <v>5370</v>
      </c>
      <c r="H189" s="26">
        <v>2</v>
      </c>
      <c r="I189" s="26">
        <v>2</v>
      </c>
      <c r="J189" s="26">
        <v>0</v>
      </c>
      <c r="K189" s="26">
        <v>2</v>
      </c>
      <c r="L189" s="27">
        <v>35</v>
      </c>
      <c r="M189" s="26">
        <v>0</v>
      </c>
      <c r="N189" s="26">
        <v>0</v>
      </c>
      <c r="O189" s="26">
        <v>0</v>
      </c>
      <c r="P189" s="26">
        <v>0</v>
      </c>
      <c r="Q189" s="27">
        <v>0</v>
      </c>
      <c r="R189" s="25">
        <v>14</v>
      </c>
      <c r="S189" s="26">
        <v>34</v>
      </c>
      <c r="T189" s="26">
        <v>0</v>
      </c>
      <c r="U189" s="26">
        <v>34</v>
      </c>
      <c r="V189" s="27">
        <v>245</v>
      </c>
      <c r="W189" s="25">
        <v>22</v>
      </c>
      <c r="X189" s="26">
        <v>88</v>
      </c>
      <c r="Y189" s="26">
        <v>0</v>
      </c>
      <c r="Z189" s="26">
        <v>88</v>
      </c>
      <c r="AA189" s="27">
        <v>433</v>
      </c>
      <c r="AB189" s="25">
        <v>28</v>
      </c>
      <c r="AC189" s="26">
        <v>118</v>
      </c>
      <c r="AD189" s="26">
        <v>0</v>
      </c>
      <c r="AE189" s="26">
        <v>118</v>
      </c>
      <c r="AF189" s="27">
        <v>746</v>
      </c>
      <c r="AG189" s="26">
        <v>0</v>
      </c>
      <c r="AH189" s="27">
        <v>0</v>
      </c>
    </row>
    <row r="190" spans="1:34" ht="15.75" customHeight="1">
      <c r="A190" s="15" t="s">
        <v>20</v>
      </c>
      <c r="B190" s="24" t="s">
        <v>42</v>
      </c>
      <c r="C190" s="18">
        <v>1487</v>
      </c>
      <c r="D190" s="18">
        <v>126493.03</v>
      </c>
      <c r="E190" s="18">
        <v>34047</v>
      </c>
      <c r="F190" s="18">
        <v>92446.029998779297</v>
      </c>
      <c r="G190" s="19">
        <v>198466</v>
      </c>
      <c r="H190" s="18">
        <v>1352</v>
      </c>
      <c r="I190" s="18">
        <v>13365.8</v>
      </c>
      <c r="J190" s="18">
        <v>40.6</v>
      </c>
      <c r="K190" s="18">
        <v>13325.200000062585</v>
      </c>
      <c r="L190" s="19">
        <v>228342</v>
      </c>
      <c r="M190" s="18">
        <v>238</v>
      </c>
      <c r="N190" s="18">
        <v>885.2</v>
      </c>
      <c r="O190" s="18">
        <v>0.1</v>
      </c>
      <c r="P190" s="18">
        <v>885.10000001639128</v>
      </c>
      <c r="Q190" s="19">
        <v>6816</v>
      </c>
      <c r="R190" s="17">
        <v>558</v>
      </c>
      <c r="S190" s="18">
        <v>876.8</v>
      </c>
      <c r="T190" s="18">
        <v>0</v>
      </c>
      <c r="U190" s="18">
        <v>876.80000022798777</v>
      </c>
      <c r="V190" s="19">
        <v>7311.5</v>
      </c>
      <c r="W190" s="17">
        <v>365</v>
      </c>
      <c r="X190" s="18">
        <v>722.05</v>
      </c>
      <c r="Y190" s="18">
        <v>0</v>
      </c>
      <c r="Z190" s="18">
        <v>722.05000007897615</v>
      </c>
      <c r="AA190" s="19">
        <v>6464</v>
      </c>
      <c r="AB190" s="17">
        <v>420</v>
      </c>
      <c r="AC190" s="18">
        <v>655.44999999999993</v>
      </c>
      <c r="AD190" s="18">
        <v>4.75</v>
      </c>
      <c r="AE190" s="18">
        <v>650.70000034570694</v>
      </c>
      <c r="AF190" s="19">
        <v>7551</v>
      </c>
      <c r="AG190" s="18">
        <v>134</v>
      </c>
      <c r="AH190" s="19">
        <v>1064</v>
      </c>
    </row>
    <row r="191" spans="1:34" ht="15.75" customHeight="1">
      <c r="A191" s="23"/>
      <c r="B191" s="24" t="s">
        <v>208</v>
      </c>
      <c r="C191" s="25">
        <v>77</v>
      </c>
      <c r="D191" s="26">
        <v>4864</v>
      </c>
      <c r="E191" s="26">
        <v>80</v>
      </c>
      <c r="F191" s="26">
        <v>4784</v>
      </c>
      <c r="G191" s="27">
        <v>4087</v>
      </c>
      <c r="H191" s="26">
        <v>105</v>
      </c>
      <c r="I191" s="26">
        <v>1458</v>
      </c>
      <c r="J191" s="26">
        <v>0</v>
      </c>
      <c r="K191" s="26">
        <v>1458</v>
      </c>
      <c r="L191" s="27">
        <v>24155</v>
      </c>
      <c r="M191" s="26">
        <v>30</v>
      </c>
      <c r="N191" s="26">
        <v>153</v>
      </c>
      <c r="O191" s="26">
        <v>0</v>
      </c>
      <c r="P191" s="26">
        <v>153</v>
      </c>
      <c r="Q191" s="27">
        <v>985</v>
      </c>
      <c r="R191" s="25">
        <v>8</v>
      </c>
      <c r="S191" s="26">
        <v>20</v>
      </c>
      <c r="T191" s="26">
        <v>0</v>
      </c>
      <c r="U191" s="26">
        <v>20</v>
      </c>
      <c r="V191" s="27">
        <v>146</v>
      </c>
      <c r="W191" s="25">
        <v>61</v>
      </c>
      <c r="X191" s="26">
        <v>105</v>
      </c>
      <c r="Y191" s="26">
        <v>0</v>
      </c>
      <c r="Z191" s="26">
        <v>105</v>
      </c>
      <c r="AA191" s="27">
        <v>811</v>
      </c>
      <c r="AB191" s="25">
        <v>10</v>
      </c>
      <c r="AC191" s="26">
        <v>16</v>
      </c>
      <c r="AD191" s="26">
        <v>0</v>
      </c>
      <c r="AE191" s="26">
        <v>16</v>
      </c>
      <c r="AF191" s="27">
        <v>124</v>
      </c>
      <c r="AG191" s="26">
        <v>12</v>
      </c>
      <c r="AH191" s="27">
        <v>120</v>
      </c>
    </row>
    <row r="192" spans="1:34" ht="15.75" customHeight="1">
      <c r="A192" s="23"/>
      <c r="B192" s="24" t="s">
        <v>209</v>
      </c>
      <c r="C192" s="25">
        <v>326</v>
      </c>
      <c r="D192" s="26">
        <v>52051.53</v>
      </c>
      <c r="E192" s="26">
        <v>20890</v>
      </c>
      <c r="F192" s="26">
        <v>31161.529998779297</v>
      </c>
      <c r="G192" s="27">
        <v>46001</v>
      </c>
      <c r="H192" s="26">
        <v>112</v>
      </c>
      <c r="I192" s="26">
        <v>487.3</v>
      </c>
      <c r="J192" s="26">
        <v>1</v>
      </c>
      <c r="K192" s="26">
        <v>486.30000002682209</v>
      </c>
      <c r="L192" s="27">
        <v>8532</v>
      </c>
      <c r="M192" s="26">
        <v>43</v>
      </c>
      <c r="N192" s="26">
        <v>157.30000000000001</v>
      </c>
      <c r="O192" s="26">
        <v>0</v>
      </c>
      <c r="P192" s="26">
        <v>157.30000000447035</v>
      </c>
      <c r="Q192" s="27">
        <v>1211</v>
      </c>
      <c r="R192" s="25">
        <v>167</v>
      </c>
      <c r="S192" s="26">
        <v>255.3</v>
      </c>
      <c r="T192" s="26">
        <v>0</v>
      </c>
      <c r="U192" s="26">
        <v>255.30000010877848</v>
      </c>
      <c r="V192" s="27">
        <v>2259</v>
      </c>
      <c r="W192" s="25">
        <v>39</v>
      </c>
      <c r="X192" s="26">
        <v>43.45</v>
      </c>
      <c r="Y192" s="26">
        <v>0</v>
      </c>
      <c r="Z192" s="26">
        <v>43.450000055134296</v>
      </c>
      <c r="AA192" s="27">
        <v>378</v>
      </c>
      <c r="AB192" s="25">
        <v>113</v>
      </c>
      <c r="AC192" s="26">
        <v>141.44999999999999</v>
      </c>
      <c r="AD192" s="26">
        <v>0</v>
      </c>
      <c r="AE192" s="26">
        <v>141.45000016689301</v>
      </c>
      <c r="AF192" s="27">
        <v>1471</v>
      </c>
      <c r="AG192" s="26">
        <v>28</v>
      </c>
      <c r="AH192" s="27">
        <v>164</v>
      </c>
    </row>
    <row r="193" spans="1:34" ht="15.75" customHeight="1">
      <c r="A193" s="23"/>
      <c r="B193" s="24" t="s">
        <v>210</v>
      </c>
      <c r="C193" s="25">
        <v>27</v>
      </c>
      <c r="D193" s="26">
        <v>526</v>
      </c>
      <c r="E193" s="26">
        <v>82</v>
      </c>
      <c r="F193" s="26">
        <v>444</v>
      </c>
      <c r="G193" s="27">
        <v>515</v>
      </c>
      <c r="H193" s="26">
        <v>68</v>
      </c>
      <c r="I193" s="26">
        <v>477.5</v>
      </c>
      <c r="J193" s="26">
        <v>0</v>
      </c>
      <c r="K193" s="26">
        <v>477.5</v>
      </c>
      <c r="L193" s="27">
        <v>5901</v>
      </c>
      <c r="M193" s="26">
        <v>13</v>
      </c>
      <c r="N193" s="26">
        <v>17.5</v>
      </c>
      <c r="O193" s="26">
        <v>0</v>
      </c>
      <c r="P193" s="26">
        <v>17.5</v>
      </c>
      <c r="Q193" s="27">
        <v>143</v>
      </c>
      <c r="R193" s="25">
        <v>10</v>
      </c>
      <c r="S193" s="26">
        <v>14</v>
      </c>
      <c r="T193" s="26">
        <v>0</v>
      </c>
      <c r="U193" s="26">
        <v>14</v>
      </c>
      <c r="V193" s="27">
        <v>149</v>
      </c>
      <c r="W193" s="25">
        <v>3</v>
      </c>
      <c r="X193" s="26">
        <v>2</v>
      </c>
      <c r="Y193" s="26">
        <v>0</v>
      </c>
      <c r="Z193" s="26">
        <v>2</v>
      </c>
      <c r="AA193" s="27">
        <v>27</v>
      </c>
      <c r="AB193" s="25">
        <v>21</v>
      </c>
      <c r="AC193" s="26">
        <v>21.5</v>
      </c>
      <c r="AD193" s="26">
        <v>1</v>
      </c>
      <c r="AE193" s="26">
        <v>20.5</v>
      </c>
      <c r="AF193" s="27">
        <v>168</v>
      </c>
      <c r="AG193" s="26">
        <v>1</v>
      </c>
      <c r="AH193" s="27">
        <v>5</v>
      </c>
    </row>
    <row r="194" spans="1:34" ht="15.75" customHeight="1">
      <c r="A194" s="23"/>
      <c r="B194" s="24" t="s">
        <v>211</v>
      </c>
      <c r="C194" s="25">
        <v>177</v>
      </c>
      <c r="D194" s="26">
        <v>7847</v>
      </c>
      <c r="E194" s="26">
        <v>1103.5</v>
      </c>
      <c r="F194" s="26">
        <v>6743.5</v>
      </c>
      <c r="G194" s="27">
        <v>10889</v>
      </c>
      <c r="H194" s="26">
        <v>106</v>
      </c>
      <c r="I194" s="26">
        <v>217.2</v>
      </c>
      <c r="J194" s="26">
        <v>2</v>
      </c>
      <c r="K194" s="26">
        <v>215.20000004768372</v>
      </c>
      <c r="L194" s="27">
        <v>3024</v>
      </c>
      <c r="M194" s="26">
        <v>25</v>
      </c>
      <c r="N194" s="26">
        <v>143</v>
      </c>
      <c r="O194" s="26">
        <v>0</v>
      </c>
      <c r="P194" s="26">
        <v>143</v>
      </c>
      <c r="Q194" s="27">
        <v>1239</v>
      </c>
      <c r="R194" s="25">
        <v>40</v>
      </c>
      <c r="S194" s="26">
        <v>40.700000000000003</v>
      </c>
      <c r="T194" s="26">
        <v>0</v>
      </c>
      <c r="U194" s="26">
        <v>40.700000077486038</v>
      </c>
      <c r="V194" s="27">
        <v>454</v>
      </c>
      <c r="W194" s="25">
        <v>8</v>
      </c>
      <c r="X194" s="26">
        <v>9.8000000000000007</v>
      </c>
      <c r="Y194" s="26">
        <v>0</v>
      </c>
      <c r="Z194" s="26">
        <v>9.800000011920929</v>
      </c>
      <c r="AA194" s="27">
        <v>130</v>
      </c>
      <c r="AB194" s="25">
        <v>40</v>
      </c>
      <c r="AC194" s="26">
        <v>26.5</v>
      </c>
      <c r="AD194" s="26">
        <v>0</v>
      </c>
      <c r="AE194" s="26">
        <v>26.500000178813934</v>
      </c>
      <c r="AF194" s="27">
        <v>526</v>
      </c>
      <c r="AG194" s="26">
        <v>1</v>
      </c>
      <c r="AH194" s="27">
        <v>2</v>
      </c>
    </row>
    <row r="195" spans="1:34" ht="15.75" customHeight="1">
      <c r="A195" s="23"/>
      <c r="B195" s="24" t="s">
        <v>212</v>
      </c>
      <c r="C195" s="25">
        <v>184</v>
      </c>
      <c r="D195" s="26">
        <v>20751</v>
      </c>
      <c r="E195" s="26">
        <v>3142</v>
      </c>
      <c r="F195" s="26">
        <v>17609</v>
      </c>
      <c r="G195" s="27">
        <v>78094</v>
      </c>
      <c r="H195" s="26">
        <v>159</v>
      </c>
      <c r="I195" s="26">
        <v>3486.8</v>
      </c>
      <c r="J195" s="26">
        <v>23.6</v>
      </c>
      <c r="K195" s="26">
        <v>3463.1999999880791</v>
      </c>
      <c r="L195" s="27">
        <v>58138</v>
      </c>
      <c r="M195" s="26">
        <v>22</v>
      </c>
      <c r="N195" s="26">
        <v>84.9</v>
      </c>
      <c r="O195" s="26">
        <v>0.1</v>
      </c>
      <c r="P195" s="26">
        <v>84.800000011920929</v>
      </c>
      <c r="Q195" s="27">
        <v>481</v>
      </c>
      <c r="R195" s="25">
        <v>72</v>
      </c>
      <c r="S195" s="26">
        <v>98.8</v>
      </c>
      <c r="T195" s="26">
        <v>0</v>
      </c>
      <c r="U195" s="26">
        <v>98.800000041723251</v>
      </c>
      <c r="V195" s="27">
        <v>894.5</v>
      </c>
      <c r="W195" s="25">
        <v>28</v>
      </c>
      <c r="X195" s="26">
        <v>130.80000000000001</v>
      </c>
      <c r="Y195" s="26">
        <v>0</v>
      </c>
      <c r="Z195" s="26">
        <v>130.80000001192093</v>
      </c>
      <c r="AA195" s="27">
        <v>1157</v>
      </c>
      <c r="AB195" s="25">
        <v>68</v>
      </c>
      <c r="AC195" s="26">
        <v>181.6</v>
      </c>
      <c r="AD195" s="26">
        <v>2.5</v>
      </c>
      <c r="AE195" s="26">
        <v>179.09999999403954</v>
      </c>
      <c r="AF195" s="27">
        <v>3101</v>
      </c>
      <c r="AG195" s="26">
        <v>18</v>
      </c>
      <c r="AH195" s="27">
        <v>176</v>
      </c>
    </row>
    <row r="196" spans="1:34" ht="15.75" customHeight="1">
      <c r="A196" s="23"/>
      <c r="B196" s="24" t="s">
        <v>213</v>
      </c>
      <c r="C196" s="25">
        <v>172</v>
      </c>
      <c r="D196" s="26">
        <v>11058</v>
      </c>
      <c r="E196" s="26">
        <v>100</v>
      </c>
      <c r="F196" s="26">
        <v>10958</v>
      </c>
      <c r="G196" s="27">
        <v>16191</v>
      </c>
      <c r="H196" s="26">
        <v>60</v>
      </c>
      <c r="I196" s="26">
        <v>1012</v>
      </c>
      <c r="J196" s="26">
        <v>0</v>
      </c>
      <c r="K196" s="26">
        <v>1012</v>
      </c>
      <c r="L196" s="27">
        <v>13817</v>
      </c>
      <c r="M196" s="26">
        <v>2</v>
      </c>
      <c r="N196" s="26">
        <v>7</v>
      </c>
      <c r="O196" s="26">
        <v>0</v>
      </c>
      <c r="P196" s="26">
        <v>7</v>
      </c>
      <c r="Q196" s="27">
        <v>50</v>
      </c>
      <c r="R196" s="25">
        <v>12</v>
      </c>
      <c r="S196" s="26">
        <v>37</v>
      </c>
      <c r="T196" s="26">
        <v>0</v>
      </c>
      <c r="U196" s="26">
        <v>37</v>
      </c>
      <c r="V196" s="27">
        <v>328</v>
      </c>
      <c r="W196" s="25">
        <v>116</v>
      </c>
      <c r="X196" s="26">
        <v>284</v>
      </c>
      <c r="Y196" s="26">
        <v>0</v>
      </c>
      <c r="Z196" s="26">
        <v>284</v>
      </c>
      <c r="AA196" s="27">
        <v>3078</v>
      </c>
      <c r="AB196" s="25">
        <v>51</v>
      </c>
      <c r="AC196" s="26">
        <v>72.400000000000006</v>
      </c>
      <c r="AD196" s="26">
        <v>0</v>
      </c>
      <c r="AE196" s="26">
        <v>72.400000005960464</v>
      </c>
      <c r="AF196" s="27">
        <v>677</v>
      </c>
      <c r="AG196" s="26">
        <v>8</v>
      </c>
      <c r="AH196" s="27">
        <v>108</v>
      </c>
    </row>
    <row r="197" spans="1:34" ht="15.75" customHeight="1">
      <c r="A197" s="23"/>
      <c r="B197" s="24" t="s">
        <v>214</v>
      </c>
      <c r="C197" s="25">
        <v>151</v>
      </c>
      <c r="D197" s="26">
        <v>17567</v>
      </c>
      <c r="E197" s="26">
        <v>7089</v>
      </c>
      <c r="F197" s="26">
        <v>10478</v>
      </c>
      <c r="G197" s="27">
        <v>19418</v>
      </c>
      <c r="H197" s="26">
        <v>89</v>
      </c>
      <c r="I197" s="26">
        <v>439</v>
      </c>
      <c r="J197" s="26">
        <v>0</v>
      </c>
      <c r="K197" s="26">
        <v>439</v>
      </c>
      <c r="L197" s="27">
        <v>5054</v>
      </c>
      <c r="M197" s="26">
        <v>5</v>
      </c>
      <c r="N197" s="26">
        <v>40</v>
      </c>
      <c r="O197" s="26">
        <v>0</v>
      </c>
      <c r="P197" s="26">
        <v>40</v>
      </c>
      <c r="Q197" s="27">
        <v>378</v>
      </c>
      <c r="R197" s="25">
        <v>26</v>
      </c>
      <c r="S197" s="26">
        <v>41</v>
      </c>
      <c r="T197" s="26">
        <v>0</v>
      </c>
      <c r="U197" s="26">
        <v>41</v>
      </c>
      <c r="V197" s="27">
        <v>254</v>
      </c>
      <c r="W197" s="25">
        <v>43</v>
      </c>
      <c r="X197" s="26">
        <v>44</v>
      </c>
      <c r="Y197" s="26">
        <v>0</v>
      </c>
      <c r="Z197" s="26">
        <v>44</v>
      </c>
      <c r="AA197" s="27">
        <v>252</v>
      </c>
      <c r="AB197" s="25">
        <v>33</v>
      </c>
      <c r="AC197" s="26">
        <v>34</v>
      </c>
      <c r="AD197" s="26">
        <v>0</v>
      </c>
      <c r="AE197" s="26">
        <v>34</v>
      </c>
      <c r="AF197" s="27">
        <v>97</v>
      </c>
      <c r="AG197" s="26">
        <v>10</v>
      </c>
      <c r="AH197" s="27">
        <v>231</v>
      </c>
    </row>
    <row r="198" spans="1:34" ht="15.75" customHeight="1">
      <c r="A198" s="23"/>
      <c r="B198" s="24" t="s">
        <v>215</v>
      </c>
      <c r="C198" s="25">
        <v>75</v>
      </c>
      <c r="D198" s="26">
        <v>2113</v>
      </c>
      <c r="E198" s="26">
        <v>0</v>
      </c>
      <c r="F198" s="26">
        <v>2113</v>
      </c>
      <c r="G198" s="27">
        <v>3011</v>
      </c>
      <c r="H198" s="26">
        <v>106</v>
      </c>
      <c r="I198" s="26">
        <v>2809</v>
      </c>
      <c r="J198" s="26">
        <v>0</v>
      </c>
      <c r="K198" s="26">
        <v>2809</v>
      </c>
      <c r="L198" s="27">
        <v>70535</v>
      </c>
      <c r="M198" s="26">
        <v>0</v>
      </c>
      <c r="N198" s="26">
        <v>0</v>
      </c>
      <c r="O198" s="26">
        <v>0</v>
      </c>
      <c r="P198" s="26">
        <v>0</v>
      </c>
      <c r="Q198" s="27">
        <v>0</v>
      </c>
      <c r="R198" s="25">
        <v>24</v>
      </c>
      <c r="S198" s="26">
        <v>50</v>
      </c>
      <c r="T198" s="26">
        <v>0</v>
      </c>
      <c r="U198" s="26">
        <v>50</v>
      </c>
      <c r="V198" s="27">
        <v>573</v>
      </c>
      <c r="W198" s="25">
        <v>3</v>
      </c>
      <c r="X198" s="26">
        <v>3</v>
      </c>
      <c r="Y198" s="26">
        <v>0</v>
      </c>
      <c r="Z198" s="26">
        <v>3</v>
      </c>
      <c r="AA198" s="27">
        <v>30</v>
      </c>
      <c r="AB198" s="25">
        <v>19</v>
      </c>
      <c r="AC198" s="26">
        <v>78</v>
      </c>
      <c r="AD198" s="26">
        <v>0</v>
      </c>
      <c r="AE198" s="26">
        <v>78</v>
      </c>
      <c r="AF198" s="27">
        <v>715</v>
      </c>
      <c r="AG198" s="26">
        <v>0</v>
      </c>
      <c r="AH198" s="27">
        <v>0</v>
      </c>
    </row>
    <row r="199" spans="1:34" ht="15.75" customHeight="1">
      <c r="A199" s="23"/>
      <c r="B199" s="24" t="s">
        <v>216</v>
      </c>
      <c r="C199" s="25">
        <v>18</v>
      </c>
      <c r="D199" s="26">
        <v>797</v>
      </c>
      <c r="E199" s="26">
        <v>6</v>
      </c>
      <c r="F199" s="26">
        <v>791</v>
      </c>
      <c r="G199" s="27">
        <v>689</v>
      </c>
      <c r="H199" s="26">
        <v>166</v>
      </c>
      <c r="I199" s="26">
        <v>903</v>
      </c>
      <c r="J199" s="26">
        <v>0</v>
      </c>
      <c r="K199" s="26">
        <v>903</v>
      </c>
      <c r="L199" s="27">
        <v>16305</v>
      </c>
      <c r="M199" s="26">
        <v>24</v>
      </c>
      <c r="N199" s="26">
        <v>119</v>
      </c>
      <c r="O199" s="26">
        <v>0</v>
      </c>
      <c r="P199" s="26">
        <v>119</v>
      </c>
      <c r="Q199" s="27">
        <v>1127</v>
      </c>
      <c r="R199" s="25">
        <v>64</v>
      </c>
      <c r="S199" s="26">
        <v>116</v>
      </c>
      <c r="T199" s="26">
        <v>0</v>
      </c>
      <c r="U199" s="26">
        <v>116</v>
      </c>
      <c r="V199" s="27">
        <v>853</v>
      </c>
      <c r="W199" s="25">
        <v>3</v>
      </c>
      <c r="X199" s="26">
        <v>5</v>
      </c>
      <c r="Y199" s="26">
        <v>0</v>
      </c>
      <c r="Z199" s="26">
        <v>5</v>
      </c>
      <c r="AA199" s="27">
        <v>37</v>
      </c>
      <c r="AB199" s="25">
        <v>10</v>
      </c>
      <c r="AC199" s="26">
        <v>17</v>
      </c>
      <c r="AD199" s="26">
        <v>0</v>
      </c>
      <c r="AE199" s="26">
        <v>17</v>
      </c>
      <c r="AF199" s="27">
        <v>77</v>
      </c>
      <c r="AG199" s="26">
        <v>6</v>
      </c>
      <c r="AH199" s="27">
        <v>59</v>
      </c>
    </row>
    <row r="200" spans="1:34" ht="15.75" customHeight="1">
      <c r="A200" s="23"/>
      <c r="B200" s="24" t="s">
        <v>217</v>
      </c>
      <c r="C200" s="25">
        <v>77</v>
      </c>
      <c r="D200" s="26">
        <v>2518</v>
      </c>
      <c r="E200" s="26">
        <v>334</v>
      </c>
      <c r="F200" s="26">
        <v>2184</v>
      </c>
      <c r="G200" s="27">
        <v>2796</v>
      </c>
      <c r="H200" s="26">
        <v>136</v>
      </c>
      <c r="I200" s="26">
        <v>631</v>
      </c>
      <c r="J200" s="26">
        <v>5</v>
      </c>
      <c r="K200" s="26">
        <v>626</v>
      </c>
      <c r="L200" s="27">
        <v>5854</v>
      </c>
      <c r="M200" s="26">
        <v>42</v>
      </c>
      <c r="N200" s="26">
        <v>98.5</v>
      </c>
      <c r="O200" s="26">
        <v>0</v>
      </c>
      <c r="P200" s="26">
        <v>98.5</v>
      </c>
      <c r="Q200" s="27">
        <v>675</v>
      </c>
      <c r="R200" s="25">
        <v>90</v>
      </c>
      <c r="S200" s="26">
        <v>144</v>
      </c>
      <c r="T200" s="26">
        <v>0</v>
      </c>
      <c r="U200" s="26">
        <v>144</v>
      </c>
      <c r="V200" s="27">
        <v>961</v>
      </c>
      <c r="W200" s="25">
        <v>54</v>
      </c>
      <c r="X200" s="26">
        <v>91</v>
      </c>
      <c r="Y200" s="26">
        <v>0</v>
      </c>
      <c r="Z200" s="26">
        <v>91</v>
      </c>
      <c r="AA200" s="27">
        <v>532</v>
      </c>
      <c r="AB200" s="25">
        <v>27</v>
      </c>
      <c r="AC200" s="26">
        <v>37</v>
      </c>
      <c r="AD200" s="26">
        <v>0</v>
      </c>
      <c r="AE200" s="26">
        <v>37</v>
      </c>
      <c r="AF200" s="27">
        <v>283</v>
      </c>
      <c r="AG200" s="26">
        <v>31</v>
      </c>
      <c r="AH200" s="27">
        <v>148</v>
      </c>
    </row>
    <row r="201" spans="1:34" ht="15.75" customHeight="1">
      <c r="A201" s="23"/>
      <c r="B201" s="24" t="s">
        <v>218</v>
      </c>
      <c r="C201" s="25">
        <v>134</v>
      </c>
      <c r="D201" s="26">
        <v>4763</v>
      </c>
      <c r="E201" s="26">
        <v>139</v>
      </c>
      <c r="F201" s="26">
        <v>4624</v>
      </c>
      <c r="G201" s="27">
        <v>15578</v>
      </c>
      <c r="H201" s="26">
        <v>76</v>
      </c>
      <c r="I201" s="26">
        <v>531.5</v>
      </c>
      <c r="J201" s="26">
        <v>0</v>
      </c>
      <c r="K201" s="26">
        <v>531.5</v>
      </c>
      <c r="L201" s="27">
        <v>7160</v>
      </c>
      <c r="M201" s="26">
        <v>20</v>
      </c>
      <c r="N201" s="26">
        <v>38</v>
      </c>
      <c r="O201" s="26">
        <v>0</v>
      </c>
      <c r="P201" s="26">
        <v>38</v>
      </c>
      <c r="Q201" s="27">
        <v>312</v>
      </c>
      <c r="R201" s="25">
        <v>18</v>
      </c>
      <c r="S201" s="26">
        <v>15.5</v>
      </c>
      <c r="T201" s="26">
        <v>0</v>
      </c>
      <c r="U201" s="26">
        <v>15.5</v>
      </c>
      <c r="V201" s="27">
        <v>116</v>
      </c>
      <c r="W201" s="25">
        <v>1</v>
      </c>
      <c r="X201" s="26">
        <v>0.5</v>
      </c>
      <c r="Y201" s="26">
        <v>0</v>
      </c>
      <c r="Z201" s="26">
        <v>0.5</v>
      </c>
      <c r="AA201" s="27">
        <v>1</v>
      </c>
      <c r="AB201" s="25">
        <v>11</v>
      </c>
      <c r="AC201" s="26">
        <v>14.5</v>
      </c>
      <c r="AD201" s="26">
        <v>0</v>
      </c>
      <c r="AE201" s="26">
        <v>14.5</v>
      </c>
      <c r="AF201" s="27">
        <v>205</v>
      </c>
      <c r="AG201" s="26">
        <v>1</v>
      </c>
      <c r="AH201" s="27">
        <v>3</v>
      </c>
    </row>
    <row r="202" spans="1:34" ht="15.75" customHeight="1">
      <c r="A202" s="23"/>
      <c r="B202" s="24" t="s">
        <v>219</v>
      </c>
      <c r="C202" s="25">
        <v>69</v>
      </c>
      <c r="D202" s="26">
        <v>1637.5</v>
      </c>
      <c r="E202" s="26">
        <v>1081.5</v>
      </c>
      <c r="F202" s="26">
        <v>556</v>
      </c>
      <c r="G202" s="27">
        <v>1197</v>
      </c>
      <c r="H202" s="26">
        <v>169</v>
      </c>
      <c r="I202" s="26">
        <v>913.5</v>
      </c>
      <c r="J202" s="26">
        <v>9</v>
      </c>
      <c r="K202" s="26">
        <v>904.5</v>
      </c>
      <c r="L202" s="27">
        <v>9867</v>
      </c>
      <c r="M202" s="26">
        <v>12</v>
      </c>
      <c r="N202" s="26">
        <v>27</v>
      </c>
      <c r="O202" s="26">
        <v>0</v>
      </c>
      <c r="P202" s="26">
        <v>27</v>
      </c>
      <c r="Q202" s="27">
        <v>215</v>
      </c>
      <c r="R202" s="25">
        <v>27</v>
      </c>
      <c r="S202" s="26">
        <v>44.5</v>
      </c>
      <c r="T202" s="26">
        <v>0</v>
      </c>
      <c r="U202" s="26">
        <v>44.5</v>
      </c>
      <c r="V202" s="27">
        <v>324</v>
      </c>
      <c r="W202" s="25">
        <v>6</v>
      </c>
      <c r="X202" s="26">
        <v>3.5</v>
      </c>
      <c r="Y202" s="26">
        <v>0</v>
      </c>
      <c r="Z202" s="26">
        <v>3.5</v>
      </c>
      <c r="AA202" s="27">
        <v>31</v>
      </c>
      <c r="AB202" s="25">
        <v>17</v>
      </c>
      <c r="AC202" s="26">
        <v>15.5</v>
      </c>
      <c r="AD202" s="26">
        <v>1.25</v>
      </c>
      <c r="AE202" s="26">
        <v>14.25</v>
      </c>
      <c r="AF202" s="27">
        <v>107</v>
      </c>
      <c r="AG202" s="26">
        <v>18</v>
      </c>
      <c r="AH202" s="27">
        <v>48</v>
      </c>
    </row>
    <row r="203" spans="1:34" ht="15.75" customHeight="1">
      <c r="A203" s="15" t="s">
        <v>21</v>
      </c>
      <c r="B203" s="24" t="s">
        <v>42</v>
      </c>
      <c r="C203" s="18">
        <v>39</v>
      </c>
      <c r="D203" s="18">
        <v>1146.5</v>
      </c>
      <c r="E203" s="18">
        <v>88</v>
      </c>
      <c r="F203" s="18">
        <v>1058.5</v>
      </c>
      <c r="G203" s="19">
        <v>1573</v>
      </c>
      <c r="H203" s="18">
        <v>87</v>
      </c>
      <c r="I203" s="18">
        <v>175</v>
      </c>
      <c r="J203" s="18">
        <v>9.5</v>
      </c>
      <c r="K203" s="18">
        <v>165.5</v>
      </c>
      <c r="L203" s="19">
        <v>2072</v>
      </c>
      <c r="M203" s="18">
        <v>1</v>
      </c>
      <c r="N203" s="18">
        <v>34</v>
      </c>
      <c r="O203" s="18">
        <v>0</v>
      </c>
      <c r="P203" s="18">
        <v>34</v>
      </c>
      <c r="Q203" s="19">
        <v>250</v>
      </c>
      <c r="R203" s="17">
        <v>257</v>
      </c>
      <c r="S203" s="18">
        <v>2131</v>
      </c>
      <c r="T203" s="18">
        <v>11.5</v>
      </c>
      <c r="U203" s="18">
        <v>2119.5</v>
      </c>
      <c r="V203" s="19">
        <v>25117</v>
      </c>
      <c r="W203" s="17">
        <v>54</v>
      </c>
      <c r="X203" s="18">
        <v>115.5</v>
      </c>
      <c r="Y203" s="18">
        <v>0.2</v>
      </c>
      <c r="Z203" s="18">
        <v>115.30000001192093</v>
      </c>
      <c r="AA203" s="19">
        <v>1352</v>
      </c>
      <c r="AB203" s="17">
        <v>82</v>
      </c>
      <c r="AC203" s="18">
        <v>247</v>
      </c>
      <c r="AD203" s="18">
        <v>5</v>
      </c>
      <c r="AE203" s="18">
        <v>242</v>
      </c>
      <c r="AF203" s="19">
        <v>3778</v>
      </c>
      <c r="AG203" s="18">
        <v>28</v>
      </c>
      <c r="AH203" s="19">
        <v>61</v>
      </c>
    </row>
    <row r="204" spans="1:34" ht="15.75" customHeight="1">
      <c r="A204" s="23"/>
      <c r="B204" s="24" t="s">
        <v>220</v>
      </c>
      <c r="C204" s="25">
        <v>7</v>
      </c>
      <c r="D204" s="26">
        <v>80</v>
      </c>
      <c r="E204" s="26">
        <v>25</v>
      </c>
      <c r="F204" s="26">
        <v>55</v>
      </c>
      <c r="G204" s="27">
        <v>22</v>
      </c>
      <c r="H204" s="26">
        <v>36</v>
      </c>
      <c r="I204" s="26">
        <v>77</v>
      </c>
      <c r="J204" s="26">
        <v>8</v>
      </c>
      <c r="K204" s="26">
        <v>69</v>
      </c>
      <c r="L204" s="27">
        <v>983</v>
      </c>
      <c r="M204" s="26">
        <v>0</v>
      </c>
      <c r="N204" s="26">
        <v>0</v>
      </c>
      <c r="O204" s="26">
        <v>0</v>
      </c>
      <c r="P204" s="26">
        <v>0</v>
      </c>
      <c r="Q204" s="27">
        <v>0</v>
      </c>
      <c r="R204" s="25">
        <v>10</v>
      </c>
      <c r="S204" s="26">
        <v>22</v>
      </c>
      <c r="T204" s="26">
        <v>3</v>
      </c>
      <c r="U204" s="26">
        <v>19</v>
      </c>
      <c r="V204" s="27">
        <v>180</v>
      </c>
      <c r="W204" s="25">
        <v>6</v>
      </c>
      <c r="X204" s="26">
        <v>12</v>
      </c>
      <c r="Y204" s="26">
        <v>0</v>
      </c>
      <c r="Z204" s="26">
        <v>12</v>
      </c>
      <c r="AA204" s="27">
        <v>114</v>
      </c>
      <c r="AB204" s="25">
        <v>16</v>
      </c>
      <c r="AC204" s="26">
        <v>51</v>
      </c>
      <c r="AD204" s="26">
        <v>1</v>
      </c>
      <c r="AE204" s="26">
        <v>50</v>
      </c>
      <c r="AF204" s="27">
        <v>955</v>
      </c>
      <c r="AG204" s="26">
        <v>0</v>
      </c>
      <c r="AH204" s="27">
        <v>0</v>
      </c>
    </row>
    <row r="205" spans="1:34" ht="15.75" customHeight="1">
      <c r="A205" s="23"/>
      <c r="B205" s="24" t="s">
        <v>221</v>
      </c>
      <c r="C205" s="25">
        <v>0</v>
      </c>
      <c r="D205" s="26">
        <v>0</v>
      </c>
      <c r="E205" s="26">
        <v>0</v>
      </c>
      <c r="F205" s="26">
        <v>0</v>
      </c>
      <c r="G205" s="27">
        <v>0</v>
      </c>
      <c r="H205" s="26">
        <v>0</v>
      </c>
      <c r="I205" s="26">
        <v>0</v>
      </c>
      <c r="J205" s="26">
        <v>0</v>
      </c>
      <c r="K205" s="26">
        <v>0</v>
      </c>
      <c r="L205" s="27">
        <v>0</v>
      </c>
      <c r="M205" s="26">
        <v>0</v>
      </c>
      <c r="N205" s="26">
        <v>0</v>
      </c>
      <c r="O205" s="26">
        <v>0</v>
      </c>
      <c r="P205" s="26">
        <v>0</v>
      </c>
      <c r="Q205" s="27">
        <v>0</v>
      </c>
      <c r="R205" s="25">
        <v>0</v>
      </c>
      <c r="S205" s="26">
        <v>0</v>
      </c>
      <c r="T205" s="26">
        <v>0</v>
      </c>
      <c r="U205" s="26">
        <v>0</v>
      </c>
      <c r="V205" s="27">
        <v>0</v>
      </c>
      <c r="W205" s="25">
        <v>2</v>
      </c>
      <c r="X205" s="26">
        <v>6</v>
      </c>
      <c r="Y205" s="26">
        <v>0</v>
      </c>
      <c r="Z205" s="26">
        <v>6</v>
      </c>
      <c r="AA205" s="27">
        <v>99</v>
      </c>
      <c r="AB205" s="25">
        <v>7</v>
      </c>
      <c r="AC205" s="26">
        <v>16</v>
      </c>
      <c r="AD205" s="26">
        <v>4</v>
      </c>
      <c r="AE205" s="26">
        <v>12</v>
      </c>
      <c r="AF205" s="27">
        <v>166</v>
      </c>
      <c r="AG205" s="26">
        <v>0</v>
      </c>
      <c r="AH205" s="27">
        <v>0</v>
      </c>
    </row>
    <row r="206" spans="1:34" ht="15.75" customHeight="1">
      <c r="A206" s="23"/>
      <c r="B206" s="24" t="s">
        <v>222</v>
      </c>
      <c r="C206" s="25">
        <v>0</v>
      </c>
      <c r="D206" s="26">
        <v>0</v>
      </c>
      <c r="E206" s="26">
        <v>0</v>
      </c>
      <c r="F206" s="26">
        <v>0</v>
      </c>
      <c r="G206" s="27">
        <v>0</v>
      </c>
      <c r="H206" s="26">
        <v>0</v>
      </c>
      <c r="I206" s="26">
        <v>0</v>
      </c>
      <c r="J206" s="26">
        <v>0</v>
      </c>
      <c r="K206" s="26">
        <v>0</v>
      </c>
      <c r="L206" s="27">
        <v>0</v>
      </c>
      <c r="M206" s="26">
        <v>1</v>
      </c>
      <c r="N206" s="26">
        <v>34</v>
      </c>
      <c r="O206" s="26">
        <v>0</v>
      </c>
      <c r="P206" s="26">
        <v>34</v>
      </c>
      <c r="Q206" s="27">
        <v>250</v>
      </c>
      <c r="R206" s="25">
        <v>168</v>
      </c>
      <c r="S206" s="26">
        <v>1902</v>
      </c>
      <c r="T206" s="26">
        <v>8</v>
      </c>
      <c r="U206" s="26">
        <v>1894</v>
      </c>
      <c r="V206" s="27">
        <v>23015</v>
      </c>
      <c r="W206" s="25">
        <v>3</v>
      </c>
      <c r="X206" s="26">
        <v>40</v>
      </c>
      <c r="Y206" s="26">
        <v>0</v>
      </c>
      <c r="Z206" s="26">
        <v>40</v>
      </c>
      <c r="AA206" s="27">
        <v>525</v>
      </c>
      <c r="AB206" s="25">
        <v>25</v>
      </c>
      <c r="AC206" s="26">
        <v>115</v>
      </c>
      <c r="AD206" s="26">
        <v>0</v>
      </c>
      <c r="AE206" s="26">
        <v>115</v>
      </c>
      <c r="AF206" s="27">
        <v>1907</v>
      </c>
      <c r="AG206" s="26">
        <v>27</v>
      </c>
      <c r="AH206" s="27">
        <v>60</v>
      </c>
    </row>
    <row r="207" spans="1:34" ht="15.75" customHeight="1">
      <c r="A207" s="23"/>
      <c r="B207" s="24" t="s">
        <v>223</v>
      </c>
      <c r="C207" s="25">
        <v>7</v>
      </c>
      <c r="D207" s="26">
        <v>410</v>
      </c>
      <c r="E207" s="26">
        <v>58</v>
      </c>
      <c r="F207" s="26">
        <v>352</v>
      </c>
      <c r="G207" s="27">
        <v>535</v>
      </c>
      <c r="H207" s="26">
        <v>41</v>
      </c>
      <c r="I207" s="26">
        <v>87</v>
      </c>
      <c r="J207" s="26">
        <v>0.5</v>
      </c>
      <c r="K207" s="26">
        <v>86.5</v>
      </c>
      <c r="L207" s="27">
        <v>849</v>
      </c>
      <c r="M207" s="26">
        <v>0</v>
      </c>
      <c r="N207" s="26">
        <v>0</v>
      </c>
      <c r="O207" s="26">
        <v>0</v>
      </c>
      <c r="P207" s="26">
        <v>0</v>
      </c>
      <c r="Q207" s="27">
        <v>0</v>
      </c>
      <c r="R207" s="25">
        <v>8</v>
      </c>
      <c r="S207" s="26">
        <v>6.5</v>
      </c>
      <c r="T207" s="26">
        <v>0</v>
      </c>
      <c r="U207" s="26">
        <v>6.5</v>
      </c>
      <c r="V207" s="27">
        <v>81</v>
      </c>
      <c r="W207" s="25">
        <v>1</v>
      </c>
      <c r="X207" s="26">
        <v>0.5</v>
      </c>
      <c r="Y207" s="26">
        <v>0</v>
      </c>
      <c r="Z207" s="26">
        <v>0.5</v>
      </c>
      <c r="AA207" s="27">
        <v>5</v>
      </c>
      <c r="AB207" s="25">
        <v>11</v>
      </c>
      <c r="AC207" s="26">
        <v>6</v>
      </c>
      <c r="AD207" s="26">
        <v>0</v>
      </c>
      <c r="AE207" s="26">
        <v>6</v>
      </c>
      <c r="AF207" s="27">
        <v>48</v>
      </c>
      <c r="AG207" s="26">
        <v>0</v>
      </c>
      <c r="AH207" s="27">
        <v>0</v>
      </c>
    </row>
    <row r="208" spans="1:34" ht="15.75" customHeight="1">
      <c r="A208" s="23"/>
      <c r="B208" s="24" t="s">
        <v>224</v>
      </c>
      <c r="C208" s="25">
        <v>0</v>
      </c>
      <c r="D208" s="26">
        <v>0</v>
      </c>
      <c r="E208" s="26">
        <v>0</v>
      </c>
      <c r="F208" s="26">
        <v>0</v>
      </c>
      <c r="G208" s="27">
        <v>0</v>
      </c>
      <c r="H208" s="26">
        <v>0</v>
      </c>
      <c r="I208" s="26">
        <v>0</v>
      </c>
      <c r="J208" s="26">
        <v>0</v>
      </c>
      <c r="K208" s="26">
        <v>0</v>
      </c>
      <c r="L208" s="27">
        <v>0</v>
      </c>
      <c r="M208" s="26">
        <v>0</v>
      </c>
      <c r="N208" s="26">
        <v>0</v>
      </c>
      <c r="O208" s="26">
        <v>0</v>
      </c>
      <c r="P208" s="26">
        <v>0</v>
      </c>
      <c r="Q208" s="27">
        <v>0</v>
      </c>
      <c r="R208" s="25">
        <v>0</v>
      </c>
      <c r="S208" s="26">
        <v>0</v>
      </c>
      <c r="T208" s="26">
        <v>0</v>
      </c>
      <c r="U208" s="26">
        <v>0</v>
      </c>
      <c r="V208" s="27">
        <v>0</v>
      </c>
      <c r="W208" s="25">
        <v>0</v>
      </c>
      <c r="X208" s="26">
        <v>0</v>
      </c>
      <c r="Y208" s="26">
        <v>0</v>
      </c>
      <c r="Z208" s="26">
        <v>0</v>
      </c>
      <c r="AA208" s="27">
        <v>0</v>
      </c>
      <c r="AB208" s="25">
        <v>0</v>
      </c>
      <c r="AC208" s="26">
        <v>0</v>
      </c>
      <c r="AD208" s="26">
        <v>0</v>
      </c>
      <c r="AE208" s="26">
        <v>0</v>
      </c>
      <c r="AF208" s="27">
        <v>0</v>
      </c>
      <c r="AG208" s="26">
        <v>0</v>
      </c>
      <c r="AH208" s="27">
        <v>0</v>
      </c>
    </row>
    <row r="209" spans="1:34" ht="15.75" customHeight="1">
      <c r="A209" s="23"/>
      <c r="B209" s="24" t="s">
        <v>225</v>
      </c>
      <c r="C209" s="25">
        <v>8</v>
      </c>
      <c r="D209" s="26">
        <v>8.5</v>
      </c>
      <c r="E209" s="26">
        <v>0</v>
      </c>
      <c r="F209" s="26">
        <v>8.5</v>
      </c>
      <c r="G209" s="27">
        <v>23</v>
      </c>
      <c r="H209" s="26">
        <v>6</v>
      </c>
      <c r="I209" s="26">
        <v>3.5</v>
      </c>
      <c r="J209" s="26">
        <v>1</v>
      </c>
      <c r="K209" s="26">
        <v>2.5</v>
      </c>
      <c r="L209" s="27">
        <v>25</v>
      </c>
      <c r="M209" s="26">
        <v>0</v>
      </c>
      <c r="N209" s="26">
        <v>0</v>
      </c>
      <c r="O209" s="26">
        <v>0</v>
      </c>
      <c r="P209" s="26">
        <v>0</v>
      </c>
      <c r="Q209" s="27">
        <v>0</v>
      </c>
      <c r="R209" s="25">
        <v>39</v>
      </c>
      <c r="S209" s="26">
        <v>41</v>
      </c>
      <c r="T209" s="26">
        <v>0</v>
      </c>
      <c r="U209" s="26">
        <v>41</v>
      </c>
      <c r="V209" s="27">
        <v>458</v>
      </c>
      <c r="W209" s="25">
        <v>26</v>
      </c>
      <c r="X209" s="26">
        <v>21</v>
      </c>
      <c r="Y209" s="26">
        <v>0.2</v>
      </c>
      <c r="Z209" s="26">
        <v>20.800000011920929</v>
      </c>
      <c r="AA209" s="27">
        <v>142</v>
      </c>
      <c r="AB209" s="25">
        <v>0</v>
      </c>
      <c r="AC209" s="26">
        <v>0</v>
      </c>
      <c r="AD209" s="26">
        <v>0</v>
      </c>
      <c r="AE209" s="26">
        <v>0</v>
      </c>
      <c r="AF209" s="27">
        <v>0</v>
      </c>
      <c r="AG209" s="26">
        <v>0</v>
      </c>
      <c r="AH209" s="27">
        <v>0</v>
      </c>
    </row>
    <row r="210" spans="1:34" ht="15.75" customHeight="1">
      <c r="A210" s="23"/>
      <c r="B210" s="24" t="s">
        <v>226</v>
      </c>
      <c r="C210" s="25">
        <v>17</v>
      </c>
      <c r="D210" s="26">
        <v>648</v>
      </c>
      <c r="E210" s="26">
        <v>5</v>
      </c>
      <c r="F210" s="26">
        <v>643</v>
      </c>
      <c r="G210" s="27">
        <v>993</v>
      </c>
      <c r="H210" s="26">
        <v>2</v>
      </c>
      <c r="I210" s="26">
        <v>2</v>
      </c>
      <c r="J210" s="26">
        <v>0</v>
      </c>
      <c r="K210" s="26">
        <v>2</v>
      </c>
      <c r="L210" s="27">
        <v>25</v>
      </c>
      <c r="M210" s="26">
        <v>0</v>
      </c>
      <c r="N210" s="26">
        <v>0</v>
      </c>
      <c r="O210" s="26">
        <v>0</v>
      </c>
      <c r="P210" s="26">
        <v>0</v>
      </c>
      <c r="Q210" s="27">
        <v>0</v>
      </c>
      <c r="R210" s="25">
        <v>5</v>
      </c>
      <c r="S210" s="26">
        <v>20</v>
      </c>
      <c r="T210" s="26">
        <v>0</v>
      </c>
      <c r="U210" s="26">
        <v>20</v>
      </c>
      <c r="V210" s="27">
        <v>287</v>
      </c>
      <c r="W210" s="25">
        <v>1</v>
      </c>
      <c r="X210" s="26">
        <v>5</v>
      </c>
      <c r="Y210" s="26">
        <v>0</v>
      </c>
      <c r="Z210" s="26">
        <v>5</v>
      </c>
      <c r="AA210" s="27">
        <v>50</v>
      </c>
      <c r="AB210" s="25">
        <v>1</v>
      </c>
      <c r="AC210" s="26">
        <v>1</v>
      </c>
      <c r="AD210" s="26">
        <v>0</v>
      </c>
      <c r="AE210" s="26">
        <v>1</v>
      </c>
      <c r="AF210" s="27">
        <v>4</v>
      </c>
      <c r="AG210" s="26">
        <v>1</v>
      </c>
      <c r="AH210" s="27">
        <v>1</v>
      </c>
    </row>
    <row r="211" spans="1:34" ht="15.75" customHeight="1">
      <c r="A211" s="23"/>
      <c r="B211" s="24" t="s">
        <v>227</v>
      </c>
      <c r="C211" s="25">
        <v>0</v>
      </c>
      <c r="D211" s="26">
        <v>0</v>
      </c>
      <c r="E211" s="26">
        <v>0</v>
      </c>
      <c r="F211" s="26">
        <v>0</v>
      </c>
      <c r="G211" s="27">
        <v>0</v>
      </c>
      <c r="H211" s="26">
        <v>0</v>
      </c>
      <c r="I211" s="26">
        <v>0</v>
      </c>
      <c r="J211" s="26">
        <v>0</v>
      </c>
      <c r="K211" s="26">
        <v>0</v>
      </c>
      <c r="L211" s="27">
        <v>0</v>
      </c>
      <c r="M211" s="26">
        <v>0</v>
      </c>
      <c r="N211" s="26">
        <v>0</v>
      </c>
      <c r="O211" s="26">
        <v>0</v>
      </c>
      <c r="P211" s="26">
        <v>0</v>
      </c>
      <c r="Q211" s="27">
        <v>0</v>
      </c>
      <c r="R211" s="25">
        <v>0</v>
      </c>
      <c r="S211" s="26">
        <v>0</v>
      </c>
      <c r="T211" s="26">
        <v>0</v>
      </c>
      <c r="U211" s="26">
        <v>0</v>
      </c>
      <c r="V211" s="27">
        <v>0</v>
      </c>
      <c r="W211" s="25">
        <v>0</v>
      </c>
      <c r="X211" s="26">
        <v>0</v>
      </c>
      <c r="Y211" s="26">
        <v>0</v>
      </c>
      <c r="Z211" s="26">
        <v>0</v>
      </c>
      <c r="AA211" s="27">
        <v>0</v>
      </c>
      <c r="AB211" s="25">
        <v>0</v>
      </c>
      <c r="AC211" s="26">
        <v>0</v>
      </c>
      <c r="AD211" s="26">
        <v>0</v>
      </c>
      <c r="AE211" s="26">
        <v>0</v>
      </c>
      <c r="AF211" s="27">
        <v>0</v>
      </c>
      <c r="AG211" s="26">
        <v>0</v>
      </c>
      <c r="AH211" s="27">
        <v>0</v>
      </c>
    </row>
    <row r="212" spans="1:34" ht="15.75" customHeight="1">
      <c r="A212" s="23"/>
      <c r="B212" s="24" t="s">
        <v>228</v>
      </c>
      <c r="C212" s="25">
        <v>0</v>
      </c>
      <c r="D212" s="26">
        <v>0</v>
      </c>
      <c r="E212" s="26">
        <v>0</v>
      </c>
      <c r="F212" s="26">
        <v>0</v>
      </c>
      <c r="G212" s="27">
        <v>0</v>
      </c>
      <c r="H212" s="26">
        <v>1</v>
      </c>
      <c r="I212" s="26">
        <v>5</v>
      </c>
      <c r="J212" s="26">
        <v>0</v>
      </c>
      <c r="K212" s="26">
        <v>5</v>
      </c>
      <c r="L212" s="27">
        <v>180</v>
      </c>
      <c r="M212" s="26">
        <v>0</v>
      </c>
      <c r="N212" s="26">
        <v>0</v>
      </c>
      <c r="O212" s="26">
        <v>0</v>
      </c>
      <c r="P212" s="26">
        <v>0</v>
      </c>
      <c r="Q212" s="27">
        <v>0</v>
      </c>
      <c r="R212" s="25">
        <v>0</v>
      </c>
      <c r="S212" s="26">
        <v>0</v>
      </c>
      <c r="T212" s="26">
        <v>0</v>
      </c>
      <c r="U212" s="26">
        <v>0</v>
      </c>
      <c r="V212" s="27">
        <v>0</v>
      </c>
      <c r="W212" s="25">
        <v>0</v>
      </c>
      <c r="X212" s="26">
        <v>0</v>
      </c>
      <c r="Y212" s="26">
        <v>0</v>
      </c>
      <c r="Z212" s="26">
        <v>0</v>
      </c>
      <c r="AA212" s="27">
        <v>0</v>
      </c>
      <c r="AB212" s="25">
        <v>1</v>
      </c>
      <c r="AC212" s="26">
        <v>10</v>
      </c>
      <c r="AD212" s="26">
        <v>0</v>
      </c>
      <c r="AE212" s="26">
        <v>10</v>
      </c>
      <c r="AF212" s="27">
        <v>200</v>
      </c>
      <c r="AG212" s="26">
        <v>0</v>
      </c>
      <c r="AH212" s="27">
        <v>0</v>
      </c>
    </row>
    <row r="213" spans="1:34" ht="15.75" customHeight="1">
      <c r="A213" s="23"/>
      <c r="B213" s="24" t="s">
        <v>229</v>
      </c>
      <c r="C213" s="25">
        <v>0</v>
      </c>
      <c r="D213" s="26">
        <v>0</v>
      </c>
      <c r="E213" s="26">
        <v>0</v>
      </c>
      <c r="F213" s="26">
        <v>0</v>
      </c>
      <c r="G213" s="27">
        <v>0</v>
      </c>
      <c r="H213" s="26">
        <v>0</v>
      </c>
      <c r="I213" s="26">
        <v>0</v>
      </c>
      <c r="J213" s="26">
        <v>0</v>
      </c>
      <c r="K213" s="26">
        <v>0</v>
      </c>
      <c r="L213" s="27">
        <v>0</v>
      </c>
      <c r="M213" s="26">
        <v>0</v>
      </c>
      <c r="N213" s="26">
        <v>0</v>
      </c>
      <c r="O213" s="26">
        <v>0</v>
      </c>
      <c r="P213" s="26">
        <v>0</v>
      </c>
      <c r="Q213" s="27">
        <v>0</v>
      </c>
      <c r="R213" s="25">
        <v>2</v>
      </c>
      <c r="S213" s="26">
        <v>52</v>
      </c>
      <c r="T213" s="26">
        <v>0</v>
      </c>
      <c r="U213" s="26">
        <v>52</v>
      </c>
      <c r="V213" s="27">
        <v>290</v>
      </c>
      <c r="W213" s="25">
        <v>0</v>
      </c>
      <c r="X213" s="26">
        <v>0</v>
      </c>
      <c r="Y213" s="26">
        <v>0</v>
      </c>
      <c r="Z213" s="26">
        <v>0</v>
      </c>
      <c r="AA213" s="27">
        <v>0</v>
      </c>
      <c r="AB213" s="25">
        <v>0</v>
      </c>
      <c r="AC213" s="26">
        <v>0</v>
      </c>
      <c r="AD213" s="26">
        <v>0</v>
      </c>
      <c r="AE213" s="26">
        <v>0</v>
      </c>
      <c r="AF213" s="27">
        <v>0</v>
      </c>
      <c r="AG213" s="26">
        <v>0</v>
      </c>
      <c r="AH213" s="27">
        <v>0</v>
      </c>
    </row>
    <row r="214" spans="1:34" ht="15.75" customHeight="1">
      <c r="A214" s="23"/>
      <c r="B214" s="24" t="s">
        <v>230</v>
      </c>
      <c r="C214" s="25">
        <v>0</v>
      </c>
      <c r="D214" s="26">
        <v>0</v>
      </c>
      <c r="E214" s="26">
        <v>0</v>
      </c>
      <c r="F214" s="26">
        <v>0</v>
      </c>
      <c r="G214" s="27">
        <v>0</v>
      </c>
      <c r="H214" s="26">
        <v>1</v>
      </c>
      <c r="I214" s="26">
        <v>0.5</v>
      </c>
      <c r="J214" s="26">
        <v>0</v>
      </c>
      <c r="K214" s="26">
        <v>0.5</v>
      </c>
      <c r="L214" s="27">
        <v>10</v>
      </c>
      <c r="M214" s="26">
        <v>0</v>
      </c>
      <c r="N214" s="26">
        <v>0</v>
      </c>
      <c r="O214" s="26">
        <v>0</v>
      </c>
      <c r="P214" s="26">
        <v>0</v>
      </c>
      <c r="Q214" s="27">
        <v>0</v>
      </c>
      <c r="R214" s="25">
        <v>15</v>
      </c>
      <c r="S214" s="26">
        <v>22.5</v>
      </c>
      <c r="T214" s="26">
        <v>0.5</v>
      </c>
      <c r="U214" s="26">
        <v>22</v>
      </c>
      <c r="V214" s="27">
        <v>191</v>
      </c>
      <c r="W214" s="25">
        <v>13</v>
      </c>
      <c r="X214" s="26">
        <v>15</v>
      </c>
      <c r="Y214" s="26">
        <v>0</v>
      </c>
      <c r="Z214" s="26">
        <v>15</v>
      </c>
      <c r="AA214" s="27">
        <v>127</v>
      </c>
      <c r="AB214" s="25">
        <v>10</v>
      </c>
      <c r="AC214" s="26">
        <v>5</v>
      </c>
      <c r="AD214" s="26">
        <v>0</v>
      </c>
      <c r="AE214" s="26">
        <v>5</v>
      </c>
      <c r="AF214" s="27">
        <v>83</v>
      </c>
      <c r="AG214" s="26">
        <v>0</v>
      </c>
      <c r="AH214" s="27">
        <v>0</v>
      </c>
    </row>
    <row r="215" spans="1:34" ht="15.75" customHeight="1">
      <c r="A215" s="23"/>
      <c r="B215" s="24" t="s">
        <v>231</v>
      </c>
      <c r="C215" s="25">
        <v>0</v>
      </c>
      <c r="D215" s="26">
        <v>0</v>
      </c>
      <c r="E215" s="26">
        <v>0</v>
      </c>
      <c r="F215" s="26">
        <v>0</v>
      </c>
      <c r="G215" s="27">
        <v>0</v>
      </c>
      <c r="H215" s="26">
        <v>0</v>
      </c>
      <c r="I215" s="26">
        <v>0</v>
      </c>
      <c r="J215" s="26">
        <v>0</v>
      </c>
      <c r="K215" s="26">
        <v>0</v>
      </c>
      <c r="L215" s="27">
        <v>0</v>
      </c>
      <c r="M215" s="26">
        <v>0</v>
      </c>
      <c r="N215" s="26">
        <v>0</v>
      </c>
      <c r="O215" s="26">
        <v>0</v>
      </c>
      <c r="P215" s="26">
        <v>0</v>
      </c>
      <c r="Q215" s="27">
        <v>0</v>
      </c>
      <c r="R215" s="25">
        <v>0</v>
      </c>
      <c r="S215" s="26">
        <v>0</v>
      </c>
      <c r="T215" s="26">
        <v>0</v>
      </c>
      <c r="U215" s="26">
        <v>0</v>
      </c>
      <c r="V215" s="27">
        <v>0</v>
      </c>
      <c r="W215" s="25">
        <v>0</v>
      </c>
      <c r="X215" s="26">
        <v>0</v>
      </c>
      <c r="Y215" s="26">
        <v>0</v>
      </c>
      <c r="Z215" s="26">
        <v>0</v>
      </c>
      <c r="AA215" s="27">
        <v>0</v>
      </c>
      <c r="AB215" s="25">
        <v>0</v>
      </c>
      <c r="AC215" s="26">
        <v>0</v>
      </c>
      <c r="AD215" s="26">
        <v>0</v>
      </c>
      <c r="AE215" s="26">
        <v>0</v>
      </c>
      <c r="AF215" s="27">
        <v>0</v>
      </c>
      <c r="AG215" s="26">
        <v>0</v>
      </c>
      <c r="AH215" s="27">
        <v>0</v>
      </c>
    </row>
    <row r="216" spans="1:34" ht="15.75" customHeight="1">
      <c r="A216" s="23"/>
      <c r="B216" s="24" t="s">
        <v>232</v>
      </c>
      <c r="C216" s="25">
        <v>0</v>
      </c>
      <c r="D216" s="26">
        <v>0</v>
      </c>
      <c r="E216" s="26">
        <v>0</v>
      </c>
      <c r="F216" s="26">
        <v>0</v>
      </c>
      <c r="G216" s="27">
        <v>0</v>
      </c>
      <c r="H216" s="26">
        <v>0</v>
      </c>
      <c r="I216" s="26">
        <v>0</v>
      </c>
      <c r="J216" s="26">
        <v>0</v>
      </c>
      <c r="K216" s="26">
        <v>0</v>
      </c>
      <c r="L216" s="27">
        <v>0</v>
      </c>
      <c r="M216" s="26">
        <v>0</v>
      </c>
      <c r="N216" s="26">
        <v>0</v>
      </c>
      <c r="O216" s="26">
        <v>0</v>
      </c>
      <c r="P216" s="26">
        <v>0</v>
      </c>
      <c r="Q216" s="27">
        <v>0</v>
      </c>
      <c r="R216" s="25">
        <v>2</v>
      </c>
      <c r="S216" s="26">
        <v>30</v>
      </c>
      <c r="T216" s="26">
        <v>0</v>
      </c>
      <c r="U216" s="26">
        <v>30</v>
      </c>
      <c r="V216" s="27">
        <v>420</v>
      </c>
      <c r="W216" s="25">
        <v>1</v>
      </c>
      <c r="X216" s="26">
        <v>10</v>
      </c>
      <c r="Y216" s="26">
        <v>0</v>
      </c>
      <c r="Z216" s="26">
        <v>10</v>
      </c>
      <c r="AA216" s="27">
        <v>200</v>
      </c>
      <c r="AB216" s="25">
        <v>1</v>
      </c>
      <c r="AC216" s="26">
        <v>5</v>
      </c>
      <c r="AD216" s="26">
        <v>0</v>
      </c>
      <c r="AE216" s="26">
        <v>5</v>
      </c>
      <c r="AF216" s="27">
        <v>50</v>
      </c>
      <c r="AG216" s="26">
        <v>0</v>
      </c>
      <c r="AH216" s="27">
        <v>0</v>
      </c>
    </row>
    <row r="217" spans="1:34" ht="15.75" customHeight="1">
      <c r="A217" s="23"/>
      <c r="B217" s="24" t="s">
        <v>233</v>
      </c>
      <c r="C217" s="25">
        <v>0</v>
      </c>
      <c r="D217" s="26">
        <v>0</v>
      </c>
      <c r="E217" s="26">
        <v>0</v>
      </c>
      <c r="F217" s="26">
        <v>0</v>
      </c>
      <c r="G217" s="27">
        <v>0</v>
      </c>
      <c r="H217" s="26">
        <v>0</v>
      </c>
      <c r="I217" s="26">
        <v>0</v>
      </c>
      <c r="J217" s="26">
        <v>0</v>
      </c>
      <c r="K217" s="26">
        <v>0</v>
      </c>
      <c r="L217" s="27">
        <v>0</v>
      </c>
      <c r="M217" s="26">
        <v>0</v>
      </c>
      <c r="N217" s="26">
        <v>0</v>
      </c>
      <c r="O217" s="26">
        <v>0</v>
      </c>
      <c r="P217" s="26">
        <v>0</v>
      </c>
      <c r="Q217" s="27">
        <v>0</v>
      </c>
      <c r="R217" s="25">
        <v>6</v>
      </c>
      <c r="S217" s="26">
        <v>24</v>
      </c>
      <c r="T217" s="26">
        <v>0</v>
      </c>
      <c r="U217" s="26">
        <v>24</v>
      </c>
      <c r="V217" s="27">
        <v>130</v>
      </c>
      <c r="W217" s="25">
        <v>0</v>
      </c>
      <c r="X217" s="26">
        <v>0</v>
      </c>
      <c r="Y217" s="26">
        <v>0</v>
      </c>
      <c r="Z217" s="26">
        <v>0</v>
      </c>
      <c r="AA217" s="27">
        <v>0</v>
      </c>
      <c r="AB217" s="25">
        <v>0</v>
      </c>
      <c r="AC217" s="26">
        <v>0</v>
      </c>
      <c r="AD217" s="26">
        <v>0</v>
      </c>
      <c r="AE217" s="26">
        <v>0</v>
      </c>
      <c r="AF217" s="27">
        <v>0</v>
      </c>
      <c r="AG217" s="26">
        <v>0</v>
      </c>
      <c r="AH217" s="27">
        <v>0</v>
      </c>
    </row>
    <row r="218" spans="1:34" ht="15.75" customHeight="1">
      <c r="A218" s="23"/>
      <c r="B218" s="24" t="s">
        <v>234</v>
      </c>
      <c r="C218" s="25">
        <v>0</v>
      </c>
      <c r="D218" s="26">
        <v>0</v>
      </c>
      <c r="E218" s="26">
        <v>0</v>
      </c>
      <c r="F218" s="26">
        <v>0</v>
      </c>
      <c r="G218" s="27">
        <v>0</v>
      </c>
      <c r="H218" s="26">
        <v>0</v>
      </c>
      <c r="I218" s="26">
        <v>0</v>
      </c>
      <c r="J218" s="26">
        <v>0</v>
      </c>
      <c r="K218" s="26">
        <v>0</v>
      </c>
      <c r="L218" s="27">
        <v>0</v>
      </c>
      <c r="M218" s="26">
        <v>0</v>
      </c>
      <c r="N218" s="26">
        <v>0</v>
      </c>
      <c r="O218" s="26">
        <v>0</v>
      </c>
      <c r="P218" s="26">
        <v>0</v>
      </c>
      <c r="Q218" s="27">
        <v>0</v>
      </c>
      <c r="R218" s="25">
        <v>2</v>
      </c>
      <c r="S218" s="26">
        <v>11</v>
      </c>
      <c r="T218" s="26">
        <v>0</v>
      </c>
      <c r="U218" s="26">
        <v>11</v>
      </c>
      <c r="V218" s="27">
        <v>65</v>
      </c>
      <c r="W218" s="25">
        <v>1</v>
      </c>
      <c r="X218" s="26">
        <v>6</v>
      </c>
      <c r="Y218" s="26">
        <v>0</v>
      </c>
      <c r="Z218" s="26">
        <v>6</v>
      </c>
      <c r="AA218" s="27">
        <v>90</v>
      </c>
      <c r="AB218" s="25">
        <v>10</v>
      </c>
      <c r="AC218" s="26">
        <v>38</v>
      </c>
      <c r="AD218" s="26">
        <v>0</v>
      </c>
      <c r="AE218" s="26">
        <v>38</v>
      </c>
      <c r="AF218" s="27">
        <v>365</v>
      </c>
      <c r="AG218" s="26">
        <v>0</v>
      </c>
      <c r="AH218" s="27">
        <v>0</v>
      </c>
    </row>
    <row r="219" spans="1:34" ht="15.75" customHeight="1">
      <c r="A219" s="15" t="s">
        <v>22</v>
      </c>
      <c r="B219" s="24" t="s">
        <v>42</v>
      </c>
      <c r="C219" s="18">
        <v>861</v>
      </c>
      <c r="D219" s="18">
        <v>68120.2</v>
      </c>
      <c r="E219" s="18">
        <v>11917.8</v>
      </c>
      <c r="F219" s="18">
        <v>56202.400000214577</v>
      </c>
      <c r="G219" s="19">
        <v>54397</v>
      </c>
      <c r="H219" s="18">
        <v>869</v>
      </c>
      <c r="I219" s="18">
        <v>14770.14</v>
      </c>
      <c r="J219" s="18">
        <v>345.2</v>
      </c>
      <c r="K219" s="18">
        <v>14424.940000772476</v>
      </c>
      <c r="L219" s="19">
        <v>278480</v>
      </c>
      <c r="M219" s="18">
        <v>247</v>
      </c>
      <c r="N219" s="18">
        <v>3277.3</v>
      </c>
      <c r="O219" s="18">
        <v>170</v>
      </c>
      <c r="P219" s="18">
        <v>3107.2999999970198</v>
      </c>
      <c r="Q219" s="19">
        <v>31094</v>
      </c>
      <c r="R219" s="17">
        <v>357</v>
      </c>
      <c r="S219" s="18">
        <v>714.8</v>
      </c>
      <c r="T219" s="18">
        <v>12.41</v>
      </c>
      <c r="U219" s="18">
        <v>702.39000065624714</v>
      </c>
      <c r="V219" s="19">
        <v>6008</v>
      </c>
      <c r="W219" s="17">
        <v>133</v>
      </c>
      <c r="X219" s="18">
        <v>223.4</v>
      </c>
      <c r="Y219" s="18">
        <v>59.8</v>
      </c>
      <c r="Z219" s="18">
        <v>163.60000026226044</v>
      </c>
      <c r="AA219" s="19">
        <v>1109</v>
      </c>
      <c r="AB219" s="17">
        <v>361</v>
      </c>
      <c r="AC219" s="18">
        <v>354.56</v>
      </c>
      <c r="AD219" s="18">
        <v>4.01</v>
      </c>
      <c r="AE219" s="18">
        <v>350.55000057816505</v>
      </c>
      <c r="AF219" s="19">
        <v>2275</v>
      </c>
      <c r="AG219" s="18">
        <v>137</v>
      </c>
      <c r="AH219" s="19">
        <v>1188</v>
      </c>
    </row>
    <row r="220" spans="1:34" ht="15.75" customHeight="1">
      <c r="A220" s="23"/>
      <c r="B220" s="24" t="s">
        <v>235</v>
      </c>
      <c r="C220" s="25">
        <v>237</v>
      </c>
      <c r="D220" s="26">
        <v>22587</v>
      </c>
      <c r="E220" s="26">
        <v>4001</v>
      </c>
      <c r="F220" s="26">
        <v>18586</v>
      </c>
      <c r="G220" s="27">
        <v>7983</v>
      </c>
      <c r="H220" s="26">
        <v>89</v>
      </c>
      <c r="I220" s="26">
        <v>395</v>
      </c>
      <c r="J220" s="26">
        <v>0</v>
      </c>
      <c r="K220" s="26">
        <v>395.00000007450581</v>
      </c>
      <c r="L220" s="27">
        <v>4824</v>
      </c>
      <c r="M220" s="26">
        <v>42</v>
      </c>
      <c r="N220" s="26">
        <v>354.9</v>
      </c>
      <c r="O220" s="26">
        <v>0</v>
      </c>
      <c r="P220" s="26">
        <v>354.90000002086163</v>
      </c>
      <c r="Q220" s="27">
        <v>3657</v>
      </c>
      <c r="R220" s="25">
        <v>87</v>
      </c>
      <c r="S220" s="26">
        <v>204.8</v>
      </c>
      <c r="T220" s="26">
        <v>0</v>
      </c>
      <c r="U220" s="26">
        <v>204.80000013113022</v>
      </c>
      <c r="V220" s="27">
        <v>1853</v>
      </c>
      <c r="W220" s="25">
        <v>3</v>
      </c>
      <c r="X220" s="26">
        <v>5</v>
      </c>
      <c r="Y220" s="26">
        <v>0</v>
      </c>
      <c r="Z220" s="26">
        <v>5</v>
      </c>
      <c r="AA220" s="27">
        <v>34</v>
      </c>
      <c r="AB220" s="25">
        <v>27</v>
      </c>
      <c r="AC220" s="26">
        <v>19.5</v>
      </c>
      <c r="AD220" s="26">
        <v>0</v>
      </c>
      <c r="AE220" s="26">
        <v>19.500000029802322</v>
      </c>
      <c r="AF220" s="27">
        <v>108</v>
      </c>
      <c r="AG220" s="26">
        <v>8</v>
      </c>
      <c r="AH220" s="27">
        <v>30</v>
      </c>
    </row>
    <row r="221" spans="1:34" ht="15.75" customHeight="1">
      <c r="A221" s="23"/>
      <c r="B221" s="24" t="s">
        <v>236</v>
      </c>
      <c r="C221" s="25">
        <v>67</v>
      </c>
      <c r="D221" s="26">
        <v>1576</v>
      </c>
      <c r="E221" s="26">
        <v>72</v>
      </c>
      <c r="F221" s="26">
        <v>1504</v>
      </c>
      <c r="G221" s="27">
        <v>1092</v>
      </c>
      <c r="H221" s="26">
        <v>109</v>
      </c>
      <c r="I221" s="26">
        <v>1048</v>
      </c>
      <c r="J221" s="26">
        <v>4</v>
      </c>
      <c r="K221" s="26">
        <v>1044</v>
      </c>
      <c r="L221" s="27">
        <v>17187</v>
      </c>
      <c r="M221" s="26">
        <v>41</v>
      </c>
      <c r="N221" s="26">
        <v>166</v>
      </c>
      <c r="O221" s="26">
        <v>0</v>
      </c>
      <c r="P221" s="26">
        <v>166</v>
      </c>
      <c r="Q221" s="27">
        <v>1624</v>
      </c>
      <c r="R221" s="25">
        <v>0</v>
      </c>
      <c r="S221" s="26">
        <v>0</v>
      </c>
      <c r="T221" s="26">
        <v>0</v>
      </c>
      <c r="U221" s="26">
        <v>0</v>
      </c>
      <c r="V221" s="27">
        <v>0</v>
      </c>
      <c r="W221" s="25">
        <v>9</v>
      </c>
      <c r="X221" s="26">
        <v>11</v>
      </c>
      <c r="Y221" s="26">
        <v>0</v>
      </c>
      <c r="Z221" s="26">
        <v>11</v>
      </c>
      <c r="AA221" s="27">
        <v>48</v>
      </c>
      <c r="AB221" s="25">
        <v>5</v>
      </c>
      <c r="AC221" s="26">
        <v>15</v>
      </c>
      <c r="AD221" s="26">
        <v>0</v>
      </c>
      <c r="AE221" s="26">
        <v>15</v>
      </c>
      <c r="AF221" s="27">
        <v>78</v>
      </c>
      <c r="AG221" s="26">
        <v>6</v>
      </c>
      <c r="AH221" s="27">
        <v>20</v>
      </c>
    </row>
    <row r="222" spans="1:34" ht="15.75" customHeight="1">
      <c r="A222" s="23"/>
      <c r="B222" s="24" t="s">
        <v>237</v>
      </c>
      <c r="C222" s="25">
        <v>35</v>
      </c>
      <c r="D222" s="26">
        <v>1535</v>
      </c>
      <c r="E222" s="26">
        <v>76</v>
      </c>
      <c r="F222" s="26">
        <v>1459</v>
      </c>
      <c r="G222" s="27">
        <v>2097</v>
      </c>
      <c r="H222" s="26">
        <v>181</v>
      </c>
      <c r="I222" s="26">
        <v>7643</v>
      </c>
      <c r="J222" s="26">
        <v>190</v>
      </c>
      <c r="K222" s="26">
        <v>7453</v>
      </c>
      <c r="L222" s="27">
        <v>136410</v>
      </c>
      <c r="M222" s="26">
        <v>25</v>
      </c>
      <c r="N222" s="26">
        <v>938</v>
      </c>
      <c r="O222" s="26">
        <v>128</v>
      </c>
      <c r="P222" s="26">
        <v>810</v>
      </c>
      <c r="Q222" s="27">
        <v>8675</v>
      </c>
      <c r="R222" s="25">
        <v>4</v>
      </c>
      <c r="S222" s="26">
        <v>10</v>
      </c>
      <c r="T222" s="26">
        <v>0</v>
      </c>
      <c r="U222" s="26">
        <v>10</v>
      </c>
      <c r="V222" s="27">
        <v>80</v>
      </c>
      <c r="W222" s="25">
        <v>0</v>
      </c>
      <c r="X222" s="26">
        <v>0</v>
      </c>
      <c r="Y222" s="26">
        <v>0</v>
      </c>
      <c r="Z222" s="26">
        <v>0</v>
      </c>
      <c r="AA222" s="27">
        <v>0</v>
      </c>
      <c r="AB222" s="25">
        <v>5</v>
      </c>
      <c r="AC222" s="26">
        <v>5</v>
      </c>
      <c r="AD222" s="26">
        <v>0</v>
      </c>
      <c r="AE222" s="26">
        <v>5</v>
      </c>
      <c r="AF222" s="27">
        <v>25</v>
      </c>
      <c r="AG222" s="26">
        <v>9</v>
      </c>
      <c r="AH222" s="27">
        <v>66</v>
      </c>
    </row>
    <row r="223" spans="1:34" ht="15.75" customHeight="1">
      <c r="A223" s="23"/>
      <c r="B223" s="24" t="s">
        <v>238</v>
      </c>
      <c r="C223" s="25">
        <v>88</v>
      </c>
      <c r="D223" s="26">
        <v>3633.7</v>
      </c>
      <c r="E223" s="26">
        <v>1365.9</v>
      </c>
      <c r="F223" s="26">
        <v>2267.8000017404556</v>
      </c>
      <c r="G223" s="27">
        <v>4931</v>
      </c>
      <c r="H223" s="26">
        <v>126</v>
      </c>
      <c r="I223" s="26">
        <v>354.14</v>
      </c>
      <c r="J223" s="26">
        <v>2.7</v>
      </c>
      <c r="K223" s="26">
        <v>351.44000069797039</v>
      </c>
      <c r="L223" s="27">
        <v>9229</v>
      </c>
      <c r="M223" s="26">
        <v>19</v>
      </c>
      <c r="N223" s="26">
        <v>88.9</v>
      </c>
      <c r="O223" s="26">
        <v>0</v>
      </c>
      <c r="P223" s="26">
        <v>88.899999976158142</v>
      </c>
      <c r="Q223" s="27">
        <v>738</v>
      </c>
      <c r="R223" s="25">
        <v>127</v>
      </c>
      <c r="S223" s="26">
        <v>217</v>
      </c>
      <c r="T223" s="26">
        <v>0.21000000000000002</v>
      </c>
      <c r="U223" s="26">
        <v>216.79000057280064</v>
      </c>
      <c r="V223" s="27">
        <v>2062</v>
      </c>
      <c r="W223" s="25">
        <v>50</v>
      </c>
      <c r="X223" s="26">
        <v>44.4</v>
      </c>
      <c r="Y223" s="26">
        <v>0.8</v>
      </c>
      <c r="Z223" s="26">
        <v>43.600000262260437</v>
      </c>
      <c r="AA223" s="27">
        <v>336</v>
      </c>
      <c r="AB223" s="25">
        <v>126</v>
      </c>
      <c r="AC223" s="26">
        <v>76.06</v>
      </c>
      <c r="AD223" s="26">
        <v>2.0100000000000002</v>
      </c>
      <c r="AE223" s="26">
        <v>74.050000548362732</v>
      </c>
      <c r="AF223" s="27">
        <v>299</v>
      </c>
      <c r="AG223" s="26">
        <v>42</v>
      </c>
      <c r="AH223" s="27">
        <v>78</v>
      </c>
    </row>
    <row r="224" spans="1:34" ht="15.75" customHeight="1">
      <c r="A224" s="23"/>
      <c r="B224" s="24" t="s">
        <v>239</v>
      </c>
      <c r="C224" s="25">
        <v>2</v>
      </c>
      <c r="D224" s="26">
        <v>60</v>
      </c>
      <c r="E224" s="26">
        <v>10</v>
      </c>
      <c r="F224" s="26">
        <v>50</v>
      </c>
      <c r="G224" s="27">
        <v>120</v>
      </c>
      <c r="H224" s="26">
        <v>70</v>
      </c>
      <c r="I224" s="26">
        <v>1497</v>
      </c>
      <c r="J224" s="26">
        <v>3</v>
      </c>
      <c r="K224" s="26">
        <v>1494</v>
      </c>
      <c r="L224" s="27">
        <v>28969</v>
      </c>
      <c r="M224" s="26">
        <v>13</v>
      </c>
      <c r="N224" s="26">
        <v>99</v>
      </c>
      <c r="O224" s="26">
        <v>0</v>
      </c>
      <c r="P224" s="26">
        <v>99</v>
      </c>
      <c r="Q224" s="27">
        <v>618</v>
      </c>
      <c r="R224" s="25">
        <v>1</v>
      </c>
      <c r="S224" s="26">
        <v>5</v>
      </c>
      <c r="T224" s="26">
        <v>0</v>
      </c>
      <c r="U224" s="26">
        <v>5</v>
      </c>
      <c r="V224" s="27">
        <v>25</v>
      </c>
      <c r="W224" s="25">
        <v>13</v>
      </c>
      <c r="X224" s="26">
        <v>10</v>
      </c>
      <c r="Y224" s="26">
        <v>0</v>
      </c>
      <c r="Z224" s="26">
        <v>10</v>
      </c>
      <c r="AA224" s="27">
        <v>86</v>
      </c>
      <c r="AB224" s="25">
        <v>44</v>
      </c>
      <c r="AC224" s="26">
        <v>30</v>
      </c>
      <c r="AD224" s="26">
        <v>0</v>
      </c>
      <c r="AE224" s="26">
        <v>30</v>
      </c>
      <c r="AF224" s="27">
        <v>89</v>
      </c>
      <c r="AG224" s="26">
        <v>3</v>
      </c>
      <c r="AH224" s="27">
        <v>33</v>
      </c>
    </row>
    <row r="225" spans="1:34" ht="15.75" customHeight="1">
      <c r="A225" s="23"/>
      <c r="B225" s="24" t="s">
        <v>240</v>
      </c>
      <c r="C225" s="25">
        <v>133</v>
      </c>
      <c r="D225" s="26">
        <v>14910</v>
      </c>
      <c r="E225" s="26">
        <v>3308</v>
      </c>
      <c r="F225" s="26">
        <v>11602</v>
      </c>
      <c r="G225" s="27">
        <v>10888</v>
      </c>
      <c r="H225" s="26">
        <v>151</v>
      </c>
      <c r="I225" s="26">
        <v>2826</v>
      </c>
      <c r="J225" s="26">
        <v>138</v>
      </c>
      <c r="K225" s="26">
        <v>2688</v>
      </c>
      <c r="L225" s="27">
        <v>69570</v>
      </c>
      <c r="M225" s="26">
        <v>70</v>
      </c>
      <c r="N225" s="26">
        <v>889</v>
      </c>
      <c r="O225" s="26">
        <v>42</v>
      </c>
      <c r="P225" s="26">
        <v>847</v>
      </c>
      <c r="Q225" s="27">
        <v>8679</v>
      </c>
      <c r="R225" s="25">
        <v>64</v>
      </c>
      <c r="S225" s="26">
        <v>151</v>
      </c>
      <c r="T225" s="26">
        <v>12</v>
      </c>
      <c r="U225" s="26">
        <v>139</v>
      </c>
      <c r="V225" s="27">
        <v>859</v>
      </c>
      <c r="W225" s="25">
        <v>43</v>
      </c>
      <c r="X225" s="26">
        <v>116</v>
      </c>
      <c r="Y225" s="26">
        <v>59</v>
      </c>
      <c r="Z225" s="26">
        <v>57</v>
      </c>
      <c r="AA225" s="27">
        <v>271</v>
      </c>
      <c r="AB225" s="25">
        <v>58</v>
      </c>
      <c r="AC225" s="26">
        <v>78</v>
      </c>
      <c r="AD225" s="26">
        <v>2</v>
      </c>
      <c r="AE225" s="26">
        <v>76</v>
      </c>
      <c r="AF225" s="27">
        <v>340</v>
      </c>
      <c r="AG225" s="26">
        <v>51</v>
      </c>
      <c r="AH225" s="27">
        <v>871</v>
      </c>
    </row>
    <row r="226" spans="1:34" ht="15.75" customHeight="1">
      <c r="A226" s="23"/>
      <c r="B226" s="24" t="s">
        <v>241</v>
      </c>
      <c r="C226" s="25">
        <v>92</v>
      </c>
      <c r="D226" s="26">
        <v>5656.5</v>
      </c>
      <c r="E226" s="26">
        <v>1500.9</v>
      </c>
      <c r="F226" s="26">
        <v>4155.5999984741211</v>
      </c>
      <c r="G226" s="27">
        <v>4445</v>
      </c>
      <c r="H226" s="26">
        <v>1</v>
      </c>
      <c r="I226" s="26">
        <v>3</v>
      </c>
      <c r="J226" s="26">
        <v>1</v>
      </c>
      <c r="K226" s="26">
        <v>2</v>
      </c>
      <c r="L226" s="27">
        <v>100</v>
      </c>
      <c r="M226" s="26">
        <v>1</v>
      </c>
      <c r="N226" s="26">
        <v>50</v>
      </c>
      <c r="O226" s="26">
        <v>0</v>
      </c>
      <c r="P226" s="26">
        <v>50</v>
      </c>
      <c r="Q226" s="27">
        <v>300</v>
      </c>
      <c r="R226" s="25">
        <v>0</v>
      </c>
      <c r="S226" s="26">
        <v>0</v>
      </c>
      <c r="T226" s="26">
        <v>0</v>
      </c>
      <c r="U226" s="26">
        <v>0</v>
      </c>
      <c r="V226" s="27">
        <v>0</v>
      </c>
      <c r="W226" s="25">
        <v>0</v>
      </c>
      <c r="X226" s="26">
        <v>0</v>
      </c>
      <c r="Y226" s="26">
        <v>0</v>
      </c>
      <c r="Z226" s="26">
        <v>0</v>
      </c>
      <c r="AA226" s="27">
        <v>0</v>
      </c>
      <c r="AB226" s="25">
        <v>0</v>
      </c>
      <c r="AC226" s="26">
        <v>0</v>
      </c>
      <c r="AD226" s="26">
        <v>0</v>
      </c>
      <c r="AE226" s="26">
        <v>0</v>
      </c>
      <c r="AF226" s="27">
        <v>0</v>
      </c>
      <c r="AG226" s="26">
        <v>0</v>
      </c>
      <c r="AH226" s="27">
        <v>0</v>
      </c>
    </row>
    <row r="227" spans="1:34" ht="15.75" customHeight="1">
      <c r="A227" s="23"/>
      <c r="B227" s="24" t="s">
        <v>242</v>
      </c>
      <c r="C227" s="25">
        <v>207</v>
      </c>
      <c r="D227" s="26">
        <v>18162</v>
      </c>
      <c r="E227" s="26">
        <v>1584</v>
      </c>
      <c r="F227" s="26">
        <v>16578</v>
      </c>
      <c r="G227" s="27">
        <v>22841</v>
      </c>
      <c r="H227" s="26">
        <v>142</v>
      </c>
      <c r="I227" s="26">
        <v>1004</v>
      </c>
      <c r="J227" s="26">
        <v>6.5</v>
      </c>
      <c r="K227" s="26">
        <v>997.5</v>
      </c>
      <c r="L227" s="27">
        <v>12191</v>
      </c>
      <c r="M227" s="26">
        <v>36</v>
      </c>
      <c r="N227" s="26">
        <v>691.5</v>
      </c>
      <c r="O227" s="26">
        <v>0</v>
      </c>
      <c r="P227" s="26">
        <v>691.5</v>
      </c>
      <c r="Q227" s="27">
        <v>6803</v>
      </c>
      <c r="R227" s="25">
        <v>74</v>
      </c>
      <c r="S227" s="26">
        <v>127</v>
      </c>
      <c r="T227" s="26">
        <v>0.2</v>
      </c>
      <c r="U227" s="26">
        <v>126.79999995231628</v>
      </c>
      <c r="V227" s="27">
        <v>1129</v>
      </c>
      <c r="W227" s="25">
        <v>15</v>
      </c>
      <c r="X227" s="26">
        <v>37</v>
      </c>
      <c r="Y227" s="26">
        <v>0</v>
      </c>
      <c r="Z227" s="26">
        <v>37</v>
      </c>
      <c r="AA227" s="27">
        <v>334</v>
      </c>
      <c r="AB227" s="25">
        <v>96</v>
      </c>
      <c r="AC227" s="26">
        <v>131</v>
      </c>
      <c r="AD227" s="26">
        <v>0</v>
      </c>
      <c r="AE227" s="26">
        <v>131</v>
      </c>
      <c r="AF227" s="27">
        <v>1336</v>
      </c>
      <c r="AG227" s="26">
        <v>18</v>
      </c>
      <c r="AH227" s="27">
        <v>90</v>
      </c>
    </row>
    <row r="228" spans="1:34" ht="15.75" customHeight="1">
      <c r="A228" s="28" t="s">
        <v>2</v>
      </c>
      <c r="B228" s="29" t="s">
        <v>42</v>
      </c>
      <c r="C228" s="30">
        <v>14032</v>
      </c>
      <c r="D228" s="30">
        <v>1008363.8500000001</v>
      </c>
      <c r="E228" s="30">
        <v>163680.25</v>
      </c>
      <c r="F228" s="30">
        <v>844683.60000014305</v>
      </c>
      <c r="G228" s="31">
        <v>1103645</v>
      </c>
      <c r="H228" s="30">
        <v>15006</v>
      </c>
      <c r="I228" s="30">
        <v>166775.44</v>
      </c>
      <c r="J228" s="30">
        <v>5445.7</v>
      </c>
      <c r="K228" s="30">
        <v>161329.73999813944</v>
      </c>
      <c r="L228" s="31">
        <v>3076026.5999999046</v>
      </c>
      <c r="M228" s="30">
        <v>2860</v>
      </c>
      <c r="N228" s="30">
        <v>14310.43</v>
      </c>
      <c r="O228" s="30">
        <v>297.8</v>
      </c>
      <c r="P228" s="30">
        <v>14012.630000166595</v>
      </c>
      <c r="Q228" s="31">
        <v>134700.00000011921</v>
      </c>
      <c r="R228" s="36">
        <v>14514</v>
      </c>
      <c r="S228" s="30">
        <v>36919.31</v>
      </c>
      <c r="T228" s="30">
        <v>716.0100000000001</v>
      </c>
      <c r="U228" s="30">
        <v>36203.300001390278</v>
      </c>
      <c r="V228" s="31">
        <v>366158.40000009537</v>
      </c>
      <c r="W228" s="36">
        <v>8012</v>
      </c>
      <c r="X228" s="30">
        <v>12498.309999999998</v>
      </c>
      <c r="Y228" s="30">
        <v>369.15000000000003</v>
      </c>
      <c r="Z228" s="30">
        <v>12129.160002304241</v>
      </c>
      <c r="AA228" s="31">
        <v>110849</v>
      </c>
      <c r="AB228" s="36">
        <v>10714</v>
      </c>
      <c r="AC228" s="30">
        <v>13887.029999999999</v>
      </c>
      <c r="AD228" s="30">
        <v>293.09000000000003</v>
      </c>
      <c r="AE228" s="30">
        <v>13593.940003443509</v>
      </c>
      <c r="AF228" s="31">
        <v>108069.59999990463</v>
      </c>
      <c r="AG228" s="30">
        <v>3167</v>
      </c>
      <c r="AH228" s="31">
        <v>21472</v>
      </c>
    </row>
    <row r="229" spans="1:34" ht="15.7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</row>
    <row r="230" spans="1:34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</row>
    <row r="231" spans="1:34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</row>
    <row r="232" spans="1:34" ht="15.75" customHeight="1">
      <c r="A232" s="23"/>
      <c r="B232" s="3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</row>
    <row r="233" spans="1:34" ht="15.75" customHeight="1">
      <c r="A233" s="23"/>
      <c r="B233" s="35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</row>
    <row r="234" spans="1:34" ht="15.75" customHeight="1">
      <c r="A234" s="23"/>
      <c r="B234" s="35"/>
      <c r="C234" s="23"/>
      <c r="D234" s="23"/>
      <c r="E234" s="23"/>
      <c r="F234" s="23"/>
      <c r="G234" s="26"/>
      <c r="H234" s="26"/>
      <c r="I234" s="26"/>
      <c r="J234" s="26"/>
      <c r="K234" s="26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</row>
    <row r="235" spans="1:34" ht="15.75" customHeight="1">
      <c r="A235" s="23"/>
      <c r="B235" s="35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</row>
    <row r="236" spans="1:34" ht="15.75" customHeight="1">
      <c r="A236" s="23"/>
      <c r="B236" s="35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</row>
    <row r="237" spans="1:34" ht="15.75" customHeight="1">
      <c r="A237" s="23"/>
      <c r="B237" s="35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</row>
    <row r="238" spans="1:34" ht="15.75" customHeight="1">
      <c r="A238" s="23"/>
      <c r="B238" s="35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</row>
    <row r="239" spans="1:34" ht="15.75" customHeight="1">
      <c r="A239" s="23"/>
      <c r="B239" s="35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</row>
    <row r="240" spans="1:34" ht="15.75" customHeight="1">
      <c r="A240" s="23"/>
      <c r="B240" s="35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</row>
    <row r="241" spans="1:34" ht="15.75" customHeight="1">
      <c r="A241" s="23"/>
      <c r="B241" s="35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</row>
    <row r="242" spans="1:34" ht="15.75" customHeight="1">
      <c r="A242" s="23"/>
      <c r="B242" s="35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</row>
    <row r="243" spans="1:34" ht="15.75" customHeight="1">
      <c r="A243" s="23"/>
      <c r="B243" s="35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</row>
    <row r="244" spans="1:34" ht="15.75" customHeight="1">
      <c r="A244" s="23"/>
      <c r="B244" s="35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</row>
    <row r="245" spans="1:34" ht="15.75" customHeight="1">
      <c r="A245" s="23"/>
      <c r="B245" s="35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</row>
    <row r="246" spans="1:34" ht="15.75" customHeight="1">
      <c r="A246" s="23"/>
      <c r="B246" s="35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</row>
    <row r="247" spans="1:34" ht="15.75" customHeight="1">
      <c r="A247" s="23"/>
      <c r="B247" s="35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</row>
    <row r="248" spans="1:34" ht="15.75" customHeight="1">
      <c r="A248" s="23"/>
      <c r="B248" s="35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</row>
    <row r="249" spans="1:34" ht="15.75" customHeight="1">
      <c r="A249" s="23"/>
      <c r="B249" s="35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</row>
    <row r="250" spans="1:34" ht="15.75" customHeight="1">
      <c r="A250" s="23"/>
      <c r="B250" s="35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</row>
    <row r="251" spans="1:34" ht="15.75" customHeight="1">
      <c r="A251" s="23"/>
      <c r="B251" s="35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</row>
    <row r="252" spans="1:34" ht="15.75" customHeight="1">
      <c r="A252" s="23"/>
      <c r="B252" s="35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</row>
    <row r="253" spans="1:34" ht="15.75" customHeight="1">
      <c r="A253" s="23"/>
      <c r="B253" s="35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</row>
    <row r="254" spans="1:34" ht="15.75" customHeight="1">
      <c r="A254" s="23"/>
      <c r="B254" s="35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</row>
    <row r="255" spans="1:34" ht="15.75" customHeight="1">
      <c r="A255" s="23"/>
      <c r="B255" s="35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</row>
    <row r="256" spans="1:34" ht="15.75" customHeight="1">
      <c r="A256" s="23"/>
      <c r="B256" s="35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</row>
    <row r="257" spans="1:34" ht="15.75" customHeight="1">
      <c r="A257" s="23"/>
      <c r="B257" s="35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</row>
    <row r="258" spans="1:34" ht="15.75" customHeight="1">
      <c r="A258" s="23"/>
      <c r="B258" s="35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</row>
    <row r="259" spans="1:34" ht="15.75" customHeight="1">
      <c r="A259" s="23"/>
      <c r="B259" s="35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</row>
    <row r="260" spans="1:34" ht="15.75" customHeight="1">
      <c r="A260" s="23"/>
      <c r="B260" s="35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</row>
    <row r="261" spans="1:34" ht="15.75" customHeight="1">
      <c r="A261" s="23"/>
      <c r="B261" s="35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</row>
    <row r="262" spans="1:34" ht="15.75" customHeight="1">
      <c r="A262" s="23"/>
      <c r="B262" s="35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</row>
    <row r="263" spans="1:34" ht="15.75" customHeight="1">
      <c r="A263" s="23"/>
      <c r="B263" s="35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</row>
    <row r="264" spans="1:34" ht="15.75" customHeight="1">
      <c r="A264" s="23"/>
      <c r="B264" s="35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</row>
    <row r="265" spans="1:34" ht="15.75" customHeight="1">
      <c r="A265" s="23"/>
      <c r="B265" s="35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</row>
    <row r="266" spans="1:34" ht="15.75" customHeight="1">
      <c r="A266" s="23"/>
      <c r="B266" s="35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</row>
    <row r="267" spans="1:34" ht="15.75" customHeight="1">
      <c r="A267" s="23"/>
      <c r="B267" s="35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</row>
    <row r="268" spans="1:34" ht="15.75" customHeight="1">
      <c r="A268" s="23"/>
      <c r="B268" s="35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</row>
    <row r="269" spans="1:34" ht="15.75" customHeight="1">
      <c r="A269" s="23"/>
      <c r="B269" s="35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</row>
    <row r="270" spans="1:34" ht="15.75" customHeight="1">
      <c r="A270" s="23"/>
      <c r="B270" s="35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</row>
    <row r="271" spans="1:34" ht="15.75" customHeight="1">
      <c r="A271" s="23"/>
      <c r="B271" s="35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</row>
    <row r="272" spans="1:34" ht="15.75" customHeight="1">
      <c r="A272" s="23"/>
      <c r="B272" s="35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</row>
    <row r="273" spans="1:34" ht="15.75" customHeight="1">
      <c r="A273" s="23"/>
      <c r="B273" s="35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</row>
    <row r="274" spans="1:34" ht="15.75" customHeight="1">
      <c r="A274" s="23"/>
      <c r="B274" s="35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</row>
    <row r="275" spans="1:34" ht="15.75" customHeight="1">
      <c r="A275" s="23"/>
      <c r="B275" s="35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</row>
    <row r="276" spans="1:34" ht="15.75" customHeight="1">
      <c r="A276" s="23"/>
      <c r="B276" s="35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</row>
    <row r="277" spans="1:34" ht="15.75" customHeight="1">
      <c r="A277" s="23"/>
      <c r="B277" s="35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</row>
    <row r="278" spans="1:34" ht="15.75" customHeight="1">
      <c r="A278" s="23"/>
      <c r="B278" s="35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</row>
    <row r="279" spans="1:34" ht="15.75" customHeight="1">
      <c r="A279" s="23"/>
      <c r="B279" s="35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</row>
    <row r="280" spans="1:34" ht="15.75" customHeight="1">
      <c r="A280" s="23"/>
      <c r="B280" s="35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</row>
    <row r="281" spans="1:34" ht="15.75" customHeight="1">
      <c r="A281" s="23"/>
      <c r="B281" s="35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</row>
    <row r="282" spans="1:34" ht="15.75" customHeight="1">
      <c r="A282" s="23"/>
      <c r="B282" s="35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</row>
    <row r="283" spans="1:34" ht="15.75" customHeight="1">
      <c r="A283" s="23"/>
      <c r="B283" s="35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</row>
    <row r="284" spans="1:34" ht="15.75" customHeight="1">
      <c r="A284" s="23"/>
      <c r="B284" s="35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</row>
    <row r="285" spans="1:34" ht="15.75" customHeight="1">
      <c r="A285" s="23"/>
      <c r="B285" s="35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</row>
    <row r="286" spans="1:34" ht="15.75" customHeight="1">
      <c r="A286" s="23"/>
      <c r="B286" s="35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</row>
    <row r="287" spans="1:34" ht="15.75" customHeight="1">
      <c r="A287" s="23"/>
      <c r="B287" s="35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</row>
    <row r="288" spans="1:34" ht="15.75" customHeight="1">
      <c r="A288" s="23"/>
      <c r="B288" s="35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</row>
    <row r="289" spans="1:34" ht="15.75" customHeight="1">
      <c r="A289" s="23"/>
      <c r="B289" s="35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</row>
    <row r="290" spans="1:34" ht="15.75" customHeight="1">
      <c r="A290" s="23"/>
      <c r="B290" s="35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</row>
    <row r="291" spans="1:34" ht="15.75" customHeight="1">
      <c r="A291" s="23"/>
      <c r="B291" s="35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</row>
    <row r="292" spans="1:34" ht="15.75" customHeight="1">
      <c r="A292" s="23"/>
      <c r="B292" s="35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</row>
    <row r="293" spans="1:34" ht="15.75" customHeight="1">
      <c r="A293" s="23"/>
      <c r="B293" s="35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</row>
    <row r="294" spans="1:34" ht="15.75" customHeight="1">
      <c r="A294" s="23"/>
      <c r="B294" s="35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</row>
    <row r="295" spans="1:34" ht="15.75" customHeight="1">
      <c r="A295" s="23"/>
      <c r="B295" s="35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</row>
    <row r="296" spans="1:34" ht="15.75" customHeight="1">
      <c r="A296" s="23"/>
      <c r="B296" s="35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</row>
    <row r="297" spans="1:34" ht="15.75" customHeight="1">
      <c r="A297" s="23"/>
      <c r="B297" s="35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</row>
    <row r="298" spans="1:34" ht="15.75" customHeight="1">
      <c r="A298" s="23"/>
      <c r="B298" s="35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</row>
    <row r="299" spans="1:34" ht="15.75" customHeight="1">
      <c r="A299" s="23"/>
      <c r="B299" s="35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</row>
    <row r="300" spans="1:34" ht="15.75" customHeight="1">
      <c r="A300" s="23"/>
      <c r="B300" s="35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</row>
    <row r="301" spans="1:34" ht="15.75" customHeight="1">
      <c r="A301" s="23"/>
      <c r="B301" s="35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</row>
    <row r="302" spans="1:34" ht="15.75" customHeight="1">
      <c r="A302" s="23"/>
      <c r="B302" s="35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</row>
    <row r="303" spans="1:34" ht="15.75" customHeight="1">
      <c r="A303" s="23"/>
      <c r="B303" s="35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</row>
    <row r="304" spans="1:34" ht="15.75" customHeight="1">
      <c r="A304" s="23"/>
      <c r="B304" s="35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</row>
    <row r="305" spans="1:34" ht="15.75" customHeight="1">
      <c r="A305" s="23"/>
      <c r="B305" s="35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</row>
    <row r="306" spans="1:34" ht="15.75" customHeight="1">
      <c r="A306" s="23"/>
      <c r="B306" s="35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</row>
    <row r="307" spans="1:34" ht="15.75" customHeight="1">
      <c r="A307" s="23"/>
      <c r="B307" s="35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</row>
    <row r="308" spans="1:34" ht="15.75" customHeight="1">
      <c r="A308" s="23"/>
      <c r="B308" s="35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</row>
    <row r="309" spans="1:34" ht="15.75" customHeight="1">
      <c r="A309" s="23"/>
      <c r="B309" s="35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</row>
    <row r="310" spans="1:34" ht="15.75" customHeight="1">
      <c r="A310" s="23"/>
      <c r="B310" s="35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</row>
    <row r="311" spans="1:34" ht="15.75" customHeight="1">
      <c r="A311" s="23"/>
      <c r="B311" s="35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</row>
    <row r="312" spans="1:34" ht="15.75" customHeight="1">
      <c r="A312" s="23"/>
      <c r="B312" s="35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</row>
    <row r="313" spans="1:34" ht="15.75" customHeight="1">
      <c r="A313" s="23"/>
      <c r="B313" s="35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</row>
    <row r="314" spans="1:34" ht="15.75" customHeight="1">
      <c r="A314" s="23"/>
      <c r="B314" s="35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</row>
    <row r="315" spans="1:34" ht="15.75" customHeight="1">
      <c r="A315" s="23"/>
      <c r="B315" s="35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</row>
    <row r="316" spans="1:34" ht="15.75" customHeight="1">
      <c r="A316" s="23"/>
      <c r="B316" s="35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</row>
    <row r="317" spans="1:34" ht="15.75" customHeight="1">
      <c r="A317" s="23"/>
      <c r="B317" s="35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</row>
    <row r="318" spans="1:34" ht="15.75" customHeight="1">
      <c r="A318" s="23"/>
      <c r="B318" s="35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</row>
    <row r="319" spans="1:34" ht="15.75" customHeight="1">
      <c r="A319" s="23"/>
      <c r="B319" s="35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</row>
    <row r="320" spans="1:34" ht="15.75" customHeight="1">
      <c r="A320" s="23"/>
      <c r="B320" s="35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</row>
    <row r="321" spans="1:34" ht="15.75" customHeight="1">
      <c r="A321" s="23"/>
      <c r="B321" s="35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</row>
    <row r="322" spans="1:34" ht="15.75" customHeight="1">
      <c r="A322" s="23"/>
      <c r="B322" s="35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</row>
    <row r="323" spans="1:34" ht="15.75" customHeight="1">
      <c r="A323" s="23"/>
      <c r="B323" s="35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</row>
    <row r="324" spans="1:34" ht="15.75" customHeight="1">
      <c r="A324" s="23"/>
      <c r="B324" s="35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</row>
    <row r="325" spans="1:34" ht="15.75" customHeight="1">
      <c r="A325" s="23"/>
      <c r="B325" s="35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</row>
    <row r="326" spans="1:34" ht="15.75" customHeight="1">
      <c r="A326" s="23"/>
      <c r="B326" s="35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</row>
    <row r="327" spans="1:34" ht="15.75" customHeight="1">
      <c r="A327" s="23"/>
      <c r="B327" s="35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</row>
    <row r="328" spans="1:34" ht="15.75" customHeight="1">
      <c r="A328" s="23"/>
      <c r="B328" s="35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</row>
    <row r="329" spans="1:34" ht="15.75" customHeight="1">
      <c r="A329" s="23"/>
      <c r="B329" s="35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</row>
    <row r="330" spans="1:34" ht="15.75" customHeight="1">
      <c r="A330" s="23"/>
      <c r="B330" s="35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</row>
    <row r="331" spans="1:34" ht="15.75" customHeight="1">
      <c r="A331" s="23"/>
      <c r="B331" s="35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</row>
    <row r="332" spans="1:34" ht="15.75" customHeight="1">
      <c r="A332" s="23"/>
      <c r="B332" s="35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</row>
    <row r="333" spans="1:34" ht="15.75" customHeight="1">
      <c r="A333" s="23"/>
      <c r="B333" s="35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</row>
    <row r="334" spans="1:34" ht="15.75" customHeight="1">
      <c r="A334" s="23"/>
      <c r="B334" s="35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</row>
    <row r="335" spans="1:34" ht="15.75" customHeight="1">
      <c r="A335" s="23"/>
      <c r="B335" s="35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</row>
    <row r="336" spans="1:34" ht="15.75" customHeight="1">
      <c r="A336" s="23"/>
      <c r="B336" s="35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</row>
    <row r="337" spans="1:34" ht="15.75" customHeight="1">
      <c r="A337" s="23"/>
      <c r="B337" s="35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</row>
    <row r="338" spans="1:34" ht="15.75" customHeight="1">
      <c r="A338" s="23"/>
      <c r="B338" s="35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</row>
    <row r="339" spans="1:34" ht="15.75" customHeight="1">
      <c r="A339" s="23"/>
      <c r="B339" s="35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</row>
    <row r="340" spans="1:34" ht="15.75" customHeight="1">
      <c r="A340" s="23"/>
      <c r="B340" s="35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</row>
    <row r="341" spans="1:34" ht="15.75" customHeight="1">
      <c r="A341" s="23"/>
      <c r="B341" s="35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</row>
    <row r="342" spans="1:34" ht="15.75" customHeight="1">
      <c r="A342" s="23"/>
      <c r="B342" s="35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</row>
    <row r="343" spans="1:34" ht="15.75" customHeight="1">
      <c r="A343" s="23"/>
      <c r="B343" s="35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</row>
    <row r="344" spans="1:34" ht="15.75" customHeight="1">
      <c r="A344" s="23"/>
      <c r="B344" s="35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</row>
    <row r="345" spans="1:34" ht="15.75" customHeight="1">
      <c r="A345" s="23"/>
      <c r="B345" s="35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</row>
    <row r="346" spans="1:34" ht="15.75" customHeight="1">
      <c r="A346" s="23"/>
      <c r="B346" s="35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</row>
    <row r="347" spans="1:34" ht="15.75" customHeight="1">
      <c r="A347" s="23"/>
      <c r="B347" s="35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</row>
    <row r="348" spans="1:34" ht="15.75" customHeight="1">
      <c r="A348" s="23"/>
      <c r="B348" s="35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</row>
    <row r="349" spans="1:34" ht="15.75" customHeight="1">
      <c r="A349" s="23"/>
      <c r="B349" s="35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</row>
    <row r="350" spans="1:34" ht="15.75" customHeight="1">
      <c r="A350" s="23"/>
      <c r="B350" s="35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</row>
    <row r="351" spans="1:34" ht="15.75" customHeight="1">
      <c r="A351" s="23"/>
      <c r="B351" s="35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</row>
    <row r="352" spans="1:34" ht="15.75" customHeight="1">
      <c r="A352" s="23"/>
      <c r="B352" s="35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</row>
    <row r="353" spans="1:34" ht="15.75" customHeight="1">
      <c r="A353" s="23"/>
      <c r="B353" s="35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</row>
    <row r="354" spans="1:34" ht="15.75" customHeight="1">
      <c r="A354" s="23"/>
      <c r="B354" s="35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</row>
    <row r="355" spans="1:34" ht="15.75" customHeight="1">
      <c r="A355" s="23"/>
      <c r="B355" s="35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</row>
    <row r="356" spans="1:34" ht="15.75" customHeight="1">
      <c r="A356" s="23"/>
      <c r="B356" s="35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</row>
    <row r="357" spans="1:34" ht="15.75" customHeight="1">
      <c r="A357" s="23"/>
      <c r="B357" s="35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</row>
    <row r="358" spans="1:34" ht="15.75" customHeight="1">
      <c r="A358" s="23"/>
      <c r="B358" s="35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</row>
    <row r="359" spans="1:34" ht="15.75" customHeight="1">
      <c r="A359" s="23"/>
      <c r="B359" s="35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</row>
    <row r="360" spans="1:34" ht="15.75" customHeight="1">
      <c r="A360" s="23"/>
      <c r="B360" s="35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</row>
    <row r="361" spans="1:34" ht="15.75" customHeight="1">
      <c r="A361" s="23"/>
      <c r="B361" s="35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</row>
    <row r="362" spans="1:34" ht="15.75" customHeight="1">
      <c r="A362" s="23"/>
      <c r="B362" s="35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</row>
    <row r="363" spans="1:34" ht="15.75" customHeight="1">
      <c r="A363" s="23"/>
      <c r="B363" s="35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</row>
    <row r="364" spans="1:34" ht="15.75" customHeight="1">
      <c r="A364" s="23"/>
      <c r="B364" s="35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</row>
    <row r="365" spans="1:34" ht="15.75" customHeight="1">
      <c r="A365" s="23"/>
      <c r="B365" s="35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</row>
    <row r="366" spans="1:34" ht="15.75" customHeight="1">
      <c r="A366" s="23"/>
      <c r="B366" s="35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</row>
    <row r="367" spans="1:34" ht="15.75" customHeight="1">
      <c r="A367" s="23"/>
      <c r="B367" s="35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</row>
    <row r="368" spans="1:34" ht="15.75" customHeight="1">
      <c r="A368" s="23"/>
      <c r="B368" s="35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</row>
    <row r="369" spans="1:34" ht="15.75" customHeight="1">
      <c r="A369" s="23"/>
      <c r="B369" s="35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</row>
    <row r="370" spans="1:34" ht="15.75" customHeight="1">
      <c r="A370" s="23"/>
      <c r="B370" s="35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</row>
    <row r="371" spans="1:34" ht="15.75" customHeight="1">
      <c r="A371" s="23"/>
      <c r="B371" s="35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</row>
    <row r="372" spans="1:34" ht="15.75" customHeight="1">
      <c r="A372" s="23"/>
      <c r="B372" s="35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</row>
    <row r="373" spans="1:34" ht="15.75" customHeight="1">
      <c r="A373" s="23"/>
      <c r="B373" s="35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</row>
    <row r="374" spans="1:34" ht="15.75" customHeight="1">
      <c r="A374" s="23"/>
      <c r="B374" s="35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</row>
    <row r="375" spans="1:34" ht="15.75" customHeight="1">
      <c r="A375" s="23"/>
      <c r="B375" s="35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</row>
    <row r="376" spans="1:34" ht="15.75" customHeight="1">
      <c r="A376" s="23"/>
      <c r="B376" s="35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</row>
    <row r="377" spans="1:34" ht="15.75" customHeight="1">
      <c r="A377" s="23"/>
      <c r="B377" s="35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</row>
    <row r="378" spans="1:34" ht="15.75" customHeight="1">
      <c r="A378" s="23"/>
      <c r="B378" s="35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</row>
    <row r="379" spans="1:34" ht="15.75" customHeight="1">
      <c r="A379" s="23"/>
      <c r="B379" s="35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</row>
    <row r="380" spans="1:34" ht="15.75" customHeight="1">
      <c r="A380" s="23"/>
      <c r="B380" s="35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</row>
    <row r="381" spans="1:34" ht="15.75" customHeight="1">
      <c r="A381" s="23"/>
      <c r="B381" s="35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</row>
    <row r="382" spans="1:34" ht="15.75" customHeight="1">
      <c r="A382" s="23"/>
      <c r="B382" s="35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</row>
    <row r="383" spans="1:34" ht="15.75" customHeight="1">
      <c r="A383" s="23"/>
      <c r="B383" s="35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</row>
    <row r="384" spans="1:34" ht="15.75" customHeight="1">
      <c r="A384" s="23"/>
      <c r="B384" s="35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</row>
    <row r="385" spans="1:34" ht="15.75" customHeight="1">
      <c r="A385" s="23"/>
      <c r="B385" s="35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</row>
    <row r="386" spans="1:34" ht="15.75" customHeight="1">
      <c r="A386" s="23"/>
      <c r="B386" s="35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</row>
    <row r="387" spans="1:34" ht="15.75" customHeight="1">
      <c r="A387" s="23"/>
      <c r="B387" s="35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</row>
    <row r="388" spans="1:34" ht="15.75" customHeight="1">
      <c r="A388" s="23"/>
      <c r="B388" s="35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</row>
    <row r="389" spans="1:34" ht="15.75" customHeight="1">
      <c r="A389" s="23"/>
      <c r="B389" s="35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</row>
    <row r="390" spans="1:34" ht="15.75" customHeight="1">
      <c r="A390" s="23"/>
      <c r="B390" s="35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</row>
    <row r="391" spans="1:34" ht="15.75" customHeight="1">
      <c r="A391" s="23"/>
      <c r="B391" s="35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</row>
    <row r="392" spans="1:34" ht="15.75" customHeight="1">
      <c r="A392" s="23"/>
      <c r="B392" s="35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</row>
    <row r="393" spans="1:34" ht="15.75" customHeight="1">
      <c r="A393" s="23"/>
      <c r="B393" s="35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</row>
    <row r="394" spans="1:34" ht="15.75" customHeight="1">
      <c r="A394" s="23"/>
      <c r="B394" s="35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</row>
    <row r="395" spans="1:34" ht="15.75" customHeight="1">
      <c r="A395" s="23"/>
      <c r="B395" s="35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</row>
    <row r="396" spans="1:34" ht="15.75" customHeight="1">
      <c r="A396" s="23"/>
      <c r="B396" s="35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</row>
    <row r="397" spans="1:34" ht="15.75" customHeight="1">
      <c r="A397" s="23"/>
      <c r="B397" s="35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</row>
    <row r="398" spans="1:34" ht="15.75" customHeight="1">
      <c r="A398" s="23"/>
      <c r="B398" s="35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</row>
    <row r="399" spans="1:34" ht="15.75" customHeight="1">
      <c r="A399" s="23"/>
      <c r="B399" s="35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</row>
    <row r="400" spans="1:34" ht="15.75" customHeight="1">
      <c r="A400" s="23"/>
      <c r="B400" s="35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</row>
    <row r="401" spans="1:34" ht="15.75" customHeight="1">
      <c r="A401" s="23"/>
      <c r="B401" s="35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</row>
    <row r="402" spans="1:34" ht="15.75" customHeight="1">
      <c r="A402" s="23"/>
      <c r="B402" s="35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</row>
    <row r="403" spans="1:34" ht="15.75" customHeight="1">
      <c r="A403" s="23"/>
      <c r="B403" s="35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</row>
    <row r="404" spans="1:34" ht="15.75" customHeight="1">
      <c r="A404" s="23"/>
      <c r="B404" s="35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</row>
    <row r="405" spans="1:34" ht="15.75" customHeight="1">
      <c r="A405" s="23"/>
      <c r="B405" s="35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</row>
    <row r="406" spans="1:34" ht="15.75" customHeight="1">
      <c r="A406" s="23"/>
      <c r="B406" s="35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</row>
    <row r="407" spans="1:34" ht="15.75" customHeight="1">
      <c r="A407" s="23"/>
      <c r="B407" s="35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</row>
    <row r="408" spans="1:34" ht="15.75" customHeight="1">
      <c r="A408" s="23"/>
      <c r="B408" s="35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</row>
    <row r="409" spans="1:34" ht="15.75" customHeight="1">
      <c r="A409" s="23"/>
      <c r="B409" s="35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</row>
    <row r="410" spans="1:34" ht="15.75" customHeight="1">
      <c r="A410" s="23"/>
      <c r="B410" s="35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</row>
    <row r="411" spans="1:34" ht="15.75" customHeight="1">
      <c r="A411" s="23"/>
      <c r="B411" s="35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</row>
    <row r="412" spans="1:34" ht="15.75" customHeight="1">
      <c r="A412" s="23"/>
      <c r="B412" s="35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</row>
    <row r="413" spans="1:34" ht="15.75" customHeight="1">
      <c r="A413" s="23"/>
      <c r="B413" s="35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</row>
    <row r="414" spans="1:34" ht="15.75" customHeight="1">
      <c r="A414" s="23"/>
      <c r="B414" s="35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</row>
    <row r="415" spans="1:34" ht="15.75" customHeight="1">
      <c r="A415" s="23"/>
      <c r="B415" s="35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</row>
    <row r="416" spans="1:34" ht="15.75" customHeight="1">
      <c r="A416" s="23"/>
      <c r="B416" s="35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</row>
    <row r="417" spans="1:34" ht="15.75" customHeight="1">
      <c r="A417" s="23"/>
      <c r="B417" s="35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</row>
    <row r="418" spans="1:34" ht="15.75" customHeight="1">
      <c r="A418" s="23"/>
      <c r="B418" s="35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</row>
    <row r="419" spans="1:34" ht="15.75" customHeight="1">
      <c r="A419" s="23"/>
      <c r="B419" s="35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</row>
    <row r="420" spans="1:34" ht="15.75" customHeight="1">
      <c r="A420" s="23"/>
      <c r="B420" s="35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</row>
    <row r="421" spans="1:34" ht="15.75" customHeight="1">
      <c r="A421" s="23"/>
      <c r="B421" s="35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</row>
    <row r="422" spans="1:34" ht="15.75" customHeight="1">
      <c r="A422" s="23"/>
      <c r="B422" s="35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</row>
    <row r="423" spans="1:34" ht="15.75" customHeight="1">
      <c r="A423" s="23"/>
      <c r="B423" s="35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</row>
    <row r="424" spans="1:34" ht="15.75" customHeight="1">
      <c r="A424" s="23"/>
      <c r="B424" s="35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</row>
    <row r="425" spans="1:34" ht="15.75" customHeight="1">
      <c r="A425" s="23"/>
      <c r="B425" s="35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</row>
    <row r="426" spans="1:34" ht="15.75" customHeight="1">
      <c r="A426" s="23"/>
      <c r="B426" s="35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</row>
    <row r="427" spans="1:34" ht="15.75" customHeight="1">
      <c r="A427" s="23"/>
      <c r="B427" s="35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</row>
    <row r="428" spans="1:34" ht="15.75" customHeight="1">
      <c r="A428" s="23"/>
      <c r="B428" s="35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</row>
    <row r="429" spans="1:34" ht="15.7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</row>
    <row r="430" spans="1:34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</row>
    <row r="431" spans="1:34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</row>
    <row r="432" spans="1:34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</row>
    <row r="433" spans="1:34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</row>
    <row r="434" spans="1:34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</row>
    <row r="435" spans="1:34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</row>
    <row r="436" spans="1:34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</row>
    <row r="437" spans="1:34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</row>
    <row r="438" spans="1:34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</row>
    <row r="439" spans="1:34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</row>
    <row r="440" spans="1:34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</row>
    <row r="441" spans="1:34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</row>
    <row r="442" spans="1:34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</row>
    <row r="443" spans="1:34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</row>
    <row r="444" spans="1:34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</row>
    <row r="445" spans="1:34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</row>
    <row r="446" spans="1:34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</row>
    <row r="447" spans="1:34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</row>
    <row r="448" spans="1:34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</row>
    <row r="449" spans="1:34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</row>
    <row r="450" spans="1:34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</row>
    <row r="451" spans="1:34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</row>
    <row r="452" spans="1:34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</row>
    <row r="453" spans="1:34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</row>
    <row r="454" spans="1:34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</row>
    <row r="455" spans="1:34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</row>
    <row r="456" spans="1:34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</row>
    <row r="457" spans="1:34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</row>
    <row r="458" spans="1:34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</row>
    <row r="459" spans="1:34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</row>
    <row r="460" spans="1:34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</row>
    <row r="461" spans="1:34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</row>
    <row r="462" spans="1:34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</row>
    <row r="463" spans="1:34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</row>
    <row r="464" spans="1:34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</row>
    <row r="465" spans="1:34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</row>
    <row r="466" spans="1:34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</row>
    <row r="467" spans="1:34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</row>
    <row r="468" spans="1:34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</row>
    <row r="469" spans="1:34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</row>
    <row r="470" spans="1:34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</row>
    <row r="471" spans="1:34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</row>
    <row r="472" spans="1:34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</row>
    <row r="473" spans="1:34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</row>
    <row r="474" spans="1:34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</row>
    <row r="475" spans="1:34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</row>
    <row r="476" spans="1:34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</row>
    <row r="477" spans="1:34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</row>
    <row r="478" spans="1:34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</row>
    <row r="479" spans="1:34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</row>
    <row r="480" spans="1:34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</row>
    <row r="481" spans="1:34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</row>
    <row r="482" spans="1:34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</row>
    <row r="483" spans="1:34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</row>
    <row r="484" spans="1:34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</row>
    <row r="485" spans="1:34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</row>
    <row r="486" spans="1:34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</row>
    <row r="487" spans="1:34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</row>
    <row r="488" spans="1:34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</row>
    <row r="489" spans="1:34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</row>
    <row r="490" spans="1:34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</row>
    <row r="491" spans="1:34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</row>
    <row r="492" spans="1:34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</row>
    <row r="493" spans="1:34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</row>
    <row r="494" spans="1:34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</row>
    <row r="495" spans="1:34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</row>
    <row r="496" spans="1:34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</row>
    <row r="497" spans="1:34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</row>
    <row r="498" spans="1:34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</row>
    <row r="499" spans="1:34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</row>
    <row r="500" spans="1:34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</row>
    <row r="501" spans="1:34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</row>
    <row r="502" spans="1:34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</row>
    <row r="503" spans="1:34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</row>
    <row r="504" spans="1:34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</row>
    <row r="505" spans="1:34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</row>
    <row r="506" spans="1:34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</row>
    <row r="507" spans="1:34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</row>
    <row r="508" spans="1:34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</row>
    <row r="509" spans="1:34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</row>
    <row r="510" spans="1:34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</row>
    <row r="511" spans="1:34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</row>
    <row r="512" spans="1:34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</row>
    <row r="513" spans="1:34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</row>
    <row r="514" spans="1:34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</row>
    <row r="515" spans="1:34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</row>
    <row r="516" spans="1:34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</row>
    <row r="517" spans="1:34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</row>
    <row r="518" spans="1:34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</row>
    <row r="519" spans="1:34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</row>
    <row r="520" spans="1:34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</row>
    <row r="521" spans="1:34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</row>
    <row r="522" spans="1:34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</row>
    <row r="523" spans="1:34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</row>
    <row r="524" spans="1:34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</row>
    <row r="525" spans="1:34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</row>
    <row r="526" spans="1:34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</row>
    <row r="527" spans="1:34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</row>
    <row r="528" spans="1:34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</row>
    <row r="529" spans="1:34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</row>
    <row r="530" spans="1:34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</row>
    <row r="531" spans="1:34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</row>
    <row r="532" spans="1:34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</row>
    <row r="533" spans="1:34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</row>
    <row r="534" spans="1:34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</row>
    <row r="535" spans="1:34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</row>
    <row r="536" spans="1:34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</row>
    <row r="537" spans="1:34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</row>
    <row r="538" spans="1:34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</row>
    <row r="539" spans="1:34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</row>
    <row r="540" spans="1:34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</row>
    <row r="541" spans="1:34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</row>
    <row r="542" spans="1:34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</row>
    <row r="543" spans="1:34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</row>
    <row r="544" spans="1:34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</row>
    <row r="545" spans="1:34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</row>
    <row r="546" spans="1:34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</row>
    <row r="547" spans="1:34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</row>
    <row r="548" spans="1:34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</row>
    <row r="549" spans="1:34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</row>
    <row r="550" spans="1:34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</row>
    <row r="551" spans="1:34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</row>
    <row r="552" spans="1:34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</row>
    <row r="553" spans="1:34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</row>
    <row r="554" spans="1:34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</row>
    <row r="555" spans="1:34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</row>
    <row r="556" spans="1:34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</row>
    <row r="557" spans="1:34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</row>
    <row r="558" spans="1:34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</row>
    <row r="559" spans="1:34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</row>
    <row r="560" spans="1:34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</row>
    <row r="561" spans="1:34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</row>
    <row r="562" spans="1:34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</row>
    <row r="563" spans="1:34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</row>
    <row r="564" spans="1:34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</row>
    <row r="565" spans="1:34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</row>
    <row r="566" spans="1:34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</row>
    <row r="567" spans="1:34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</row>
    <row r="568" spans="1:34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</row>
    <row r="569" spans="1:34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</row>
    <row r="570" spans="1:34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</row>
    <row r="571" spans="1:34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</row>
    <row r="572" spans="1:34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</row>
    <row r="573" spans="1:34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</row>
    <row r="574" spans="1:34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</row>
    <row r="575" spans="1:34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</row>
    <row r="576" spans="1:34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</row>
    <row r="577" spans="1:34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</row>
    <row r="578" spans="1:34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</row>
    <row r="579" spans="1:34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</row>
    <row r="580" spans="1:34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</row>
    <row r="581" spans="1:34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</row>
    <row r="582" spans="1:34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</row>
    <row r="583" spans="1:34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</row>
    <row r="584" spans="1:34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</row>
    <row r="585" spans="1:34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</row>
    <row r="586" spans="1:34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</row>
    <row r="587" spans="1:34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</row>
    <row r="588" spans="1:34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</row>
    <row r="589" spans="1:34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</row>
    <row r="590" spans="1:34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</row>
    <row r="591" spans="1:34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</row>
    <row r="592" spans="1:34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</row>
    <row r="593" spans="1:34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</row>
    <row r="594" spans="1:34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</row>
    <row r="595" spans="1:34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</row>
    <row r="596" spans="1:34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</row>
    <row r="597" spans="1:34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</row>
    <row r="598" spans="1:34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</row>
    <row r="599" spans="1:34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</row>
    <row r="600" spans="1:34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</row>
    <row r="601" spans="1:34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</row>
    <row r="602" spans="1:34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</row>
    <row r="603" spans="1:34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</row>
    <row r="604" spans="1:34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</row>
    <row r="605" spans="1:34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</row>
    <row r="606" spans="1:34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</row>
    <row r="607" spans="1:34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</row>
    <row r="608" spans="1:34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</row>
    <row r="609" spans="1:34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</row>
    <row r="610" spans="1:34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</row>
    <row r="611" spans="1:34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</row>
    <row r="612" spans="1:34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</row>
    <row r="613" spans="1:34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</row>
    <row r="614" spans="1:34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</row>
    <row r="615" spans="1:34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</row>
    <row r="616" spans="1:34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</row>
    <row r="617" spans="1:34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</row>
    <row r="618" spans="1:34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</row>
    <row r="619" spans="1:34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</row>
    <row r="620" spans="1:34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</row>
    <row r="621" spans="1:34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</row>
    <row r="622" spans="1:34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</row>
    <row r="623" spans="1:34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</row>
    <row r="624" spans="1:34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</row>
    <row r="625" spans="1:34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</row>
    <row r="626" spans="1:34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</row>
    <row r="627" spans="1:34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</row>
    <row r="628" spans="1:34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</row>
    <row r="629" spans="1:34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</row>
    <row r="630" spans="1:34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</row>
    <row r="631" spans="1:34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</row>
    <row r="632" spans="1:34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</row>
    <row r="633" spans="1:34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</row>
    <row r="634" spans="1:34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</row>
    <row r="635" spans="1:34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</row>
    <row r="636" spans="1:34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</row>
    <row r="637" spans="1:34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</row>
    <row r="638" spans="1:34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</row>
    <row r="639" spans="1:34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</row>
    <row r="640" spans="1:34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</row>
    <row r="641" spans="1:34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</row>
    <row r="642" spans="1:34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</row>
    <row r="643" spans="1:34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</row>
    <row r="644" spans="1:34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</row>
    <row r="645" spans="1:34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</row>
    <row r="646" spans="1:34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</row>
    <row r="647" spans="1:34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</row>
    <row r="648" spans="1:34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</row>
    <row r="649" spans="1:34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</row>
    <row r="650" spans="1:34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</row>
    <row r="651" spans="1:34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</row>
    <row r="652" spans="1:34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</row>
    <row r="653" spans="1:34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</row>
    <row r="654" spans="1:34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</row>
    <row r="655" spans="1:34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</row>
    <row r="656" spans="1:34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</row>
    <row r="657" spans="1:34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</row>
    <row r="658" spans="1:34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</row>
    <row r="659" spans="1:34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</row>
    <row r="660" spans="1:34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</row>
    <row r="661" spans="1:34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</row>
    <row r="662" spans="1:34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</row>
    <row r="663" spans="1:34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</row>
    <row r="664" spans="1:34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</row>
    <row r="665" spans="1:34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</row>
    <row r="666" spans="1:34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</row>
    <row r="667" spans="1:34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</row>
    <row r="668" spans="1:34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</row>
    <row r="669" spans="1:34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</row>
    <row r="670" spans="1:34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</row>
    <row r="671" spans="1:34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</row>
    <row r="672" spans="1:34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</row>
    <row r="673" spans="1:34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</row>
    <row r="674" spans="1:34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</row>
    <row r="675" spans="1:34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</row>
    <row r="676" spans="1:34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</row>
    <row r="677" spans="1:34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</row>
    <row r="678" spans="1:34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</row>
    <row r="679" spans="1:34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</row>
    <row r="680" spans="1:34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</row>
    <row r="681" spans="1:34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</row>
    <row r="682" spans="1:34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</row>
    <row r="683" spans="1:34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</row>
    <row r="684" spans="1:34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</row>
    <row r="685" spans="1:34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</row>
    <row r="686" spans="1:34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</row>
    <row r="687" spans="1:34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</row>
    <row r="688" spans="1:34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</row>
    <row r="689" spans="1:34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</row>
    <row r="690" spans="1:34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</row>
    <row r="691" spans="1:34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</row>
    <row r="692" spans="1:34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</row>
    <row r="693" spans="1:34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</row>
    <row r="694" spans="1:34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</row>
    <row r="695" spans="1:34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</row>
    <row r="696" spans="1:34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</row>
    <row r="697" spans="1:34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</row>
    <row r="698" spans="1:34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</row>
    <row r="699" spans="1:34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</row>
    <row r="700" spans="1:34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</row>
    <row r="701" spans="1:34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</row>
    <row r="702" spans="1:34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</row>
    <row r="703" spans="1:34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</row>
    <row r="704" spans="1:34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</row>
    <row r="705" spans="1:34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</row>
    <row r="706" spans="1:34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</row>
    <row r="707" spans="1:34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</row>
    <row r="708" spans="1:34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</row>
    <row r="709" spans="1:34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</row>
    <row r="710" spans="1:34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</row>
    <row r="711" spans="1:34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</row>
    <row r="712" spans="1:34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</row>
    <row r="713" spans="1:34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</row>
    <row r="714" spans="1:34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</row>
    <row r="715" spans="1:34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</row>
    <row r="716" spans="1:34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</row>
    <row r="717" spans="1:34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</row>
    <row r="718" spans="1:34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</row>
    <row r="719" spans="1:34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</row>
    <row r="720" spans="1:34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</row>
    <row r="721" spans="1:34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</row>
    <row r="722" spans="1:34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</row>
    <row r="723" spans="1:34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</row>
    <row r="724" spans="1:34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</row>
    <row r="725" spans="1:34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</row>
    <row r="726" spans="1:34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</row>
    <row r="727" spans="1:34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</row>
    <row r="728" spans="1:34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</row>
    <row r="729" spans="1:34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</row>
    <row r="730" spans="1:34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</row>
    <row r="731" spans="1:34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</row>
    <row r="732" spans="1:34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</row>
    <row r="733" spans="1:34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</row>
    <row r="734" spans="1:34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</row>
    <row r="735" spans="1:34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</row>
    <row r="736" spans="1:34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</row>
    <row r="737" spans="1:34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</row>
    <row r="738" spans="1:34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</row>
    <row r="739" spans="1:34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</row>
    <row r="740" spans="1:34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</row>
    <row r="741" spans="1:34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</row>
    <row r="742" spans="1:34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</row>
    <row r="743" spans="1:34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</row>
    <row r="744" spans="1:34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</row>
    <row r="745" spans="1:34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</row>
    <row r="746" spans="1:34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</row>
    <row r="747" spans="1:34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</row>
    <row r="748" spans="1:34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</row>
    <row r="749" spans="1:34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</row>
    <row r="750" spans="1:34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</row>
    <row r="751" spans="1:34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</row>
    <row r="752" spans="1:34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</row>
    <row r="753" spans="1:34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</row>
    <row r="754" spans="1:34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</row>
    <row r="755" spans="1:34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</row>
    <row r="756" spans="1:34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</row>
    <row r="757" spans="1:34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</row>
    <row r="758" spans="1:34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</row>
    <row r="759" spans="1:34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</row>
    <row r="760" spans="1:34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</row>
    <row r="761" spans="1:34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</row>
    <row r="762" spans="1:34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</row>
    <row r="763" spans="1:34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</row>
    <row r="764" spans="1:34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</row>
    <row r="765" spans="1:34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</row>
    <row r="766" spans="1:34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</row>
    <row r="767" spans="1:34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</row>
    <row r="768" spans="1:34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</row>
    <row r="769" spans="1:34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</row>
    <row r="770" spans="1:34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</row>
    <row r="771" spans="1:34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</row>
    <row r="772" spans="1:34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</row>
    <row r="773" spans="1:34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</row>
    <row r="774" spans="1:34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</row>
    <row r="775" spans="1:34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</row>
    <row r="776" spans="1:34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</row>
    <row r="777" spans="1:34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</row>
    <row r="778" spans="1:34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</row>
    <row r="779" spans="1:34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</row>
    <row r="780" spans="1:34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</row>
    <row r="781" spans="1:34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</row>
    <row r="782" spans="1:34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</row>
    <row r="783" spans="1:34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</row>
    <row r="784" spans="1:34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</row>
    <row r="785" spans="1:34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</row>
    <row r="786" spans="1:34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</row>
    <row r="787" spans="1:34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</row>
    <row r="788" spans="1:34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</row>
    <row r="789" spans="1:34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</row>
    <row r="790" spans="1:34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</row>
    <row r="791" spans="1:34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</row>
    <row r="792" spans="1:34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</row>
    <row r="793" spans="1:34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</row>
    <row r="794" spans="1:34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</row>
    <row r="795" spans="1:34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</row>
    <row r="796" spans="1:34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</row>
    <row r="797" spans="1:34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</row>
    <row r="798" spans="1:34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</row>
    <row r="799" spans="1:34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</row>
    <row r="800" spans="1:34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</row>
    <row r="801" spans="1:34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</row>
    <row r="802" spans="1:34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</row>
    <row r="803" spans="1:34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</row>
    <row r="804" spans="1:34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</row>
    <row r="805" spans="1:34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</row>
    <row r="806" spans="1:34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</row>
    <row r="807" spans="1:34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</row>
    <row r="808" spans="1:34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</row>
    <row r="809" spans="1:34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</row>
    <row r="810" spans="1:34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</row>
    <row r="811" spans="1:34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</row>
    <row r="812" spans="1:34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</row>
    <row r="813" spans="1:34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</row>
    <row r="814" spans="1:34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</row>
    <row r="815" spans="1:34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</row>
    <row r="816" spans="1:34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</row>
    <row r="817" spans="1:34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</row>
    <row r="818" spans="1:34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</row>
    <row r="819" spans="1:34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</row>
    <row r="820" spans="1:34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</row>
    <row r="821" spans="1:34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</row>
    <row r="822" spans="1:34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</row>
    <row r="823" spans="1:34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</row>
    <row r="824" spans="1:34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</row>
    <row r="825" spans="1:34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</row>
    <row r="826" spans="1:34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</row>
    <row r="827" spans="1:34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</row>
    <row r="828" spans="1:34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</row>
    <row r="829" spans="1:34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</row>
    <row r="830" spans="1:34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</row>
    <row r="831" spans="1:34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</row>
    <row r="832" spans="1:34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</row>
    <row r="833" spans="1:34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</row>
    <row r="834" spans="1:34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</row>
    <row r="835" spans="1:34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</row>
    <row r="836" spans="1:34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</row>
    <row r="837" spans="1:34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</row>
    <row r="838" spans="1:34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</row>
    <row r="839" spans="1:34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</row>
    <row r="840" spans="1:34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</row>
    <row r="841" spans="1:34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</row>
    <row r="842" spans="1:34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</row>
    <row r="843" spans="1:34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</row>
    <row r="844" spans="1:34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</row>
    <row r="845" spans="1:34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</row>
    <row r="846" spans="1:34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</row>
    <row r="847" spans="1:34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</row>
    <row r="848" spans="1:34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</row>
    <row r="849" spans="1:34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</row>
    <row r="850" spans="1:34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</row>
    <row r="851" spans="1:34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</row>
    <row r="852" spans="1:34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</row>
    <row r="853" spans="1:34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</row>
    <row r="854" spans="1:34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</row>
    <row r="855" spans="1:34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</row>
    <row r="856" spans="1:34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</row>
    <row r="857" spans="1:34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</row>
    <row r="858" spans="1:34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</row>
    <row r="859" spans="1:34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</row>
    <row r="860" spans="1:34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</row>
    <row r="861" spans="1:34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</row>
    <row r="862" spans="1:34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</row>
    <row r="863" spans="1:34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</row>
    <row r="864" spans="1:34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</row>
    <row r="865" spans="1:34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</row>
    <row r="866" spans="1:34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</row>
    <row r="867" spans="1:34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</row>
    <row r="868" spans="1:34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</row>
    <row r="869" spans="1:34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</row>
    <row r="870" spans="1:34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</row>
    <row r="871" spans="1:34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</row>
    <row r="872" spans="1:34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</row>
    <row r="873" spans="1:34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</row>
    <row r="874" spans="1:34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</row>
    <row r="875" spans="1:34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</row>
    <row r="876" spans="1:34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</row>
    <row r="877" spans="1:34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</row>
    <row r="878" spans="1:34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</row>
    <row r="879" spans="1:34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</row>
    <row r="880" spans="1:34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</row>
    <row r="881" spans="1:34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</row>
    <row r="882" spans="1:34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</row>
    <row r="883" spans="1:34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</row>
    <row r="884" spans="1:34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</row>
    <row r="885" spans="1:34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</row>
    <row r="886" spans="1:34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</row>
    <row r="887" spans="1:34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</row>
    <row r="888" spans="1:34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</row>
    <row r="889" spans="1:34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</row>
    <row r="890" spans="1:34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</row>
    <row r="891" spans="1:34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</row>
    <row r="892" spans="1:34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</row>
    <row r="893" spans="1:34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</row>
    <row r="894" spans="1:34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</row>
    <row r="895" spans="1:34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</row>
    <row r="896" spans="1:34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</row>
    <row r="897" spans="1:34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</row>
    <row r="898" spans="1:34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</row>
    <row r="899" spans="1:34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</row>
    <row r="900" spans="1:34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</row>
    <row r="901" spans="1:34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</row>
    <row r="902" spans="1:34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</row>
    <row r="903" spans="1:34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</row>
    <row r="904" spans="1:34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</row>
    <row r="905" spans="1:34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</row>
    <row r="906" spans="1:34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</row>
    <row r="907" spans="1:34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</row>
    <row r="908" spans="1:34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</row>
    <row r="909" spans="1:34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</row>
    <row r="910" spans="1:34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</row>
    <row r="911" spans="1:34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</row>
    <row r="912" spans="1:34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</row>
    <row r="913" spans="1:34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</row>
    <row r="914" spans="1:34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</row>
    <row r="915" spans="1:34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</row>
    <row r="916" spans="1:34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</row>
    <row r="917" spans="1:34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</row>
    <row r="918" spans="1:34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</row>
    <row r="919" spans="1:34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</row>
    <row r="920" spans="1:34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</row>
    <row r="921" spans="1:34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</row>
    <row r="922" spans="1:34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</row>
    <row r="923" spans="1:34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</row>
    <row r="924" spans="1:34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</row>
    <row r="925" spans="1:34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</row>
    <row r="926" spans="1:34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</row>
    <row r="927" spans="1:34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</row>
    <row r="928" spans="1:34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</row>
    <row r="929" spans="1:34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</row>
    <row r="930" spans="1:34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</row>
    <row r="931" spans="1:34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</row>
    <row r="932" spans="1:34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</row>
    <row r="933" spans="1:34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</row>
    <row r="934" spans="1:34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</row>
    <row r="935" spans="1:34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</row>
    <row r="936" spans="1:34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</row>
    <row r="937" spans="1:34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</row>
    <row r="938" spans="1:34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</row>
    <row r="939" spans="1:34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</row>
    <row r="940" spans="1:34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</row>
    <row r="941" spans="1:34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</row>
    <row r="942" spans="1:34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</row>
    <row r="943" spans="1:34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</row>
    <row r="944" spans="1:34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</row>
    <row r="945" spans="1:34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</row>
    <row r="946" spans="1:34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</row>
    <row r="947" spans="1:34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</row>
    <row r="948" spans="1:34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</row>
    <row r="949" spans="1:34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</row>
    <row r="950" spans="1:34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</row>
    <row r="951" spans="1:34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</row>
    <row r="952" spans="1:34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</row>
    <row r="953" spans="1:34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</row>
    <row r="954" spans="1:34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</row>
    <row r="955" spans="1:34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</row>
    <row r="956" spans="1:34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</row>
    <row r="957" spans="1:34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</row>
    <row r="958" spans="1:34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</row>
    <row r="959" spans="1:34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</row>
    <row r="960" spans="1:34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</row>
    <row r="961" spans="1:34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</row>
    <row r="962" spans="1:34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</row>
    <row r="963" spans="1:34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</row>
    <row r="964" spans="1:34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</row>
    <row r="965" spans="1:34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</row>
    <row r="966" spans="1:34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</row>
    <row r="967" spans="1:34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</row>
    <row r="968" spans="1:34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</row>
    <row r="969" spans="1:34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</row>
    <row r="970" spans="1:34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</row>
    <row r="971" spans="1:34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</row>
    <row r="972" spans="1:34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</row>
    <row r="973" spans="1:34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</row>
    <row r="974" spans="1:34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</row>
    <row r="975" spans="1:34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</row>
    <row r="976" spans="1:34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</row>
    <row r="977" spans="1:34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</row>
    <row r="978" spans="1:34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</row>
    <row r="979" spans="1:34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</row>
    <row r="980" spans="1:34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</row>
    <row r="981" spans="1:34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</row>
    <row r="982" spans="1:34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</row>
    <row r="983" spans="1:34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</row>
    <row r="984" spans="1:34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</row>
    <row r="985" spans="1:34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</row>
    <row r="986" spans="1:34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</row>
    <row r="987" spans="1:34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</row>
    <row r="988" spans="1:34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</row>
    <row r="989" spans="1:34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</row>
    <row r="990" spans="1:34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</row>
    <row r="991" spans="1:34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</row>
    <row r="992" spans="1:34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</row>
    <row r="993" spans="1:34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</row>
    <row r="994" spans="1:34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</row>
    <row r="995" spans="1:34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</row>
    <row r="996" spans="1:34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</row>
    <row r="997" spans="1:34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</row>
    <row r="998" spans="1:34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</row>
    <row r="999" spans="1:34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</row>
    <row r="1000" spans="1:34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</row>
  </sheetData>
  <mergeCells count="7">
    <mergeCell ref="AB1:AF1"/>
    <mergeCell ref="AG1:AH1"/>
    <mergeCell ref="C1:G1"/>
    <mergeCell ref="H1:L1"/>
    <mergeCell ref="M1:Q1"/>
    <mergeCell ref="R1:V1"/>
    <mergeCell ref="W1:AA1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000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2" width="16.33203125" customWidth="1"/>
    <col min="3" max="3" width="12.6640625" customWidth="1"/>
    <col min="4" max="4" width="13.6640625" customWidth="1"/>
    <col min="5" max="5" width="10.5" customWidth="1"/>
    <col min="6" max="6" width="13.6640625" customWidth="1"/>
    <col min="7" max="7" width="15.6640625" customWidth="1"/>
    <col min="8" max="8" width="11.83203125" customWidth="1"/>
    <col min="9" max="9" width="11.5" customWidth="1"/>
    <col min="10" max="10" width="11.6640625" customWidth="1"/>
    <col min="11" max="11" width="13.33203125" customWidth="1"/>
    <col min="12" max="12" width="12.6640625" customWidth="1"/>
    <col min="13" max="20" width="10.5" customWidth="1"/>
    <col min="21" max="21" width="13.83203125" customWidth="1"/>
    <col min="22" max="22" width="13.6640625" customWidth="1"/>
    <col min="23" max="24" width="11.6640625" customWidth="1"/>
    <col min="25" max="25" width="11.33203125" customWidth="1"/>
    <col min="26" max="26" width="11.6640625" customWidth="1"/>
    <col min="27" max="27" width="12.6640625" customWidth="1"/>
  </cols>
  <sheetData>
    <row r="1" spans="1:27" ht="15.75" customHeight="1">
      <c r="A1" s="7"/>
      <c r="B1" s="8"/>
      <c r="C1" s="82" t="s">
        <v>283</v>
      </c>
      <c r="D1" s="83"/>
      <c r="E1" s="83"/>
      <c r="F1" s="83"/>
      <c r="G1" s="81"/>
      <c r="H1" s="82" t="s">
        <v>284</v>
      </c>
      <c r="I1" s="83"/>
      <c r="J1" s="83"/>
      <c r="K1" s="83"/>
      <c r="L1" s="81"/>
      <c r="M1" s="82" t="s">
        <v>285</v>
      </c>
      <c r="N1" s="83"/>
      <c r="O1" s="83"/>
      <c r="P1" s="83"/>
      <c r="Q1" s="81"/>
      <c r="R1" s="82" t="s">
        <v>286</v>
      </c>
      <c r="S1" s="83"/>
      <c r="T1" s="83"/>
      <c r="U1" s="83"/>
      <c r="V1" s="81"/>
      <c r="W1" s="82" t="s">
        <v>287</v>
      </c>
      <c r="X1" s="83"/>
      <c r="Y1" s="83"/>
      <c r="Z1" s="83"/>
      <c r="AA1" s="81"/>
    </row>
    <row r="2" spans="1:27" ht="39.75" customHeight="1">
      <c r="A2" s="9" t="s">
        <v>1</v>
      </c>
      <c r="B2" s="10" t="s">
        <v>32</v>
      </c>
      <c r="C2" s="11" t="s">
        <v>33</v>
      </c>
      <c r="D2" s="12" t="s">
        <v>34</v>
      </c>
      <c r="E2" s="12" t="s">
        <v>35</v>
      </c>
      <c r="F2" s="13" t="s">
        <v>36</v>
      </c>
      <c r="G2" s="14" t="s">
        <v>37</v>
      </c>
      <c r="H2" s="11" t="s">
        <v>33</v>
      </c>
      <c r="I2" s="12" t="s">
        <v>34</v>
      </c>
      <c r="J2" s="12" t="s">
        <v>35</v>
      </c>
      <c r="K2" s="13" t="s">
        <v>36</v>
      </c>
      <c r="L2" s="14" t="s">
        <v>37</v>
      </c>
      <c r="M2" s="11" t="s">
        <v>33</v>
      </c>
      <c r="N2" s="12" t="s">
        <v>34</v>
      </c>
      <c r="O2" s="12" t="s">
        <v>35</v>
      </c>
      <c r="P2" s="13" t="s">
        <v>36</v>
      </c>
      <c r="Q2" s="14" t="s">
        <v>37</v>
      </c>
      <c r="R2" s="11" t="s">
        <v>33</v>
      </c>
      <c r="S2" s="12" t="s">
        <v>34</v>
      </c>
      <c r="T2" s="12" t="s">
        <v>35</v>
      </c>
      <c r="U2" s="13" t="s">
        <v>36</v>
      </c>
      <c r="V2" s="14" t="s">
        <v>37</v>
      </c>
      <c r="W2" s="11" t="s">
        <v>33</v>
      </c>
      <c r="X2" s="12" t="s">
        <v>34</v>
      </c>
      <c r="Y2" s="12" t="s">
        <v>35</v>
      </c>
      <c r="Z2" s="13" t="s">
        <v>36</v>
      </c>
      <c r="AA2" s="14" t="s">
        <v>37</v>
      </c>
    </row>
    <row r="3" spans="1:27" ht="15.75" customHeight="1">
      <c r="A3" s="15" t="s">
        <v>3</v>
      </c>
      <c r="B3" s="16"/>
      <c r="C3" s="18">
        <v>1035</v>
      </c>
      <c r="D3" s="18">
        <v>55182</v>
      </c>
      <c r="E3" s="18">
        <v>2197.5</v>
      </c>
      <c r="F3" s="18">
        <v>52984.499999970198</v>
      </c>
      <c r="G3" s="22">
        <v>3470193</v>
      </c>
      <c r="H3" s="18">
        <v>0</v>
      </c>
      <c r="I3" s="18">
        <v>0</v>
      </c>
      <c r="J3" s="18">
        <v>0</v>
      </c>
      <c r="K3" s="18">
        <v>0</v>
      </c>
      <c r="L3" s="19">
        <v>0</v>
      </c>
      <c r="M3" s="18">
        <v>0</v>
      </c>
      <c r="N3" s="18">
        <v>0</v>
      </c>
      <c r="O3" s="18">
        <v>0</v>
      </c>
      <c r="P3" s="18">
        <v>0</v>
      </c>
      <c r="Q3" s="19">
        <v>0</v>
      </c>
      <c r="R3" s="17">
        <v>0</v>
      </c>
      <c r="S3" s="18">
        <v>0</v>
      </c>
      <c r="T3" s="18">
        <v>0</v>
      </c>
      <c r="U3" s="18">
        <v>0</v>
      </c>
      <c r="V3" s="19">
        <v>0</v>
      </c>
      <c r="W3" s="17">
        <v>105</v>
      </c>
      <c r="X3" s="18">
        <v>115.19999999999999</v>
      </c>
      <c r="Y3" s="18">
        <v>10</v>
      </c>
      <c r="Z3" s="18">
        <v>105.20000008493662</v>
      </c>
      <c r="AA3" s="19">
        <v>1812</v>
      </c>
    </row>
    <row r="4" spans="1:27" ht="15.75" customHeight="1">
      <c r="A4" s="23"/>
      <c r="B4" s="24" t="s">
        <v>38</v>
      </c>
      <c r="C4" s="25">
        <v>355</v>
      </c>
      <c r="D4" s="26">
        <v>12148.3</v>
      </c>
      <c r="E4" s="26">
        <v>1189</v>
      </c>
      <c r="F4" s="26">
        <v>10959.300000011921</v>
      </c>
      <c r="G4" s="27">
        <v>610447</v>
      </c>
      <c r="H4" s="26">
        <v>0</v>
      </c>
      <c r="I4" s="26">
        <v>0</v>
      </c>
      <c r="J4" s="26">
        <v>0</v>
      </c>
      <c r="K4" s="26">
        <v>0</v>
      </c>
      <c r="L4" s="27">
        <v>0</v>
      </c>
      <c r="M4" s="26">
        <v>0</v>
      </c>
      <c r="N4" s="26">
        <v>0</v>
      </c>
      <c r="O4" s="26">
        <v>0</v>
      </c>
      <c r="P4" s="26">
        <v>0</v>
      </c>
      <c r="Q4" s="27">
        <v>0</v>
      </c>
      <c r="R4" s="25">
        <v>0</v>
      </c>
      <c r="S4" s="26">
        <v>0</v>
      </c>
      <c r="T4" s="26">
        <v>0</v>
      </c>
      <c r="U4" s="26">
        <v>0</v>
      </c>
      <c r="V4" s="27">
        <v>0</v>
      </c>
      <c r="W4" s="25">
        <v>98</v>
      </c>
      <c r="X4" s="26">
        <v>109.1</v>
      </c>
      <c r="Y4" s="26">
        <v>10</v>
      </c>
      <c r="Z4" s="26">
        <v>99.100000083446503</v>
      </c>
      <c r="AA4" s="27">
        <v>1731</v>
      </c>
    </row>
    <row r="5" spans="1:27" ht="15.75" customHeight="1">
      <c r="A5" s="23"/>
      <c r="B5" s="24" t="s">
        <v>39</v>
      </c>
      <c r="C5" s="25">
        <v>256</v>
      </c>
      <c r="D5" s="26">
        <v>7953</v>
      </c>
      <c r="E5" s="26">
        <v>214</v>
      </c>
      <c r="F5" s="26">
        <v>7739.0000000298023</v>
      </c>
      <c r="G5" s="27">
        <v>351210</v>
      </c>
      <c r="H5" s="26">
        <v>0</v>
      </c>
      <c r="I5" s="26">
        <v>0</v>
      </c>
      <c r="J5" s="26">
        <v>0</v>
      </c>
      <c r="K5" s="26">
        <v>0</v>
      </c>
      <c r="L5" s="27">
        <v>0</v>
      </c>
      <c r="M5" s="26">
        <v>0</v>
      </c>
      <c r="N5" s="26">
        <v>0</v>
      </c>
      <c r="O5" s="26">
        <v>0</v>
      </c>
      <c r="P5" s="26">
        <v>0</v>
      </c>
      <c r="Q5" s="27">
        <v>0</v>
      </c>
      <c r="R5" s="25">
        <v>0</v>
      </c>
      <c r="S5" s="26">
        <v>0</v>
      </c>
      <c r="T5" s="26">
        <v>0</v>
      </c>
      <c r="U5" s="26">
        <v>0</v>
      </c>
      <c r="V5" s="27">
        <v>0</v>
      </c>
      <c r="W5" s="25">
        <v>1</v>
      </c>
      <c r="X5" s="26">
        <v>0.5</v>
      </c>
      <c r="Y5" s="26">
        <v>0</v>
      </c>
      <c r="Z5" s="26">
        <v>0.5</v>
      </c>
      <c r="AA5" s="27">
        <v>7</v>
      </c>
    </row>
    <row r="6" spans="1:27" ht="15.75" customHeight="1">
      <c r="A6" s="23"/>
      <c r="B6" s="24" t="s">
        <v>40</v>
      </c>
      <c r="C6" s="25">
        <v>249</v>
      </c>
      <c r="D6" s="26">
        <v>20774.7</v>
      </c>
      <c r="E6" s="26">
        <v>89.5</v>
      </c>
      <c r="F6" s="26">
        <v>20685.199999928474</v>
      </c>
      <c r="G6" s="27">
        <v>1527546</v>
      </c>
      <c r="H6" s="26">
        <v>0</v>
      </c>
      <c r="I6" s="26">
        <v>0</v>
      </c>
      <c r="J6" s="26">
        <v>0</v>
      </c>
      <c r="K6" s="26">
        <v>0</v>
      </c>
      <c r="L6" s="27">
        <v>0</v>
      </c>
      <c r="M6" s="26">
        <v>0</v>
      </c>
      <c r="N6" s="26">
        <v>0</v>
      </c>
      <c r="O6" s="26">
        <v>0</v>
      </c>
      <c r="P6" s="26">
        <v>0</v>
      </c>
      <c r="Q6" s="27">
        <v>0</v>
      </c>
      <c r="R6" s="25">
        <v>0</v>
      </c>
      <c r="S6" s="26">
        <v>0</v>
      </c>
      <c r="T6" s="26">
        <v>0</v>
      </c>
      <c r="U6" s="26">
        <v>0</v>
      </c>
      <c r="V6" s="27">
        <v>0</v>
      </c>
      <c r="W6" s="25">
        <v>5</v>
      </c>
      <c r="X6" s="26">
        <v>5.5</v>
      </c>
      <c r="Y6" s="26">
        <v>0</v>
      </c>
      <c r="Z6" s="26">
        <v>5.5</v>
      </c>
      <c r="AA6" s="27">
        <v>65</v>
      </c>
    </row>
    <row r="7" spans="1:27" ht="15.75" customHeight="1">
      <c r="A7" s="23"/>
      <c r="B7" s="24" t="s">
        <v>41</v>
      </c>
      <c r="C7" s="25">
        <v>175</v>
      </c>
      <c r="D7" s="26">
        <v>14306</v>
      </c>
      <c r="E7" s="26">
        <v>705</v>
      </c>
      <c r="F7" s="26">
        <v>13601</v>
      </c>
      <c r="G7" s="27">
        <v>980990</v>
      </c>
      <c r="H7" s="26">
        <v>0</v>
      </c>
      <c r="I7" s="26">
        <v>0</v>
      </c>
      <c r="J7" s="26">
        <v>0</v>
      </c>
      <c r="K7" s="26">
        <v>0</v>
      </c>
      <c r="L7" s="27">
        <v>0</v>
      </c>
      <c r="M7" s="26">
        <v>0</v>
      </c>
      <c r="N7" s="26">
        <v>0</v>
      </c>
      <c r="O7" s="26">
        <v>0</v>
      </c>
      <c r="P7" s="26">
        <v>0</v>
      </c>
      <c r="Q7" s="27">
        <v>0</v>
      </c>
      <c r="R7" s="25">
        <v>0</v>
      </c>
      <c r="S7" s="26">
        <v>0</v>
      </c>
      <c r="T7" s="26">
        <v>0</v>
      </c>
      <c r="U7" s="26">
        <v>0</v>
      </c>
      <c r="V7" s="27">
        <v>0</v>
      </c>
      <c r="W7" s="25">
        <v>1</v>
      </c>
      <c r="X7" s="26">
        <v>0.1</v>
      </c>
      <c r="Y7" s="26">
        <v>0</v>
      </c>
      <c r="Z7" s="26">
        <v>0.10000000149011612</v>
      </c>
      <c r="AA7" s="27">
        <v>9</v>
      </c>
    </row>
    <row r="8" spans="1:27" ht="15.75" customHeight="1">
      <c r="A8" s="15" t="s">
        <v>4</v>
      </c>
      <c r="B8" s="24" t="s">
        <v>42</v>
      </c>
      <c r="C8" s="18">
        <v>1761</v>
      </c>
      <c r="D8" s="18">
        <v>52425</v>
      </c>
      <c r="E8" s="18">
        <v>1172</v>
      </c>
      <c r="F8" s="18">
        <v>51253</v>
      </c>
      <c r="G8" s="19">
        <v>3756981</v>
      </c>
      <c r="H8" s="18">
        <v>81</v>
      </c>
      <c r="I8" s="18">
        <v>424</v>
      </c>
      <c r="J8" s="18">
        <v>62</v>
      </c>
      <c r="K8" s="18">
        <v>362</v>
      </c>
      <c r="L8" s="19">
        <v>3023</v>
      </c>
      <c r="M8" s="18">
        <v>733</v>
      </c>
      <c r="N8" s="18">
        <v>8745.7000000000007</v>
      </c>
      <c r="O8" s="18">
        <v>1064.5</v>
      </c>
      <c r="P8" s="18">
        <v>7681.1999999880791</v>
      </c>
      <c r="Q8" s="19">
        <v>137675</v>
      </c>
      <c r="R8" s="17">
        <v>242</v>
      </c>
      <c r="S8" s="18">
        <v>746.1</v>
      </c>
      <c r="T8" s="18">
        <v>158.80000000000001</v>
      </c>
      <c r="U8" s="18">
        <v>587.30000002682209</v>
      </c>
      <c r="V8" s="19">
        <v>6937</v>
      </c>
      <c r="W8" s="17">
        <v>45</v>
      </c>
      <c r="X8" s="18">
        <v>149.30000000000001</v>
      </c>
      <c r="Y8" s="18">
        <v>0</v>
      </c>
      <c r="Z8" s="18">
        <v>149.30000000447035</v>
      </c>
      <c r="AA8" s="19">
        <v>2377</v>
      </c>
    </row>
    <row r="9" spans="1:27" ht="15.75" customHeight="1">
      <c r="A9" s="23"/>
      <c r="B9" s="24" t="s">
        <v>43</v>
      </c>
      <c r="C9" s="25">
        <v>186</v>
      </c>
      <c r="D9" s="26">
        <v>8536</v>
      </c>
      <c r="E9" s="26">
        <v>444</v>
      </c>
      <c r="F9" s="26">
        <v>8092</v>
      </c>
      <c r="G9" s="27">
        <v>546765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6">
        <v>0</v>
      </c>
      <c r="N9" s="26">
        <v>0</v>
      </c>
      <c r="O9" s="26">
        <v>0</v>
      </c>
      <c r="P9" s="26">
        <v>0</v>
      </c>
      <c r="Q9" s="27">
        <v>0</v>
      </c>
      <c r="R9" s="25">
        <v>0</v>
      </c>
      <c r="S9" s="26">
        <v>0</v>
      </c>
      <c r="T9" s="26">
        <v>0</v>
      </c>
      <c r="U9" s="26">
        <v>0</v>
      </c>
      <c r="V9" s="27">
        <v>0</v>
      </c>
      <c r="W9" s="25">
        <v>10</v>
      </c>
      <c r="X9" s="26">
        <v>56</v>
      </c>
      <c r="Y9" s="26">
        <v>0</v>
      </c>
      <c r="Z9" s="26">
        <v>56</v>
      </c>
      <c r="AA9" s="27">
        <v>895</v>
      </c>
    </row>
    <row r="10" spans="1:27" ht="15.75" customHeight="1">
      <c r="A10" s="23"/>
      <c r="B10" s="24" t="s">
        <v>44</v>
      </c>
      <c r="C10" s="25">
        <v>202</v>
      </c>
      <c r="D10" s="26">
        <v>3536</v>
      </c>
      <c r="E10" s="26">
        <v>161</v>
      </c>
      <c r="F10" s="26">
        <v>3375</v>
      </c>
      <c r="G10" s="27">
        <v>51163</v>
      </c>
      <c r="H10" s="26">
        <v>10</v>
      </c>
      <c r="I10" s="26">
        <v>20</v>
      </c>
      <c r="J10" s="26">
        <v>4</v>
      </c>
      <c r="K10" s="26">
        <v>16</v>
      </c>
      <c r="L10" s="27">
        <v>107</v>
      </c>
      <c r="M10" s="26">
        <v>41</v>
      </c>
      <c r="N10" s="26">
        <v>206</v>
      </c>
      <c r="O10" s="26">
        <v>15</v>
      </c>
      <c r="P10" s="26">
        <v>191</v>
      </c>
      <c r="Q10" s="27">
        <v>1694</v>
      </c>
      <c r="R10" s="25">
        <v>21</v>
      </c>
      <c r="S10" s="26">
        <v>27</v>
      </c>
      <c r="T10" s="26">
        <v>1</v>
      </c>
      <c r="U10" s="26">
        <v>26</v>
      </c>
      <c r="V10" s="27">
        <v>284</v>
      </c>
      <c r="W10" s="25">
        <v>4</v>
      </c>
      <c r="X10" s="26">
        <v>3.5</v>
      </c>
      <c r="Y10" s="26">
        <v>0</v>
      </c>
      <c r="Z10" s="26">
        <v>3.5</v>
      </c>
      <c r="AA10" s="27">
        <v>55</v>
      </c>
    </row>
    <row r="11" spans="1:27" ht="15.75" customHeight="1">
      <c r="A11" s="23"/>
      <c r="B11" s="24" t="s">
        <v>45</v>
      </c>
      <c r="C11" s="25">
        <v>409</v>
      </c>
      <c r="D11" s="26">
        <v>32949</v>
      </c>
      <c r="E11" s="26">
        <v>224</v>
      </c>
      <c r="F11" s="26">
        <v>32725</v>
      </c>
      <c r="G11" s="27">
        <v>3030807</v>
      </c>
      <c r="H11" s="26">
        <v>0</v>
      </c>
      <c r="I11" s="26">
        <v>0</v>
      </c>
      <c r="J11" s="26">
        <v>0</v>
      </c>
      <c r="K11" s="26">
        <v>0</v>
      </c>
      <c r="L11" s="27">
        <v>0</v>
      </c>
      <c r="M11" s="26">
        <v>0</v>
      </c>
      <c r="N11" s="26">
        <v>0</v>
      </c>
      <c r="O11" s="26">
        <v>0</v>
      </c>
      <c r="P11" s="26">
        <v>0</v>
      </c>
      <c r="Q11" s="27">
        <v>0</v>
      </c>
      <c r="R11" s="25">
        <v>0</v>
      </c>
      <c r="S11" s="26">
        <v>0</v>
      </c>
      <c r="T11" s="26">
        <v>0</v>
      </c>
      <c r="U11" s="26">
        <v>0</v>
      </c>
      <c r="V11" s="27">
        <v>0</v>
      </c>
      <c r="W11" s="25">
        <v>3</v>
      </c>
      <c r="X11" s="26">
        <v>0.30000000000000004</v>
      </c>
      <c r="Y11" s="26">
        <v>0</v>
      </c>
      <c r="Z11" s="26">
        <v>0.30000000447034836</v>
      </c>
      <c r="AA11" s="27">
        <v>22</v>
      </c>
    </row>
    <row r="12" spans="1:27" ht="15.75" customHeight="1">
      <c r="A12" s="23"/>
      <c r="B12" s="24" t="s">
        <v>46</v>
      </c>
      <c r="C12" s="25">
        <v>329</v>
      </c>
      <c r="D12" s="26">
        <v>2763</v>
      </c>
      <c r="E12" s="26">
        <v>122</v>
      </c>
      <c r="F12" s="26">
        <v>2641</v>
      </c>
      <c r="G12" s="27">
        <v>39878</v>
      </c>
      <c r="H12" s="26">
        <v>11</v>
      </c>
      <c r="I12" s="26">
        <v>96</v>
      </c>
      <c r="J12" s="26">
        <v>0</v>
      </c>
      <c r="K12" s="26">
        <v>96</v>
      </c>
      <c r="L12" s="27">
        <v>1008</v>
      </c>
      <c r="M12" s="26">
        <v>98</v>
      </c>
      <c r="N12" s="26">
        <v>1294</v>
      </c>
      <c r="O12" s="26">
        <v>18</v>
      </c>
      <c r="P12" s="26">
        <v>1276</v>
      </c>
      <c r="Q12" s="27">
        <v>16228</v>
      </c>
      <c r="R12" s="25">
        <v>45</v>
      </c>
      <c r="S12" s="26">
        <v>175</v>
      </c>
      <c r="T12" s="26">
        <v>3</v>
      </c>
      <c r="U12" s="26">
        <v>172</v>
      </c>
      <c r="V12" s="27">
        <v>2027</v>
      </c>
      <c r="W12" s="25">
        <v>0</v>
      </c>
      <c r="X12" s="26">
        <v>0</v>
      </c>
      <c r="Y12" s="26">
        <v>0</v>
      </c>
      <c r="Z12" s="26">
        <v>0</v>
      </c>
      <c r="AA12" s="27">
        <v>0</v>
      </c>
    </row>
    <row r="13" spans="1:27" ht="15.75" customHeight="1">
      <c r="A13" s="23"/>
      <c r="B13" s="24" t="s">
        <v>47</v>
      </c>
      <c r="C13" s="25">
        <v>40</v>
      </c>
      <c r="D13" s="26">
        <v>399</v>
      </c>
      <c r="E13" s="26">
        <v>5</v>
      </c>
      <c r="F13" s="26">
        <v>394</v>
      </c>
      <c r="G13" s="27">
        <v>5945</v>
      </c>
      <c r="H13" s="26">
        <v>0</v>
      </c>
      <c r="I13" s="26">
        <v>0</v>
      </c>
      <c r="J13" s="26">
        <v>0</v>
      </c>
      <c r="K13" s="26">
        <v>0</v>
      </c>
      <c r="L13" s="27">
        <v>0</v>
      </c>
      <c r="M13" s="26">
        <v>21</v>
      </c>
      <c r="N13" s="26">
        <v>155</v>
      </c>
      <c r="O13" s="26">
        <v>32</v>
      </c>
      <c r="P13" s="26">
        <v>123</v>
      </c>
      <c r="Q13" s="27">
        <v>1834</v>
      </c>
      <c r="R13" s="25">
        <v>0</v>
      </c>
      <c r="S13" s="26">
        <v>0</v>
      </c>
      <c r="T13" s="26">
        <v>0</v>
      </c>
      <c r="U13" s="26">
        <v>0</v>
      </c>
      <c r="V13" s="27">
        <v>0</v>
      </c>
      <c r="W13" s="25">
        <v>1</v>
      </c>
      <c r="X13" s="26">
        <v>1</v>
      </c>
      <c r="Y13" s="26">
        <v>0</v>
      </c>
      <c r="Z13" s="26">
        <v>1</v>
      </c>
      <c r="AA13" s="27">
        <v>20</v>
      </c>
    </row>
    <row r="14" spans="1:27" ht="15.75" customHeight="1">
      <c r="A14" s="23"/>
      <c r="B14" s="24" t="s">
        <v>48</v>
      </c>
      <c r="C14" s="25">
        <v>52</v>
      </c>
      <c r="D14" s="26">
        <v>788</v>
      </c>
      <c r="E14" s="26">
        <v>105</v>
      </c>
      <c r="F14" s="26">
        <v>683</v>
      </c>
      <c r="G14" s="27">
        <v>26170</v>
      </c>
      <c r="H14" s="26">
        <v>0</v>
      </c>
      <c r="I14" s="26">
        <v>0</v>
      </c>
      <c r="J14" s="26">
        <v>0</v>
      </c>
      <c r="K14" s="26">
        <v>0</v>
      </c>
      <c r="L14" s="27">
        <v>0</v>
      </c>
      <c r="M14" s="26">
        <v>2</v>
      </c>
      <c r="N14" s="26">
        <v>38</v>
      </c>
      <c r="O14" s="26">
        <v>10</v>
      </c>
      <c r="P14" s="26">
        <v>28</v>
      </c>
      <c r="Q14" s="27">
        <v>320</v>
      </c>
      <c r="R14" s="25">
        <v>0</v>
      </c>
      <c r="S14" s="26">
        <v>0</v>
      </c>
      <c r="T14" s="26">
        <v>0</v>
      </c>
      <c r="U14" s="26">
        <v>0</v>
      </c>
      <c r="V14" s="27">
        <v>0</v>
      </c>
      <c r="W14" s="25">
        <v>1</v>
      </c>
      <c r="X14" s="26">
        <v>4</v>
      </c>
      <c r="Y14" s="26">
        <v>0</v>
      </c>
      <c r="Z14" s="26">
        <v>4</v>
      </c>
      <c r="AA14" s="27">
        <v>60</v>
      </c>
    </row>
    <row r="15" spans="1:27" ht="15.75" customHeight="1">
      <c r="A15" s="23"/>
      <c r="B15" s="24" t="s">
        <v>49</v>
      </c>
      <c r="C15" s="25">
        <v>55</v>
      </c>
      <c r="D15" s="26">
        <v>339</v>
      </c>
      <c r="E15" s="26">
        <v>10</v>
      </c>
      <c r="F15" s="26">
        <v>329</v>
      </c>
      <c r="G15" s="27">
        <v>3655</v>
      </c>
      <c r="H15" s="26">
        <v>6</v>
      </c>
      <c r="I15" s="26">
        <v>21</v>
      </c>
      <c r="J15" s="26">
        <v>0</v>
      </c>
      <c r="K15" s="26">
        <v>21</v>
      </c>
      <c r="L15" s="27">
        <v>113</v>
      </c>
      <c r="M15" s="26">
        <v>23</v>
      </c>
      <c r="N15" s="26">
        <v>87</v>
      </c>
      <c r="O15" s="26">
        <v>0</v>
      </c>
      <c r="P15" s="26">
        <v>87</v>
      </c>
      <c r="Q15" s="27">
        <v>860</v>
      </c>
      <c r="R15" s="25">
        <v>5</v>
      </c>
      <c r="S15" s="26">
        <v>17</v>
      </c>
      <c r="T15" s="26">
        <v>0</v>
      </c>
      <c r="U15" s="26">
        <v>17</v>
      </c>
      <c r="V15" s="27">
        <v>170</v>
      </c>
      <c r="W15" s="25">
        <v>5</v>
      </c>
      <c r="X15" s="26">
        <v>16</v>
      </c>
      <c r="Y15" s="26">
        <v>0</v>
      </c>
      <c r="Z15" s="26">
        <v>16</v>
      </c>
      <c r="AA15" s="27">
        <v>173</v>
      </c>
    </row>
    <row r="16" spans="1:27" ht="15.75" customHeight="1">
      <c r="A16" s="23"/>
      <c r="B16" s="24" t="s">
        <v>50</v>
      </c>
      <c r="C16" s="25">
        <v>72</v>
      </c>
      <c r="D16" s="26">
        <v>519</v>
      </c>
      <c r="E16" s="26">
        <v>0</v>
      </c>
      <c r="F16" s="26">
        <v>519</v>
      </c>
      <c r="G16" s="27">
        <v>11032</v>
      </c>
      <c r="H16" s="26">
        <v>4</v>
      </c>
      <c r="I16" s="26">
        <v>43</v>
      </c>
      <c r="J16" s="26">
        <v>0</v>
      </c>
      <c r="K16" s="26">
        <v>43</v>
      </c>
      <c r="L16" s="27">
        <v>378</v>
      </c>
      <c r="M16" s="26">
        <v>221</v>
      </c>
      <c r="N16" s="26">
        <v>2159</v>
      </c>
      <c r="O16" s="26">
        <v>0</v>
      </c>
      <c r="P16" s="26">
        <v>2159</v>
      </c>
      <c r="Q16" s="27">
        <v>62119</v>
      </c>
      <c r="R16" s="25">
        <v>0</v>
      </c>
      <c r="S16" s="26">
        <v>0</v>
      </c>
      <c r="T16" s="26">
        <v>0</v>
      </c>
      <c r="U16" s="26">
        <v>0</v>
      </c>
      <c r="V16" s="27">
        <v>0</v>
      </c>
      <c r="W16" s="25">
        <v>9</v>
      </c>
      <c r="X16" s="26">
        <v>50</v>
      </c>
      <c r="Y16" s="26">
        <v>0</v>
      </c>
      <c r="Z16" s="26">
        <v>50</v>
      </c>
      <c r="AA16" s="27">
        <v>780</v>
      </c>
    </row>
    <row r="17" spans="1:27" ht="15.75" customHeight="1">
      <c r="A17" s="23"/>
      <c r="B17" s="24" t="s">
        <v>51</v>
      </c>
      <c r="C17" s="25">
        <v>43</v>
      </c>
      <c r="D17" s="26">
        <v>350</v>
      </c>
      <c r="E17" s="26">
        <v>28</v>
      </c>
      <c r="F17" s="26">
        <v>322</v>
      </c>
      <c r="G17" s="27">
        <v>10044</v>
      </c>
      <c r="H17" s="26">
        <v>12</v>
      </c>
      <c r="I17" s="26">
        <v>26</v>
      </c>
      <c r="J17" s="26">
        <v>0</v>
      </c>
      <c r="K17" s="26">
        <v>26</v>
      </c>
      <c r="L17" s="27">
        <v>209</v>
      </c>
      <c r="M17" s="26">
        <v>10</v>
      </c>
      <c r="N17" s="26">
        <v>10.7</v>
      </c>
      <c r="O17" s="26">
        <v>0.5</v>
      </c>
      <c r="P17" s="26">
        <v>10.199999988079071</v>
      </c>
      <c r="Q17" s="27">
        <v>116</v>
      </c>
      <c r="R17" s="25">
        <v>23</v>
      </c>
      <c r="S17" s="26">
        <v>27.1</v>
      </c>
      <c r="T17" s="26">
        <v>0.8</v>
      </c>
      <c r="U17" s="26">
        <v>26.30000002682209</v>
      </c>
      <c r="V17" s="27">
        <v>306</v>
      </c>
      <c r="W17" s="25">
        <v>7</v>
      </c>
      <c r="X17" s="26">
        <v>13.5</v>
      </c>
      <c r="Y17" s="26">
        <v>0</v>
      </c>
      <c r="Z17" s="26">
        <v>13.5</v>
      </c>
      <c r="AA17" s="27">
        <v>293</v>
      </c>
    </row>
    <row r="18" spans="1:27" ht="15.75" customHeight="1">
      <c r="A18" s="23"/>
      <c r="B18" s="24" t="s">
        <v>52</v>
      </c>
      <c r="C18" s="25">
        <v>230</v>
      </c>
      <c r="D18" s="26">
        <v>1503</v>
      </c>
      <c r="E18" s="26">
        <v>58</v>
      </c>
      <c r="F18" s="26">
        <v>1445</v>
      </c>
      <c r="G18" s="27">
        <v>20021</v>
      </c>
      <c r="H18" s="26">
        <v>33</v>
      </c>
      <c r="I18" s="26">
        <v>188</v>
      </c>
      <c r="J18" s="26">
        <v>58</v>
      </c>
      <c r="K18" s="26">
        <v>130</v>
      </c>
      <c r="L18" s="27">
        <v>938</v>
      </c>
      <c r="M18" s="26">
        <v>286</v>
      </c>
      <c r="N18" s="26">
        <v>4577</v>
      </c>
      <c r="O18" s="26">
        <v>936</v>
      </c>
      <c r="P18" s="26">
        <v>3641</v>
      </c>
      <c r="Q18" s="27">
        <v>52100</v>
      </c>
      <c r="R18" s="25">
        <v>147</v>
      </c>
      <c r="S18" s="26">
        <v>499</v>
      </c>
      <c r="T18" s="26">
        <v>154</v>
      </c>
      <c r="U18" s="26">
        <v>345</v>
      </c>
      <c r="V18" s="27">
        <v>4135</v>
      </c>
      <c r="W18" s="25">
        <v>5</v>
      </c>
      <c r="X18" s="26">
        <v>5</v>
      </c>
      <c r="Y18" s="26">
        <v>0</v>
      </c>
      <c r="Z18" s="26">
        <v>5</v>
      </c>
      <c r="AA18" s="27">
        <v>79</v>
      </c>
    </row>
    <row r="19" spans="1:27" ht="15.75" customHeight="1">
      <c r="A19" s="23"/>
      <c r="B19" s="24" t="s">
        <v>53</v>
      </c>
      <c r="C19" s="25">
        <v>143</v>
      </c>
      <c r="D19" s="26">
        <v>743</v>
      </c>
      <c r="E19" s="26">
        <v>15</v>
      </c>
      <c r="F19" s="26">
        <v>728</v>
      </c>
      <c r="G19" s="27">
        <v>11501</v>
      </c>
      <c r="H19" s="26">
        <v>5</v>
      </c>
      <c r="I19" s="26">
        <v>30</v>
      </c>
      <c r="J19" s="26">
        <v>0</v>
      </c>
      <c r="K19" s="26">
        <v>30</v>
      </c>
      <c r="L19" s="27">
        <v>270</v>
      </c>
      <c r="M19" s="26">
        <v>31</v>
      </c>
      <c r="N19" s="26">
        <v>219</v>
      </c>
      <c r="O19" s="26">
        <v>53</v>
      </c>
      <c r="P19" s="26">
        <v>166</v>
      </c>
      <c r="Q19" s="27">
        <v>2404</v>
      </c>
      <c r="R19" s="25">
        <v>1</v>
      </c>
      <c r="S19" s="26">
        <v>1</v>
      </c>
      <c r="T19" s="26">
        <v>0</v>
      </c>
      <c r="U19" s="26">
        <v>1</v>
      </c>
      <c r="V19" s="27">
        <v>15</v>
      </c>
      <c r="W19" s="25">
        <v>0</v>
      </c>
      <c r="X19" s="26">
        <v>0</v>
      </c>
      <c r="Y19" s="26">
        <v>0</v>
      </c>
      <c r="Z19" s="26">
        <v>0</v>
      </c>
      <c r="AA19" s="27">
        <v>0</v>
      </c>
    </row>
    <row r="20" spans="1:27" ht="15.75" customHeight="1">
      <c r="A20" s="15" t="s">
        <v>5</v>
      </c>
      <c r="B20" s="24" t="s">
        <v>42</v>
      </c>
      <c r="C20" s="18">
        <v>1543</v>
      </c>
      <c r="D20" s="18">
        <v>14438.2</v>
      </c>
      <c r="E20" s="18">
        <v>998.4</v>
      </c>
      <c r="F20" s="18">
        <v>13439.800000116229</v>
      </c>
      <c r="G20" s="19">
        <v>244203</v>
      </c>
      <c r="H20" s="18">
        <v>134</v>
      </c>
      <c r="I20" s="18">
        <v>389.5</v>
      </c>
      <c r="J20" s="18">
        <v>36.5</v>
      </c>
      <c r="K20" s="18">
        <v>353.00000001490116</v>
      </c>
      <c r="L20" s="19">
        <v>2742</v>
      </c>
      <c r="M20" s="18">
        <v>560</v>
      </c>
      <c r="N20" s="18">
        <v>3475.5</v>
      </c>
      <c r="O20" s="18">
        <v>836.5</v>
      </c>
      <c r="P20" s="18">
        <v>2639.0000000447035</v>
      </c>
      <c r="Q20" s="19">
        <v>36857</v>
      </c>
      <c r="R20" s="17">
        <v>356</v>
      </c>
      <c r="S20" s="18">
        <v>654.9</v>
      </c>
      <c r="T20" s="18">
        <v>63.1</v>
      </c>
      <c r="U20" s="18">
        <v>591.80000007897615</v>
      </c>
      <c r="V20" s="19">
        <v>10454</v>
      </c>
      <c r="W20" s="17">
        <v>101</v>
      </c>
      <c r="X20" s="18">
        <v>125.2</v>
      </c>
      <c r="Y20" s="18">
        <v>4.5</v>
      </c>
      <c r="Z20" s="18">
        <v>120.70000007748604</v>
      </c>
      <c r="AA20" s="19">
        <v>2215</v>
      </c>
    </row>
    <row r="21" spans="1:27" ht="15.75" customHeight="1">
      <c r="A21" s="23"/>
      <c r="B21" s="24" t="s">
        <v>54</v>
      </c>
      <c r="C21" s="25">
        <v>58</v>
      </c>
      <c r="D21" s="26">
        <v>305.60000000000002</v>
      </c>
      <c r="E21" s="26">
        <v>28.6</v>
      </c>
      <c r="F21" s="26">
        <v>277</v>
      </c>
      <c r="G21" s="27">
        <v>3948</v>
      </c>
      <c r="H21" s="26">
        <v>2</v>
      </c>
      <c r="I21" s="26">
        <v>5.5</v>
      </c>
      <c r="J21" s="26">
        <v>0.5</v>
      </c>
      <c r="K21" s="26">
        <v>5</v>
      </c>
      <c r="L21" s="27">
        <v>50</v>
      </c>
      <c r="M21" s="26">
        <v>22</v>
      </c>
      <c r="N21" s="26">
        <v>52</v>
      </c>
      <c r="O21" s="26">
        <v>0</v>
      </c>
      <c r="P21" s="26">
        <v>52</v>
      </c>
      <c r="Q21" s="27">
        <v>1125</v>
      </c>
      <c r="R21" s="25">
        <v>33</v>
      </c>
      <c r="S21" s="26">
        <v>149.5</v>
      </c>
      <c r="T21" s="26">
        <v>0.5</v>
      </c>
      <c r="U21" s="26">
        <v>149</v>
      </c>
      <c r="V21" s="27">
        <v>2653</v>
      </c>
      <c r="W21" s="25">
        <v>2</v>
      </c>
      <c r="X21" s="26">
        <v>6</v>
      </c>
      <c r="Y21" s="26">
        <v>0</v>
      </c>
      <c r="Z21" s="26">
        <v>6</v>
      </c>
      <c r="AA21" s="27">
        <v>125</v>
      </c>
    </row>
    <row r="22" spans="1:27" ht="15.75" customHeight="1">
      <c r="A22" s="23"/>
      <c r="B22" s="24" t="s">
        <v>55</v>
      </c>
      <c r="C22" s="25">
        <v>59</v>
      </c>
      <c r="D22" s="26">
        <v>1019</v>
      </c>
      <c r="E22" s="26">
        <v>183</v>
      </c>
      <c r="F22" s="26">
        <v>836</v>
      </c>
      <c r="G22" s="27">
        <v>13380</v>
      </c>
      <c r="H22" s="26">
        <v>53</v>
      </c>
      <c r="I22" s="26">
        <v>79.5</v>
      </c>
      <c r="J22" s="26">
        <v>3</v>
      </c>
      <c r="K22" s="26">
        <v>76.500000014901161</v>
      </c>
      <c r="L22" s="27">
        <v>564</v>
      </c>
      <c r="M22" s="26">
        <v>115</v>
      </c>
      <c r="N22" s="26">
        <v>305.10000000000002</v>
      </c>
      <c r="O22" s="26">
        <v>63</v>
      </c>
      <c r="P22" s="26">
        <v>242.10000002384186</v>
      </c>
      <c r="Q22" s="27">
        <v>3626</v>
      </c>
      <c r="R22" s="25">
        <v>115</v>
      </c>
      <c r="S22" s="26">
        <v>123.7</v>
      </c>
      <c r="T22" s="26">
        <v>18.5</v>
      </c>
      <c r="U22" s="26">
        <v>105.20000002533197</v>
      </c>
      <c r="V22" s="27">
        <v>1420</v>
      </c>
      <c r="W22" s="25">
        <v>32</v>
      </c>
      <c r="X22" s="26">
        <v>39.1</v>
      </c>
      <c r="Y22" s="26">
        <v>1</v>
      </c>
      <c r="Z22" s="26">
        <v>38.100000068545341</v>
      </c>
      <c r="AA22" s="27">
        <v>547</v>
      </c>
    </row>
    <row r="23" spans="1:27" ht="15.75" customHeight="1">
      <c r="A23" s="23"/>
      <c r="B23" s="24" t="s">
        <v>56</v>
      </c>
      <c r="C23" s="25">
        <v>133</v>
      </c>
      <c r="D23" s="26">
        <v>1258.5</v>
      </c>
      <c r="E23" s="26">
        <v>112.1</v>
      </c>
      <c r="F23" s="26">
        <v>1146.4000000655651</v>
      </c>
      <c r="G23" s="27">
        <v>45474</v>
      </c>
      <c r="H23" s="26">
        <v>1</v>
      </c>
      <c r="I23" s="26">
        <v>1</v>
      </c>
      <c r="J23" s="26">
        <v>0</v>
      </c>
      <c r="K23" s="26">
        <v>1</v>
      </c>
      <c r="L23" s="27">
        <v>9</v>
      </c>
      <c r="M23" s="26">
        <v>14</v>
      </c>
      <c r="N23" s="26">
        <v>53.5</v>
      </c>
      <c r="O23" s="26">
        <v>8.5</v>
      </c>
      <c r="P23" s="26">
        <v>45</v>
      </c>
      <c r="Q23" s="27">
        <v>566</v>
      </c>
      <c r="R23" s="25">
        <v>17</v>
      </c>
      <c r="S23" s="26">
        <v>12.4</v>
      </c>
      <c r="T23" s="26">
        <v>1</v>
      </c>
      <c r="U23" s="26">
        <v>11.400000035762787</v>
      </c>
      <c r="V23" s="27">
        <v>104</v>
      </c>
      <c r="W23" s="25">
        <v>6</v>
      </c>
      <c r="X23" s="26">
        <v>4.2</v>
      </c>
      <c r="Y23" s="26">
        <v>0.5</v>
      </c>
      <c r="Z23" s="26">
        <v>3.7000000029802322</v>
      </c>
      <c r="AA23" s="27">
        <v>40</v>
      </c>
    </row>
    <row r="24" spans="1:27" ht="15.75" customHeight="1">
      <c r="A24" s="23"/>
      <c r="B24" s="24" t="s">
        <v>57</v>
      </c>
      <c r="C24" s="25">
        <v>256</v>
      </c>
      <c r="D24" s="26">
        <v>2686</v>
      </c>
      <c r="E24" s="26">
        <v>101</v>
      </c>
      <c r="F24" s="26">
        <v>2585</v>
      </c>
      <c r="G24" s="27">
        <v>45720</v>
      </c>
      <c r="H24" s="26">
        <v>6</v>
      </c>
      <c r="I24" s="26">
        <v>8</v>
      </c>
      <c r="J24" s="26">
        <v>0</v>
      </c>
      <c r="K24" s="26">
        <v>8</v>
      </c>
      <c r="L24" s="27">
        <v>163</v>
      </c>
      <c r="M24" s="26">
        <v>23</v>
      </c>
      <c r="N24" s="26">
        <v>47.5</v>
      </c>
      <c r="O24" s="26">
        <v>1</v>
      </c>
      <c r="P24" s="26">
        <v>46.5</v>
      </c>
      <c r="Q24" s="27">
        <v>890</v>
      </c>
      <c r="R24" s="25">
        <v>28</v>
      </c>
      <c r="S24" s="26">
        <v>49</v>
      </c>
      <c r="T24" s="26">
        <v>0.5</v>
      </c>
      <c r="U24" s="26">
        <v>48.5</v>
      </c>
      <c r="V24" s="27">
        <v>835</v>
      </c>
      <c r="W24" s="25">
        <v>3</v>
      </c>
      <c r="X24" s="26">
        <v>2.5</v>
      </c>
      <c r="Y24" s="26">
        <v>0</v>
      </c>
      <c r="Z24" s="26">
        <v>2.5</v>
      </c>
      <c r="AA24" s="27">
        <v>35</v>
      </c>
    </row>
    <row r="25" spans="1:27" ht="15.75" customHeight="1">
      <c r="A25" s="23"/>
      <c r="B25" s="24" t="s">
        <v>58</v>
      </c>
      <c r="C25" s="25">
        <v>98</v>
      </c>
      <c r="D25" s="26">
        <v>530</v>
      </c>
      <c r="E25" s="26">
        <v>87</v>
      </c>
      <c r="F25" s="26">
        <v>443</v>
      </c>
      <c r="G25" s="27">
        <v>11414</v>
      </c>
      <c r="H25" s="26">
        <v>0</v>
      </c>
      <c r="I25" s="26">
        <v>0</v>
      </c>
      <c r="J25" s="26">
        <v>0</v>
      </c>
      <c r="K25" s="26">
        <v>0</v>
      </c>
      <c r="L25" s="27">
        <v>0</v>
      </c>
      <c r="M25" s="26">
        <v>28</v>
      </c>
      <c r="N25" s="26">
        <v>249</v>
      </c>
      <c r="O25" s="26">
        <v>65</v>
      </c>
      <c r="P25" s="26">
        <v>184</v>
      </c>
      <c r="Q25" s="27">
        <v>3650</v>
      </c>
      <c r="R25" s="25">
        <v>0</v>
      </c>
      <c r="S25" s="26">
        <v>0</v>
      </c>
      <c r="T25" s="26">
        <v>0</v>
      </c>
      <c r="U25" s="26">
        <v>0</v>
      </c>
      <c r="V25" s="27">
        <v>0</v>
      </c>
      <c r="W25" s="25">
        <v>0</v>
      </c>
      <c r="X25" s="26">
        <v>0</v>
      </c>
      <c r="Y25" s="26">
        <v>0</v>
      </c>
      <c r="Z25" s="26">
        <v>0</v>
      </c>
      <c r="AA25" s="27">
        <v>0</v>
      </c>
    </row>
    <row r="26" spans="1:27" ht="15.75" customHeight="1">
      <c r="A26" s="23"/>
      <c r="B26" s="24" t="s">
        <v>59</v>
      </c>
      <c r="C26" s="25">
        <v>122</v>
      </c>
      <c r="D26" s="26">
        <v>759.8</v>
      </c>
      <c r="E26" s="26">
        <v>29.2</v>
      </c>
      <c r="F26" s="26">
        <v>730.60000002384186</v>
      </c>
      <c r="G26" s="27">
        <v>11730</v>
      </c>
      <c r="H26" s="26">
        <v>7</v>
      </c>
      <c r="I26" s="26">
        <v>15.5</v>
      </c>
      <c r="J26" s="26">
        <v>0</v>
      </c>
      <c r="K26" s="26">
        <v>15.5</v>
      </c>
      <c r="L26" s="27">
        <v>144</v>
      </c>
      <c r="M26" s="26">
        <v>18</v>
      </c>
      <c r="N26" s="26">
        <v>52.3</v>
      </c>
      <c r="O26" s="26">
        <v>0</v>
      </c>
      <c r="P26" s="26">
        <v>52.300000011920929</v>
      </c>
      <c r="Q26" s="27">
        <v>982</v>
      </c>
      <c r="R26" s="25">
        <v>32</v>
      </c>
      <c r="S26" s="26">
        <v>76.5</v>
      </c>
      <c r="T26" s="26">
        <v>0</v>
      </c>
      <c r="U26" s="26">
        <v>76.5</v>
      </c>
      <c r="V26" s="27">
        <v>2252</v>
      </c>
      <c r="W26" s="25">
        <v>10</v>
      </c>
      <c r="X26" s="26">
        <v>13.2</v>
      </c>
      <c r="Y26" s="26">
        <v>0</v>
      </c>
      <c r="Z26" s="26">
        <v>13.200000002980232</v>
      </c>
      <c r="AA26" s="27">
        <v>239</v>
      </c>
    </row>
    <row r="27" spans="1:27" ht="15.75" customHeight="1">
      <c r="A27" s="23"/>
      <c r="B27" s="24" t="s">
        <v>60</v>
      </c>
      <c r="C27" s="25">
        <v>49</v>
      </c>
      <c r="D27" s="26">
        <v>488</v>
      </c>
      <c r="E27" s="26">
        <v>0</v>
      </c>
      <c r="F27" s="26">
        <v>488</v>
      </c>
      <c r="G27" s="27">
        <v>8200</v>
      </c>
      <c r="H27" s="26">
        <v>13</v>
      </c>
      <c r="I27" s="26">
        <v>43</v>
      </c>
      <c r="J27" s="26">
        <v>0</v>
      </c>
      <c r="K27" s="26">
        <v>43</v>
      </c>
      <c r="L27" s="27">
        <v>487</v>
      </c>
      <c r="M27" s="26">
        <v>19</v>
      </c>
      <c r="N27" s="26">
        <v>34</v>
      </c>
      <c r="O27" s="26">
        <v>0</v>
      </c>
      <c r="P27" s="26">
        <v>34</v>
      </c>
      <c r="Q27" s="27">
        <v>809</v>
      </c>
      <c r="R27" s="25">
        <v>15</v>
      </c>
      <c r="S27" s="26">
        <v>28</v>
      </c>
      <c r="T27" s="26">
        <v>0</v>
      </c>
      <c r="U27" s="26">
        <v>28</v>
      </c>
      <c r="V27" s="27">
        <v>622</v>
      </c>
      <c r="W27" s="25">
        <v>3</v>
      </c>
      <c r="X27" s="26">
        <v>3.5</v>
      </c>
      <c r="Y27" s="26">
        <v>0</v>
      </c>
      <c r="Z27" s="26">
        <v>3.5</v>
      </c>
      <c r="AA27" s="27">
        <v>210</v>
      </c>
    </row>
    <row r="28" spans="1:27" ht="15.75" customHeight="1">
      <c r="A28" s="23"/>
      <c r="B28" s="24" t="s">
        <v>61</v>
      </c>
      <c r="C28" s="25">
        <v>90</v>
      </c>
      <c r="D28" s="26">
        <v>1809.5</v>
      </c>
      <c r="E28" s="26">
        <v>19</v>
      </c>
      <c r="F28" s="26">
        <v>1790.5</v>
      </c>
      <c r="G28" s="27">
        <v>17567</v>
      </c>
      <c r="H28" s="26">
        <v>9</v>
      </c>
      <c r="I28" s="26">
        <v>14</v>
      </c>
      <c r="J28" s="26">
        <v>0</v>
      </c>
      <c r="K28" s="26">
        <v>14</v>
      </c>
      <c r="L28" s="27">
        <v>215</v>
      </c>
      <c r="M28" s="26">
        <v>7</v>
      </c>
      <c r="N28" s="26">
        <v>12</v>
      </c>
      <c r="O28" s="26">
        <v>1</v>
      </c>
      <c r="P28" s="26">
        <v>11</v>
      </c>
      <c r="Q28" s="27">
        <v>159</v>
      </c>
      <c r="R28" s="25">
        <v>3</v>
      </c>
      <c r="S28" s="26">
        <v>7</v>
      </c>
      <c r="T28" s="26">
        <v>0</v>
      </c>
      <c r="U28" s="26">
        <v>7</v>
      </c>
      <c r="V28" s="27">
        <v>114</v>
      </c>
      <c r="W28" s="25">
        <v>18</v>
      </c>
      <c r="X28" s="26">
        <v>13.7</v>
      </c>
      <c r="Y28" s="26">
        <v>0</v>
      </c>
      <c r="Z28" s="26">
        <v>13.700000002980232</v>
      </c>
      <c r="AA28" s="27">
        <v>365</v>
      </c>
    </row>
    <row r="29" spans="1:27" ht="15.75" customHeight="1">
      <c r="A29" s="23"/>
      <c r="B29" s="24" t="s">
        <v>62</v>
      </c>
      <c r="C29" s="25">
        <v>118</v>
      </c>
      <c r="D29" s="26">
        <v>428.3</v>
      </c>
      <c r="E29" s="26">
        <v>22</v>
      </c>
      <c r="F29" s="26">
        <v>406.30000002682209</v>
      </c>
      <c r="G29" s="27">
        <v>7330</v>
      </c>
      <c r="H29" s="26">
        <v>5</v>
      </c>
      <c r="I29" s="26">
        <v>14</v>
      </c>
      <c r="J29" s="26">
        <v>2</v>
      </c>
      <c r="K29" s="26">
        <v>12</v>
      </c>
      <c r="L29" s="27">
        <v>60</v>
      </c>
      <c r="M29" s="26">
        <v>33</v>
      </c>
      <c r="N29" s="26">
        <v>64.900000000000006</v>
      </c>
      <c r="O29" s="26">
        <v>18.5</v>
      </c>
      <c r="P29" s="26">
        <v>46.400000005960464</v>
      </c>
      <c r="Q29" s="27">
        <v>770</v>
      </c>
      <c r="R29" s="25">
        <v>19</v>
      </c>
      <c r="S29" s="26">
        <v>20.3</v>
      </c>
      <c r="T29" s="26">
        <v>8</v>
      </c>
      <c r="U29" s="26">
        <v>12.300000011920929</v>
      </c>
      <c r="V29" s="27">
        <v>234</v>
      </c>
      <c r="W29" s="25">
        <v>0</v>
      </c>
      <c r="X29" s="26">
        <v>0</v>
      </c>
      <c r="Y29" s="26">
        <v>0</v>
      </c>
      <c r="Z29" s="26">
        <v>0</v>
      </c>
      <c r="AA29" s="27">
        <v>0</v>
      </c>
    </row>
    <row r="30" spans="1:27" ht="15.75" customHeight="1">
      <c r="A30" s="23"/>
      <c r="B30" s="24" t="s">
        <v>63</v>
      </c>
      <c r="C30" s="25">
        <v>50</v>
      </c>
      <c r="D30" s="26">
        <v>450.5</v>
      </c>
      <c r="E30" s="26">
        <v>71</v>
      </c>
      <c r="F30" s="26">
        <v>379.5</v>
      </c>
      <c r="G30" s="27">
        <v>5300</v>
      </c>
      <c r="H30" s="26">
        <v>0</v>
      </c>
      <c r="I30" s="26">
        <v>0</v>
      </c>
      <c r="J30" s="26">
        <v>0</v>
      </c>
      <c r="K30" s="26">
        <v>0</v>
      </c>
      <c r="L30" s="27">
        <v>0</v>
      </c>
      <c r="M30" s="26">
        <v>11</v>
      </c>
      <c r="N30" s="26">
        <v>27</v>
      </c>
      <c r="O30" s="26">
        <v>4</v>
      </c>
      <c r="P30" s="26">
        <v>23</v>
      </c>
      <c r="Q30" s="27">
        <v>778</v>
      </c>
      <c r="R30" s="25">
        <v>7</v>
      </c>
      <c r="S30" s="26">
        <v>14</v>
      </c>
      <c r="T30" s="26">
        <v>6</v>
      </c>
      <c r="U30" s="26">
        <v>8</v>
      </c>
      <c r="V30" s="27">
        <v>144</v>
      </c>
      <c r="W30" s="25">
        <v>0</v>
      </c>
      <c r="X30" s="26">
        <v>0</v>
      </c>
      <c r="Y30" s="26">
        <v>0</v>
      </c>
      <c r="Z30" s="26">
        <v>0</v>
      </c>
      <c r="AA30" s="27">
        <v>0</v>
      </c>
    </row>
    <row r="31" spans="1:27" ht="15.75" customHeight="1">
      <c r="A31" s="23"/>
      <c r="B31" s="24" t="s">
        <v>64</v>
      </c>
      <c r="C31" s="25">
        <v>188</v>
      </c>
      <c r="D31" s="26">
        <v>2126.5</v>
      </c>
      <c r="E31" s="26">
        <v>7</v>
      </c>
      <c r="F31" s="26">
        <v>2119.5</v>
      </c>
      <c r="G31" s="27">
        <v>34495</v>
      </c>
      <c r="H31" s="26">
        <v>24</v>
      </c>
      <c r="I31" s="26">
        <v>154</v>
      </c>
      <c r="J31" s="26">
        <v>26</v>
      </c>
      <c r="K31" s="26">
        <v>128</v>
      </c>
      <c r="L31" s="27">
        <v>786</v>
      </c>
      <c r="M31" s="26">
        <v>107</v>
      </c>
      <c r="N31" s="26">
        <v>702.7</v>
      </c>
      <c r="O31" s="26">
        <v>99</v>
      </c>
      <c r="P31" s="26">
        <v>603.70000000298023</v>
      </c>
      <c r="Q31" s="27">
        <v>8890</v>
      </c>
      <c r="R31" s="25">
        <v>43</v>
      </c>
      <c r="S31" s="26">
        <v>92.5</v>
      </c>
      <c r="T31" s="26">
        <v>16</v>
      </c>
      <c r="U31" s="26">
        <v>76.5</v>
      </c>
      <c r="V31" s="27">
        <v>960</v>
      </c>
      <c r="W31" s="25">
        <v>1</v>
      </c>
      <c r="X31" s="26">
        <v>0.5</v>
      </c>
      <c r="Y31" s="26">
        <v>0</v>
      </c>
      <c r="Z31" s="26">
        <v>0.5</v>
      </c>
      <c r="AA31" s="27">
        <v>7</v>
      </c>
    </row>
    <row r="32" spans="1:27" ht="15.75" customHeight="1">
      <c r="A32" s="23"/>
      <c r="B32" s="24" t="s">
        <v>65</v>
      </c>
      <c r="C32" s="25">
        <v>99</v>
      </c>
      <c r="D32" s="26">
        <v>894.5</v>
      </c>
      <c r="E32" s="26">
        <v>142.5</v>
      </c>
      <c r="F32" s="26">
        <v>752</v>
      </c>
      <c r="G32" s="27">
        <v>12615</v>
      </c>
      <c r="H32" s="26">
        <v>4</v>
      </c>
      <c r="I32" s="26">
        <v>33.5</v>
      </c>
      <c r="J32" s="26">
        <v>5</v>
      </c>
      <c r="K32" s="26">
        <v>28.5</v>
      </c>
      <c r="L32" s="27">
        <v>92</v>
      </c>
      <c r="M32" s="26">
        <v>75</v>
      </c>
      <c r="N32" s="26">
        <v>867</v>
      </c>
      <c r="O32" s="26">
        <v>192</v>
      </c>
      <c r="P32" s="26">
        <v>675</v>
      </c>
      <c r="Q32" s="27">
        <v>6353</v>
      </c>
      <c r="R32" s="25">
        <v>14</v>
      </c>
      <c r="S32" s="26">
        <v>48.5</v>
      </c>
      <c r="T32" s="26">
        <v>10</v>
      </c>
      <c r="U32" s="26">
        <v>38.5</v>
      </c>
      <c r="V32" s="27">
        <v>525</v>
      </c>
      <c r="W32" s="25">
        <v>9</v>
      </c>
      <c r="X32" s="26">
        <v>8.5</v>
      </c>
      <c r="Y32" s="26">
        <v>0</v>
      </c>
      <c r="Z32" s="26">
        <v>8.5</v>
      </c>
      <c r="AA32" s="27">
        <v>157</v>
      </c>
    </row>
    <row r="33" spans="1:27" ht="15.75" customHeight="1">
      <c r="A33" s="23"/>
      <c r="B33" s="24" t="s">
        <v>66</v>
      </c>
      <c r="C33" s="25">
        <v>154</v>
      </c>
      <c r="D33" s="26">
        <v>884.5</v>
      </c>
      <c r="E33" s="26">
        <v>24.5</v>
      </c>
      <c r="F33" s="26">
        <v>860</v>
      </c>
      <c r="G33" s="27">
        <v>15194</v>
      </c>
      <c r="H33" s="26">
        <v>8</v>
      </c>
      <c r="I33" s="26">
        <v>18.5</v>
      </c>
      <c r="J33" s="26">
        <v>0</v>
      </c>
      <c r="K33" s="26">
        <v>18.5</v>
      </c>
      <c r="L33" s="27">
        <v>152</v>
      </c>
      <c r="M33" s="26">
        <v>88</v>
      </c>
      <c r="N33" s="26">
        <v>1008.5</v>
      </c>
      <c r="O33" s="26">
        <v>384.5</v>
      </c>
      <c r="P33" s="26">
        <v>624</v>
      </c>
      <c r="Q33" s="27">
        <v>8259</v>
      </c>
      <c r="R33" s="25">
        <v>30</v>
      </c>
      <c r="S33" s="26">
        <v>33.5</v>
      </c>
      <c r="T33" s="26">
        <v>2.6</v>
      </c>
      <c r="U33" s="26">
        <v>30.900000005960464</v>
      </c>
      <c r="V33" s="27">
        <v>591</v>
      </c>
      <c r="W33" s="25">
        <v>8</v>
      </c>
      <c r="X33" s="26">
        <v>17.5</v>
      </c>
      <c r="Y33" s="26">
        <v>0</v>
      </c>
      <c r="Z33" s="26">
        <v>17.5</v>
      </c>
      <c r="AA33" s="27">
        <v>315</v>
      </c>
    </row>
    <row r="34" spans="1:27" ht="15.75" customHeight="1">
      <c r="A34" s="23"/>
      <c r="B34" s="24" t="s">
        <v>67</v>
      </c>
      <c r="C34" s="25">
        <v>69</v>
      </c>
      <c r="D34" s="26">
        <v>797.5</v>
      </c>
      <c r="E34" s="26">
        <v>171.5</v>
      </c>
      <c r="F34" s="26">
        <v>626</v>
      </c>
      <c r="G34" s="27">
        <v>11836</v>
      </c>
      <c r="H34" s="26">
        <v>2</v>
      </c>
      <c r="I34" s="26">
        <v>3</v>
      </c>
      <c r="J34" s="26">
        <v>0</v>
      </c>
      <c r="K34" s="26">
        <v>3</v>
      </c>
      <c r="L34" s="27">
        <v>20</v>
      </c>
      <c r="M34" s="26">
        <v>0</v>
      </c>
      <c r="N34" s="26">
        <v>0</v>
      </c>
      <c r="O34" s="26">
        <v>0</v>
      </c>
      <c r="P34" s="26">
        <v>0</v>
      </c>
      <c r="Q34" s="27">
        <v>0</v>
      </c>
      <c r="R34" s="25">
        <v>0</v>
      </c>
      <c r="S34" s="26">
        <v>0</v>
      </c>
      <c r="T34" s="26">
        <v>0</v>
      </c>
      <c r="U34" s="26">
        <v>0</v>
      </c>
      <c r="V34" s="27">
        <v>0</v>
      </c>
      <c r="W34" s="25">
        <v>9</v>
      </c>
      <c r="X34" s="26">
        <v>16.5</v>
      </c>
      <c r="Y34" s="26">
        <v>3</v>
      </c>
      <c r="Z34" s="26">
        <v>13.5</v>
      </c>
      <c r="AA34" s="27">
        <v>175</v>
      </c>
    </row>
    <row r="35" spans="1:27" ht="15.75" customHeight="1">
      <c r="A35" s="15" t="s">
        <v>6</v>
      </c>
      <c r="B35" s="24" t="s">
        <v>42</v>
      </c>
      <c r="C35" s="18">
        <v>557</v>
      </c>
      <c r="D35" s="18">
        <v>6511</v>
      </c>
      <c r="E35" s="18">
        <v>155</v>
      </c>
      <c r="F35" s="18">
        <v>6356</v>
      </c>
      <c r="G35" s="19">
        <v>227219</v>
      </c>
      <c r="H35" s="18">
        <v>0</v>
      </c>
      <c r="I35" s="18">
        <v>0</v>
      </c>
      <c r="J35" s="18">
        <v>0</v>
      </c>
      <c r="K35" s="18">
        <v>0</v>
      </c>
      <c r="L35" s="19">
        <v>0</v>
      </c>
      <c r="M35" s="18">
        <v>0</v>
      </c>
      <c r="N35" s="18">
        <v>0</v>
      </c>
      <c r="O35" s="18">
        <v>0</v>
      </c>
      <c r="P35" s="18">
        <v>0</v>
      </c>
      <c r="Q35" s="19">
        <v>0</v>
      </c>
      <c r="R35" s="17">
        <v>0</v>
      </c>
      <c r="S35" s="18">
        <v>0</v>
      </c>
      <c r="T35" s="18">
        <v>0</v>
      </c>
      <c r="U35" s="18">
        <v>0</v>
      </c>
      <c r="V35" s="19">
        <v>0</v>
      </c>
      <c r="W35" s="17">
        <v>8</v>
      </c>
      <c r="X35" s="18">
        <v>7.5</v>
      </c>
      <c r="Y35" s="18">
        <v>0</v>
      </c>
      <c r="Z35" s="18">
        <v>7.5</v>
      </c>
      <c r="AA35" s="19">
        <v>180</v>
      </c>
    </row>
    <row r="36" spans="1:27" ht="15.75" customHeight="1">
      <c r="A36" s="23"/>
      <c r="B36" s="24" t="s">
        <v>68</v>
      </c>
      <c r="C36" s="25">
        <v>95</v>
      </c>
      <c r="D36" s="26">
        <v>2930</v>
      </c>
      <c r="E36" s="26">
        <v>28</v>
      </c>
      <c r="F36" s="26">
        <v>2902</v>
      </c>
      <c r="G36" s="27">
        <v>126640</v>
      </c>
      <c r="H36" s="26">
        <v>0</v>
      </c>
      <c r="I36" s="26">
        <v>0</v>
      </c>
      <c r="J36" s="26">
        <v>0</v>
      </c>
      <c r="K36" s="26">
        <v>0</v>
      </c>
      <c r="L36" s="27">
        <v>0</v>
      </c>
      <c r="M36" s="26">
        <v>0</v>
      </c>
      <c r="N36" s="26">
        <v>0</v>
      </c>
      <c r="O36" s="26">
        <v>0</v>
      </c>
      <c r="P36" s="26">
        <v>0</v>
      </c>
      <c r="Q36" s="27">
        <v>0</v>
      </c>
      <c r="R36" s="25">
        <v>0</v>
      </c>
      <c r="S36" s="26">
        <v>0</v>
      </c>
      <c r="T36" s="26">
        <v>0</v>
      </c>
      <c r="U36" s="26">
        <v>0</v>
      </c>
      <c r="V36" s="27">
        <v>0</v>
      </c>
      <c r="W36" s="25">
        <v>6</v>
      </c>
      <c r="X36" s="26">
        <v>6.5</v>
      </c>
      <c r="Y36" s="26">
        <v>0</v>
      </c>
      <c r="Z36" s="26">
        <v>6.5</v>
      </c>
      <c r="AA36" s="27">
        <v>155</v>
      </c>
    </row>
    <row r="37" spans="1:27" ht="15.75" customHeight="1">
      <c r="A37" s="23"/>
      <c r="B37" s="24" t="s">
        <v>69</v>
      </c>
      <c r="C37" s="25">
        <v>54</v>
      </c>
      <c r="D37" s="26">
        <v>1570</v>
      </c>
      <c r="E37" s="26">
        <v>81</v>
      </c>
      <c r="F37" s="26">
        <v>1489</v>
      </c>
      <c r="G37" s="27">
        <v>60045</v>
      </c>
      <c r="H37" s="26">
        <v>0</v>
      </c>
      <c r="I37" s="26">
        <v>0</v>
      </c>
      <c r="J37" s="26">
        <v>0</v>
      </c>
      <c r="K37" s="26">
        <v>0</v>
      </c>
      <c r="L37" s="27">
        <v>0</v>
      </c>
      <c r="M37" s="26">
        <v>0</v>
      </c>
      <c r="N37" s="26">
        <v>0</v>
      </c>
      <c r="O37" s="26">
        <v>0</v>
      </c>
      <c r="P37" s="26">
        <v>0</v>
      </c>
      <c r="Q37" s="27">
        <v>0</v>
      </c>
      <c r="R37" s="25">
        <v>0</v>
      </c>
      <c r="S37" s="26">
        <v>0</v>
      </c>
      <c r="T37" s="26">
        <v>0</v>
      </c>
      <c r="U37" s="26">
        <v>0</v>
      </c>
      <c r="V37" s="27">
        <v>0</v>
      </c>
      <c r="W37" s="25">
        <v>2</v>
      </c>
      <c r="X37" s="26">
        <v>1</v>
      </c>
      <c r="Y37" s="26">
        <v>0</v>
      </c>
      <c r="Z37" s="26">
        <v>1</v>
      </c>
      <c r="AA37" s="27">
        <v>25</v>
      </c>
    </row>
    <row r="38" spans="1:27" ht="15.75" customHeight="1">
      <c r="A38" s="23"/>
      <c r="B38" s="24" t="s">
        <v>70</v>
      </c>
      <c r="C38" s="25">
        <v>261</v>
      </c>
      <c r="D38" s="26">
        <v>811.5</v>
      </c>
      <c r="E38" s="26">
        <v>42.5</v>
      </c>
      <c r="F38" s="26">
        <v>769</v>
      </c>
      <c r="G38" s="27">
        <v>13595</v>
      </c>
      <c r="H38" s="26">
        <v>0</v>
      </c>
      <c r="I38" s="26">
        <v>0</v>
      </c>
      <c r="J38" s="26">
        <v>0</v>
      </c>
      <c r="K38" s="26">
        <v>0</v>
      </c>
      <c r="L38" s="27">
        <v>0</v>
      </c>
      <c r="M38" s="26">
        <v>0</v>
      </c>
      <c r="N38" s="26">
        <v>0</v>
      </c>
      <c r="O38" s="26">
        <v>0</v>
      </c>
      <c r="P38" s="26">
        <v>0</v>
      </c>
      <c r="Q38" s="27">
        <v>0</v>
      </c>
      <c r="R38" s="25">
        <v>0</v>
      </c>
      <c r="S38" s="26">
        <v>0</v>
      </c>
      <c r="T38" s="26">
        <v>0</v>
      </c>
      <c r="U38" s="26">
        <v>0</v>
      </c>
      <c r="V38" s="27">
        <v>0</v>
      </c>
      <c r="W38" s="25">
        <v>0</v>
      </c>
      <c r="X38" s="26">
        <v>0</v>
      </c>
      <c r="Y38" s="26">
        <v>0</v>
      </c>
      <c r="Z38" s="26">
        <v>0</v>
      </c>
      <c r="AA38" s="27">
        <v>0</v>
      </c>
    </row>
    <row r="39" spans="1:27" ht="15.75" customHeight="1">
      <c r="A39" s="23"/>
      <c r="B39" s="24" t="s">
        <v>71</v>
      </c>
      <c r="C39" s="25">
        <v>147</v>
      </c>
      <c r="D39" s="26">
        <v>1199.5</v>
      </c>
      <c r="E39" s="26">
        <v>3.5</v>
      </c>
      <c r="F39" s="26">
        <v>1196</v>
      </c>
      <c r="G39" s="27">
        <v>26939</v>
      </c>
      <c r="H39" s="26">
        <v>0</v>
      </c>
      <c r="I39" s="26">
        <v>0</v>
      </c>
      <c r="J39" s="26">
        <v>0</v>
      </c>
      <c r="K39" s="26">
        <v>0</v>
      </c>
      <c r="L39" s="27">
        <v>0</v>
      </c>
      <c r="M39" s="26">
        <v>0</v>
      </c>
      <c r="N39" s="26">
        <v>0</v>
      </c>
      <c r="O39" s="26">
        <v>0</v>
      </c>
      <c r="P39" s="26">
        <v>0</v>
      </c>
      <c r="Q39" s="27">
        <v>0</v>
      </c>
      <c r="R39" s="25">
        <v>0</v>
      </c>
      <c r="S39" s="26">
        <v>0</v>
      </c>
      <c r="T39" s="26">
        <v>0</v>
      </c>
      <c r="U39" s="26">
        <v>0</v>
      </c>
      <c r="V39" s="27">
        <v>0</v>
      </c>
      <c r="W39" s="25">
        <v>0</v>
      </c>
      <c r="X39" s="26">
        <v>0</v>
      </c>
      <c r="Y39" s="26">
        <v>0</v>
      </c>
      <c r="Z39" s="26">
        <v>0</v>
      </c>
      <c r="AA39" s="27">
        <v>0</v>
      </c>
    </row>
    <row r="40" spans="1:27" ht="15.75" customHeight="1">
      <c r="A40" s="15" t="s">
        <v>7</v>
      </c>
      <c r="B40" s="24" t="s">
        <v>42</v>
      </c>
      <c r="C40" s="18">
        <v>806</v>
      </c>
      <c r="D40" s="18">
        <v>24846.5</v>
      </c>
      <c r="E40" s="18">
        <v>2422.5</v>
      </c>
      <c r="F40" s="18">
        <v>22424</v>
      </c>
      <c r="G40" s="19">
        <v>1129873</v>
      </c>
      <c r="H40" s="18">
        <v>0</v>
      </c>
      <c r="I40" s="18">
        <v>0</v>
      </c>
      <c r="J40" s="18">
        <v>0</v>
      </c>
      <c r="K40" s="18">
        <v>0</v>
      </c>
      <c r="L40" s="19">
        <v>0</v>
      </c>
      <c r="M40" s="18">
        <v>20</v>
      </c>
      <c r="N40" s="18">
        <v>86</v>
      </c>
      <c r="O40" s="18">
        <v>0</v>
      </c>
      <c r="P40" s="18">
        <v>86</v>
      </c>
      <c r="Q40" s="19">
        <v>994</v>
      </c>
      <c r="R40" s="17">
        <v>11</v>
      </c>
      <c r="S40" s="18">
        <v>25</v>
      </c>
      <c r="T40" s="18">
        <v>0</v>
      </c>
      <c r="U40" s="18">
        <v>25</v>
      </c>
      <c r="V40" s="19">
        <v>312</v>
      </c>
      <c r="W40" s="17">
        <v>8</v>
      </c>
      <c r="X40" s="18">
        <v>12.5</v>
      </c>
      <c r="Y40" s="18">
        <v>0</v>
      </c>
      <c r="Z40" s="18">
        <v>12.5</v>
      </c>
      <c r="AA40" s="19">
        <v>222</v>
      </c>
    </row>
    <row r="41" spans="1:27" ht="15.75" customHeight="1">
      <c r="A41" s="23"/>
      <c r="B41" s="24" t="s">
        <v>72</v>
      </c>
      <c r="C41" s="25">
        <v>130</v>
      </c>
      <c r="D41" s="26">
        <v>1752</v>
      </c>
      <c r="E41" s="26">
        <v>286</v>
      </c>
      <c r="F41" s="26">
        <v>1466</v>
      </c>
      <c r="G41" s="27">
        <v>37750</v>
      </c>
      <c r="H41" s="26">
        <v>0</v>
      </c>
      <c r="I41" s="26">
        <v>0</v>
      </c>
      <c r="J41" s="26">
        <v>0</v>
      </c>
      <c r="K41" s="26">
        <v>0</v>
      </c>
      <c r="L41" s="27">
        <v>0</v>
      </c>
      <c r="M41" s="26">
        <v>0</v>
      </c>
      <c r="N41" s="26">
        <v>0</v>
      </c>
      <c r="O41" s="26">
        <v>0</v>
      </c>
      <c r="P41" s="26">
        <v>0</v>
      </c>
      <c r="Q41" s="27">
        <v>0</v>
      </c>
      <c r="R41" s="25">
        <v>0</v>
      </c>
      <c r="S41" s="26">
        <v>0</v>
      </c>
      <c r="T41" s="26">
        <v>0</v>
      </c>
      <c r="U41" s="26">
        <v>0</v>
      </c>
      <c r="V41" s="27">
        <v>0</v>
      </c>
      <c r="W41" s="25">
        <v>0</v>
      </c>
      <c r="X41" s="26">
        <v>0</v>
      </c>
      <c r="Y41" s="26">
        <v>0</v>
      </c>
      <c r="Z41" s="26">
        <v>0</v>
      </c>
      <c r="AA41" s="27">
        <v>0</v>
      </c>
    </row>
    <row r="42" spans="1:27" ht="15.75" customHeight="1">
      <c r="A42" s="23"/>
      <c r="B42" s="24" t="s">
        <v>73</v>
      </c>
      <c r="C42" s="25">
        <v>46</v>
      </c>
      <c r="D42" s="26">
        <v>416</v>
      </c>
      <c r="E42" s="26">
        <v>27</v>
      </c>
      <c r="F42" s="26">
        <v>389</v>
      </c>
      <c r="G42" s="27">
        <v>3540</v>
      </c>
      <c r="H42" s="26">
        <v>0</v>
      </c>
      <c r="I42" s="26">
        <v>0</v>
      </c>
      <c r="J42" s="26">
        <v>0</v>
      </c>
      <c r="K42" s="26">
        <v>0</v>
      </c>
      <c r="L42" s="27">
        <v>0</v>
      </c>
      <c r="M42" s="26">
        <v>18</v>
      </c>
      <c r="N42" s="26">
        <v>80</v>
      </c>
      <c r="O42" s="26">
        <v>0</v>
      </c>
      <c r="P42" s="26">
        <v>80</v>
      </c>
      <c r="Q42" s="27">
        <v>899</v>
      </c>
      <c r="R42" s="25">
        <v>5</v>
      </c>
      <c r="S42" s="26">
        <v>20</v>
      </c>
      <c r="T42" s="26">
        <v>0</v>
      </c>
      <c r="U42" s="26">
        <v>20</v>
      </c>
      <c r="V42" s="27">
        <v>190</v>
      </c>
      <c r="W42" s="25">
        <v>1</v>
      </c>
      <c r="X42" s="26">
        <v>0.5</v>
      </c>
      <c r="Y42" s="26">
        <v>0</v>
      </c>
      <c r="Z42" s="26">
        <v>0.5</v>
      </c>
      <c r="AA42" s="27">
        <v>5</v>
      </c>
    </row>
    <row r="43" spans="1:27" ht="15.75" customHeight="1">
      <c r="A43" s="23"/>
      <c r="B43" s="24" t="s">
        <v>74</v>
      </c>
      <c r="C43" s="25">
        <v>105</v>
      </c>
      <c r="D43" s="26">
        <v>3901</v>
      </c>
      <c r="E43" s="26">
        <v>186</v>
      </c>
      <c r="F43" s="26">
        <v>3715</v>
      </c>
      <c r="G43" s="27">
        <v>157550</v>
      </c>
      <c r="H43" s="26">
        <v>0</v>
      </c>
      <c r="I43" s="26">
        <v>0</v>
      </c>
      <c r="J43" s="26">
        <v>0</v>
      </c>
      <c r="K43" s="26">
        <v>0</v>
      </c>
      <c r="L43" s="27">
        <v>0</v>
      </c>
      <c r="M43" s="26">
        <v>0</v>
      </c>
      <c r="N43" s="26">
        <v>0</v>
      </c>
      <c r="O43" s="26">
        <v>0</v>
      </c>
      <c r="P43" s="26">
        <v>0</v>
      </c>
      <c r="Q43" s="27">
        <v>0</v>
      </c>
      <c r="R43" s="25">
        <v>0</v>
      </c>
      <c r="S43" s="26">
        <v>0</v>
      </c>
      <c r="T43" s="26">
        <v>0</v>
      </c>
      <c r="U43" s="26">
        <v>0</v>
      </c>
      <c r="V43" s="27">
        <v>0</v>
      </c>
      <c r="W43" s="25">
        <v>0</v>
      </c>
      <c r="X43" s="26">
        <v>0</v>
      </c>
      <c r="Y43" s="26">
        <v>0</v>
      </c>
      <c r="Z43" s="26">
        <v>0</v>
      </c>
      <c r="AA43" s="27">
        <v>0</v>
      </c>
    </row>
    <row r="44" spans="1:27" ht="15.75" customHeight="1">
      <c r="A44" s="23"/>
      <c r="B44" s="24" t="s">
        <v>75</v>
      </c>
      <c r="C44" s="25">
        <v>188</v>
      </c>
      <c r="D44" s="26">
        <v>8032</v>
      </c>
      <c r="E44" s="26">
        <v>1259</v>
      </c>
      <c r="F44" s="26">
        <v>6773</v>
      </c>
      <c r="G44" s="27">
        <v>462470</v>
      </c>
      <c r="H44" s="26">
        <v>0</v>
      </c>
      <c r="I44" s="26">
        <v>0</v>
      </c>
      <c r="J44" s="26">
        <v>0</v>
      </c>
      <c r="K44" s="26">
        <v>0</v>
      </c>
      <c r="L44" s="27">
        <v>0</v>
      </c>
      <c r="M44" s="26">
        <v>0</v>
      </c>
      <c r="N44" s="26">
        <v>0</v>
      </c>
      <c r="O44" s="26">
        <v>0</v>
      </c>
      <c r="P44" s="26">
        <v>0</v>
      </c>
      <c r="Q44" s="27">
        <v>0</v>
      </c>
      <c r="R44" s="25">
        <v>0</v>
      </c>
      <c r="S44" s="26">
        <v>0</v>
      </c>
      <c r="T44" s="26">
        <v>0</v>
      </c>
      <c r="U44" s="26">
        <v>0</v>
      </c>
      <c r="V44" s="27">
        <v>0</v>
      </c>
      <c r="W44" s="25">
        <v>0</v>
      </c>
      <c r="X44" s="26">
        <v>0</v>
      </c>
      <c r="Y44" s="26">
        <v>0</v>
      </c>
      <c r="Z44" s="26">
        <v>0</v>
      </c>
      <c r="AA44" s="27">
        <v>0</v>
      </c>
    </row>
    <row r="45" spans="1:27" ht="15.75" customHeight="1">
      <c r="A45" s="23"/>
      <c r="B45" s="24" t="s">
        <v>76</v>
      </c>
      <c r="C45" s="25">
        <v>162</v>
      </c>
      <c r="D45" s="26">
        <v>2685.5</v>
      </c>
      <c r="E45" s="26">
        <v>146.5</v>
      </c>
      <c r="F45" s="26">
        <v>2539</v>
      </c>
      <c r="G45" s="27">
        <v>32340</v>
      </c>
      <c r="H45" s="26">
        <v>0</v>
      </c>
      <c r="I45" s="26">
        <v>0</v>
      </c>
      <c r="J45" s="26">
        <v>0</v>
      </c>
      <c r="K45" s="26">
        <v>0</v>
      </c>
      <c r="L45" s="27">
        <v>0</v>
      </c>
      <c r="M45" s="26">
        <v>2</v>
      </c>
      <c r="N45" s="26">
        <v>6</v>
      </c>
      <c r="O45" s="26">
        <v>0</v>
      </c>
      <c r="P45" s="26">
        <v>6</v>
      </c>
      <c r="Q45" s="27">
        <v>95</v>
      </c>
      <c r="R45" s="25">
        <v>6</v>
      </c>
      <c r="S45" s="26">
        <v>5</v>
      </c>
      <c r="T45" s="26">
        <v>0</v>
      </c>
      <c r="U45" s="26">
        <v>5</v>
      </c>
      <c r="V45" s="27">
        <v>122</v>
      </c>
      <c r="W45" s="25">
        <v>7</v>
      </c>
      <c r="X45" s="26">
        <v>12</v>
      </c>
      <c r="Y45" s="26">
        <v>0</v>
      </c>
      <c r="Z45" s="26">
        <v>12</v>
      </c>
      <c r="AA45" s="27">
        <v>217</v>
      </c>
    </row>
    <row r="46" spans="1:27" ht="15.75" customHeight="1">
      <c r="A46" s="23"/>
      <c r="B46" s="24" t="s">
        <v>77</v>
      </c>
      <c r="C46" s="25">
        <v>175</v>
      </c>
      <c r="D46" s="26">
        <v>8060</v>
      </c>
      <c r="E46" s="26">
        <v>518</v>
      </c>
      <c r="F46" s="26">
        <v>7542</v>
      </c>
      <c r="G46" s="27">
        <v>436223</v>
      </c>
      <c r="H46" s="26">
        <v>0</v>
      </c>
      <c r="I46" s="26">
        <v>0</v>
      </c>
      <c r="J46" s="26">
        <v>0</v>
      </c>
      <c r="K46" s="26">
        <v>0</v>
      </c>
      <c r="L46" s="27">
        <v>0</v>
      </c>
      <c r="M46" s="26">
        <v>0</v>
      </c>
      <c r="N46" s="26">
        <v>0</v>
      </c>
      <c r="O46" s="26">
        <v>0</v>
      </c>
      <c r="P46" s="26">
        <v>0</v>
      </c>
      <c r="Q46" s="27">
        <v>0</v>
      </c>
      <c r="R46" s="25">
        <v>0</v>
      </c>
      <c r="S46" s="26">
        <v>0</v>
      </c>
      <c r="T46" s="26">
        <v>0</v>
      </c>
      <c r="U46" s="26">
        <v>0</v>
      </c>
      <c r="V46" s="27">
        <v>0</v>
      </c>
      <c r="W46" s="25">
        <v>0</v>
      </c>
      <c r="X46" s="26">
        <v>0</v>
      </c>
      <c r="Y46" s="26">
        <v>0</v>
      </c>
      <c r="Z46" s="26">
        <v>0</v>
      </c>
      <c r="AA46" s="27">
        <v>0</v>
      </c>
    </row>
    <row r="47" spans="1:27" ht="15.75" customHeight="1">
      <c r="A47" s="15" t="s">
        <v>8</v>
      </c>
      <c r="B47" s="24" t="s">
        <v>42</v>
      </c>
      <c r="C47" s="18">
        <v>1739</v>
      </c>
      <c r="D47" s="18">
        <v>17210</v>
      </c>
      <c r="E47" s="18">
        <v>1968.3</v>
      </c>
      <c r="F47" s="18">
        <v>15241.700000047684</v>
      </c>
      <c r="G47" s="19">
        <v>343282</v>
      </c>
      <c r="H47" s="18">
        <v>22</v>
      </c>
      <c r="I47" s="18">
        <v>69</v>
      </c>
      <c r="J47" s="18">
        <v>21</v>
      </c>
      <c r="K47" s="18">
        <v>48</v>
      </c>
      <c r="L47" s="19">
        <v>609</v>
      </c>
      <c r="M47" s="18">
        <v>3</v>
      </c>
      <c r="N47" s="18">
        <v>2</v>
      </c>
      <c r="O47" s="18">
        <v>1</v>
      </c>
      <c r="P47" s="18">
        <v>1</v>
      </c>
      <c r="Q47" s="19">
        <v>3</v>
      </c>
      <c r="R47" s="17">
        <v>1</v>
      </c>
      <c r="S47" s="18">
        <v>0.5</v>
      </c>
      <c r="T47" s="18">
        <v>0</v>
      </c>
      <c r="U47" s="18">
        <v>0.5</v>
      </c>
      <c r="V47" s="19">
        <v>10</v>
      </c>
      <c r="W47" s="17">
        <v>124</v>
      </c>
      <c r="X47" s="18">
        <v>167.8</v>
      </c>
      <c r="Y47" s="18">
        <v>0.5</v>
      </c>
      <c r="Z47" s="18">
        <v>167.30000001192093</v>
      </c>
      <c r="AA47" s="19">
        <v>2975</v>
      </c>
    </row>
    <row r="48" spans="1:27" ht="15.75" customHeight="1">
      <c r="A48" s="23"/>
      <c r="B48" s="24" t="s">
        <v>78</v>
      </c>
      <c r="C48" s="25">
        <v>331</v>
      </c>
      <c r="D48" s="26">
        <v>3297</v>
      </c>
      <c r="E48" s="26">
        <v>160</v>
      </c>
      <c r="F48" s="26">
        <v>3137</v>
      </c>
      <c r="G48" s="27">
        <v>68792</v>
      </c>
      <c r="H48" s="26">
        <v>2</v>
      </c>
      <c r="I48" s="26">
        <v>51</v>
      </c>
      <c r="J48" s="26">
        <v>21</v>
      </c>
      <c r="K48" s="26">
        <v>30</v>
      </c>
      <c r="L48" s="27">
        <v>400</v>
      </c>
      <c r="M48" s="26">
        <v>0</v>
      </c>
      <c r="N48" s="26">
        <v>0</v>
      </c>
      <c r="O48" s="26">
        <v>0</v>
      </c>
      <c r="P48" s="26">
        <v>0</v>
      </c>
      <c r="Q48" s="27">
        <v>0</v>
      </c>
      <c r="R48" s="25">
        <v>0</v>
      </c>
      <c r="S48" s="26">
        <v>0</v>
      </c>
      <c r="T48" s="26">
        <v>0</v>
      </c>
      <c r="U48" s="26">
        <v>0</v>
      </c>
      <c r="V48" s="27">
        <v>0</v>
      </c>
      <c r="W48" s="25">
        <v>1</v>
      </c>
      <c r="X48" s="26">
        <v>5</v>
      </c>
      <c r="Y48" s="26">
        <v>0</v>
      </c>
      <c r="Z48" s="26">
        <v>5</v>
      </c>
      <c r="AA48" s="27">
        <v>50</v>
      </c>
    </row>
    <row r="49" spans="1:27" ht="15.75" customHeight="1">
      <c r="A49" s="23"/>
      <c r="B49" s="24" t="s">
        <v>79</v>
      </c>
      <c r="C49" s="25">
        <v>157</v>
      </c>
      <c r="D49" s="26">
        <v>1242</v>
      </c>
      <c r="E49" s="26">
        <v>125.9</v>
      </c>
      <c r="F49" s="26">
        <v>1116.1000001430511</v>
      </c>
      <c r="G49" s="27">
        <v>34109</v>
      </c>
      <c r="H49" s="26">
        <v>2</v>
      </c>
      <c r="I49" s="26">
        <v>4</v>
      </c>
      <c r="J49" s="26">
        <v>0</v>
      </c>
      <c r="K49" s="26">
        <v>4</v>
      </c>
      <c r="L49" s="27">
        <v>40</v>
      </c>
      <c r="M49" s="26">
        <v>0</v>
      </c>
      <c r="N49" s="26">
        <v>0</v>
      </c>
      <c r="O49" s="26">
        <v>0</v>
      </c>
      <c r="P49" s="26">
        <v>0</v>
      </c>
      <c r="Q49" s="27">
        <v>0</v>
      </c>
      <c r="R49" s="25">
        <v>1</v>
      </c>
      <c r="S49" s="26">
        <v>0.5</v>
      </c>
      <c r="T49" s="26">
        <v>0</v>
      </c>
      <c r="U49" s="26">
        <v>0.5</v>
      </c>
      <c r="V49" s="27">
        <v>10</v>
      </c>
      <c r="W49" s="25">
        <v>26</v>
      </c>
      <c r="X49" s="26">
        <v>42.8</v>
      </c>
      <c r="Y49" s="26">
        <v>0</v>
      </c>
      <c r="Z49" s="26">
        <v>42.800000011920929</v>
      </c>
      <c r="AA49" s="27">
        <v>950</v>
      </c>
    </row>
    <row r="50" spans="1:27" ht="15.75" customHeight="1">
      <c r="A50" s="23"/>
      <c r="B50" s="24" t="s">
        <v>80</v>
      </c>
      <c r="C50" s="25">
        <v>169</v>
      </c>
      <c r="D50" s="26">
        <v>1335.5</v>
      </c>
      <c r="E50" s="26">
        <v>48.3</v>
      </c>
      <c r="F50" s="26">
        <v>1287.1999998092651</v>
      </c>
      <c r="G50" s="27">
        <v>22136</v>
      </c>
      <c r="H50" s="26">
        <v>0</v>
      </c>
      <c r="I50" s="26">
        <v>0</v>
      </c>
      <c r="J50" s="26">
        <v>0</v>
      </c>
      <c r="K50" s="26">
        <v>0</v>
      </c>
      <c r="L50" s="27">
        <v>0</v>
      </c>
      <c r="M50" s="26">
        <v>0</v>
      </c>
      <c r="N50" s="26">
        <v>0</v>
      </c>
      <c r="O50" s="26">
        <v>0</v>
      </c>
      <c r="P50" s="26">
        <v>0</v>
      </c>
      <c r="Q50" s="27">
        <v>0</v>
      </c>
      <c r="R50" s="25">
        <v>0</v>
      </c>
      <c r="S50" s="26">
        <v>0</v>
      </c>
      <c r="T50" s="26">
        <v>0</v>
      </c>
      <c r="U50" s="26">
        <v>0</v>
      </c>
      <c r="V50" s="27">
        <v>0</v>
      </c>
      <c r="W50" s="25">
        <v>19</v>
      </c>
      <c r="X50" s="26">
        <v>12</v>
      </c>
      <c r="Y50" s="26">
        <v>0</v>
      </c>
      <c r="Z50" s="26">
        <v>12</v>
      </c>
      <c r="AA50" s="27">
        <v>176</v>
      </c>
    </row>
    <row r="51" spans="1:27" ht="15.75" customHeight="1">
      <c r="A51" s="23"/>
      <c r="B51" s="24" t="s">
        <v>81</v>
      </c>
      <c r="C51" s="25">
        <v>120</v>
      </c>
      <c r="D51" s="26">
        <v>588</v>
      </c>
      <c r="E51" s="26">
        <v>8.5</v>
      </c>
      <c r="F51" s="26">
        <v>579.5</v>
      </c>
      <c r="G51" s="27">
        <v>25223</v>
      </c>
      <c r="H51" s="26">
        <v>0</v>
      </c>
      <c r="I51" s="26">
        <v>0</v>
      </c>
      <c r="J51" s="26">
        <v>0</v>
      </c>
      <c r="K51" s="26">
        <v>0</v>
      </c>
      <c r="L51" s="27">
        <v>0</v>
      </c>
      <c r="M51" s="26">
        <v>0</v>
      </c>
      <c r="N51" s="26">
        <v>0</v>
      </c>
      <c r="O51" s="26">
        <v>0</v>
      </c>
      <c r="P51" s="26">
        <v>0</v>
      </c>
      <c r="Q51" s="27">
        <v>0</v>
      </c>
      <c r="R51" s="25">
        <v>0</v>
      </c>
      <c r="S51" s="26">
        <v>0</v>
      </c>
      <c r="T51" s="26">
        <v>0</v>
      </c>
      <c r="U51" s="26">
        <v>0</v>
      </c>
      <c r="V51" s="27">
        <v>0</v>
      </c>
      <c r="W51" s="25">
        <v>0</v>
      </c>
      <c r="X51" s="26">
        <v>0</v>
      </c>
      <c r="Y51" s="26">
        <v>0</v>
      </c>
      <c r="Z51" s="26">
        <v>0</v>
      </c>
      <c r="AA51" s="27">
        <v>0</v>
      </c>
    </row>
    <row r="52" spans="1:27" ht="15.75" customHeight="1">
      <c r="A52" s="23"/>
      <c r="B52" s="24" t="s">
        <v>82</v>
      </c>
      <c r="C52" s="25">
        <v>171</v>
      </c>
      <c r="D52" s="26">
        <v>893.5</v>
      </c>
      <c r="E52" s="26">
        <v>34</v>
      </c>
      <c r="F52" s="26">
        <v>859.5</v>
      </c>
      <c r="G52" s="27">
        <v>37867</v>
      </c>
      <c r="H52" s="26">
        <v>4</v>
      </c>
      <c r="I52" s="26">
        <v>2.5</v>
      </c>
      <c r="J52" s="26">
        <v>0</v>
      </c>
      <c r="K52" s="26">
        <v>2.5</v>
      </c>
      <c r="L52" s="27">
        <v>30</v>
      </c>
      <c r="M52" s="26">
        <v>0</v>
      </c>
      <c r="N52" s="26">
        <v>0</v>
      </c>
      <c r="O52" s="26">
        <v>0</v>
      </c>
      <c r="P52" s="26">
        <v>0</v>
      </c>
      <c r="Q52" s="27">
        <v>0</v>
      </c>
      <c r="R52" s="25">
        <v>0</v>
      </c>
      <c r="S52" s="26">
        <v>0</v>
      </c>
      <c r="T52" s="26">
        <v>0</v>
      </c>
      <c r="U52" s="26">
        <v>0</v>
      </c>
      <c r="V52" s="27">
        <v>0</v>
      </c>
      <c r="W52" s="25">
        <v>4</v>
      </c>
      <c r="X52" s="26">
        <v>13.5</v>
      </c>
      <c r="Y52" s="26">
        <v>0</v>
      </c>
      <c r="Z52" s="26">
        <v>13.5</v>
      </c>
      <c r="AA52" s="27">
        <v>285</v>
      </c>
    </row>
    <row r="53" spans="1:27" ht="15.75" customHeight="1">
      <c r="A53" s="23"/>
      <c r="B53" s="24" t="s">
        <v>83</v>
      </c>
      <c r="C53" s="25">
        <v>263</v>
      </c>
      <c r="D53" s="26">
        <v>2387</v>
      </c>
      <c r="E53" s="26">
        <v>230.6</v>
      </c>
      <c r="F53" s="26">
        <v>2156.4000000953674</v>
      </c>
      <c r="G53" s="27">
        <v>30061</v>
      </c>
      <c r="H53" s="26">
        <v>1</v>
      </c>
      <c r="I53" s="26">
        <v>0.5</v>
      </c>
      <c r="J53" s="26">
        <v>0</v>
      </c>
      <c r="K53" s="26">
        <v>0.5</v>
      </c>
      <c r="L53" s="27">
        <v>5</v>
      </c>
      <c r="M53" s="26">
        <v>0</v>
      </c>
      <c r="N53" s="26">
        <v>0</v>
      </c>
      <c r="O53" s="26">
        <v>0</v>
      </c>
      <c r="P53" s="26">
        <v>0</v>
      </c>
      <c r="Q53" s="27">
        <v>0</v>
      </c>
      <c r="R53" s="25">
        <v>0</v>
      </c>
      <c r="S53" s="26">
        <v>0</v>
      </c>
      <c r="T53" s="26">
        <v>0</v>
      </c>
      <c r="U53" s="26">
        <v>0</v>
      </c>
      <c r="V53" s="27">
        <v>0</v>
      </c>
      <c r="W53" s="25">
        <v>35</v>
      </c>
      <c r="X53" s="26">
        <v>22.5</v>
      </c>
      <c r="Y53" s="26">
        <v>0.5</v>
      </c>
      <c r="Z53" s="26">
        <v>22</v>
      </c>
      <c r="AA53" s="27">
        <v>529</v>
      </c>
    </row>
    <row r="54" spans="1:27" ht="15.75" customHeight="1">
      <c r="A54" s="23"/>
      <c r="B54" s="24" t="s">
        <v>84</v>
      </c>
      <c r="C54" s="25">
        <v>163</v>
      </c>
      <c r="D54" s="26">
        <v>1130.5</v>
      </c>
      <c r="E54" s="26">
        <v>23</v>
      </c>
      <c r="F54" s="26">
        <v>1107.5</v>
      </c>
      <c r="G54" s="27">
        <v>46809</v>
      </c>
      <c r="H54" s="26">
        <v>13</v>
      </c>
      <c r="I54" s="26">
        <v>11</v>
      </c>
      <c r="J54" s="26">
        <v>0</v>
      </c>
      <c r="K54" s="26">
        <v>11</v>
      </c>
      <c r="L54" s="27">
        <v>134</v>
      </c>
      <c r="M54" s="26">
        <v>0</v>
      </c>
      <c r="N54" s="26">
        <v>0</v>
      </c>
      <c r="O54" s="26">
        <v>0</v>
      </c>
      <c r="P54" s="26">
        <v>0</v>
      </c>
      <c r="Q54" s="27">
        <v>0</v>
      </c>
      <c r="R54" s="25">
        <v>0</v>
      </c>
      <c r="S54" s="26">
        <v>0</v>
      </c>
      <c r="T54" s="26">
        <v>0</v>
      </c>
      <c r="U54" s="26">
        <v>0</v>
      </c>
      <c r="V54" s="27">
        <v>0</v>
      </c>
      <c r="W54" s="25">
        <v>19</v>
      </c>
      <c r="X54" s="26">
        <v>11.5</v>
      </c>
      <c r="Y54" s="26">
        <v>0</v>
      </c>
      <c r="Z54" s="26">
        <v>11.5</v>
      </c>
      <c r="AA54" s="27">
        <v>207</v>
      </c>
    </row>
    <row r="55" spans="1:27" ht="15.75" customHeight="1">
      <c r="A55" s="23"/>
      <c r="B55" s="24" t="s">
        <v>85</v>
      </c>
      <c r="C55" s="25">
        <v>365</v>
      </c>
      <c r="D55" s="26">
        <v>6336.5</v>
      </c>
      <c r="E55" s="26">
        <v>1338</v>
      </c>
      <c r="F55" s="26">
        <v>4998.5</v>
      </c>
      <c r="G55" s="27">
        <v>78285</v>
      </c>
      <c r="H55" s="26">
        <v>0</v>
      </c>
      <c r="I55" s="26">
        <v>0</v>
      </c>
      <c r="J55" s="26">
        <v>0</v>
      </c>
      <c r="K55" s="26">
        <v>0</v>
      </c>
      <c r="L55" s="27">
        <v>0</v>
      </c>
      <c r="M55" s="26">
        <v>3</v>
      </c>
      <c r="N55" s="26">
        <v>2</v>
      </c>
      <c r="O55" s="26">
        <v>1</v>
      </c>
      <c r="P55" s="26">
        <v>1</v>
      </c>
      <c r="Q55" s="27">
        <v>3</v>
      </c>
      <c r="R55" s="25">
        <v>0</v>
      </c>
      <c r="S55" s="26">
        <v>0</v>
      </c>
      <c r="T55" s="26">
        <v>0</v>
      </c>
      <c r="U55" s="26">
        <v>0</v>
      </c>
      <c r="V55" s="27">
        <v>0</v>
      </c>
      <c r="W55" s="25">
        <v>20</v>
      </c>
      <c r="X55" s="26">
        <v>60.5</v>
      </c>
      <c r="Y55" s="26">
        <v>0</v>
      </c>
      <c r="Z55" s="26">
        <v>60.5</v>
      </c>
      <c r="AA55" s="27">
        <v>778</v>
      </c>
    </row>
    <row r="56" spans="1:27" ht="15.75" customHeight="1">
      <c r="A56" s="15" t="s">
        <v>9</v>
      </c>
      <c r="B56" s="24" t="s">
        <v>42</v>
      </c>
      <c r="C56" s="18">
        <v>4462</v>
      </c>
      <c r="D56" s="18">
        <v>115042.4</v>
      </c>
      <c r="E56" s="18">
        <v>10118.5</v>
      </c>
      <c r="F56" s="18">
        <v>104923.90000033379</v>
      </c>
      <c r="G56" s="19">
        <v>2912329</v>
      </c>
      <c r="H56" s="18">
        <v>169</v>
      </c>
      <c r="I56" s="18">
        <v>701.5</v>
      </c>
      <c r="J56" s="18">
        <v>73</v>
      </c>
      <c r="K56" s="18">
        <v>628.5</v>
      </c>
      <c r="L56" s="19">
        <v>4866</v>
      </c>
      <c r="M56" s="18">
        <v>133</v>
      </c>
      <c r="N56" s="18">
        <v>367.9</v>
      </c>
      <c r="O56" s="18">
        <v>69</v>
      </c>
      <c r="P56" s="18">
        <v>298.89999997615814</v>
      </c>
      <c r="Q56" s="19">
        <v>3997</v>
      </c>
      <c r="R56" s="17">
        <v>227</v>
      </c>
      <c r="S56" s="18">
        <v>1564</v>
      </c>
      <c r="T56" s="18">
        <v>40.200000000000003</v>
      </c>
      <c r="U56" s="18">
        <v>1523.8000000119209</v>
      </c>
      <c r="V56" s="19">
        <v>43599</v>
      </c>
      <c r="W56" s="17">
        <v>214</v>
      </c>
      <c r="X56" s="18">
        <v>406.6</v>
      </c>
      <c r="Y56" s="18">
        <v>5.7</v>
      </c>
      <c r="Z56" s="18">
        <v>400.8999999538064</v>
      </c>
      <c r="AA56" s="19">
        <v>7169</v>
      </c>
    </row>
    <row r="57" spans="1:27" ht="15.75" customHeight="1">
      <c r="A57" s="23"/>
      <c r="B57" s="24" t="s">
        <v>86</v>
      </c>
      <c r="C57" s="25">
        <v>201</v>
      </c>
      <c r="D57" s="26">
        <v>12585</v>
      </c>
      <c r="E57" s="26">
        <v>690</v>
      </c>
      <c r="F57" s="26">
        <v>11895</v>
      </c>
      <c r="G57" s="27">
        <v>263065</v>
      </c>
      <c r="H57" s="26">
        <v>6</v>
      </c>
      <c r="I57" s="26">
        <v>7</v>
      </c>
      <c r="J57" s="26">
        <v>0</v>
      </c>
      <c r="K57" s="26">
        <v>7</v>
      </c>
      <c r="L57" s="27">
        <v>53</v>
      </c>
      <c r="M57" s="26">
        <v>2</v>
      </c>
      <c r="N57" s="26">
        <v>3</v>
      </c>
      <c r="O57" s="26">
        <v>0</v>
      </c>
      <c r="P57" s="26">
        <v>3</v>
      </c>
      <c r="Q57" s="27">
        <v>40</v>
      </c>
      <c r="R57" s="25">
        <v>6</v>
      </c>
      <c r="S57" s="26">
        <v>10</v>
      </c>
      <c r="T57" s="26">
        <v>1</v>
      </c>
      <c r="U57" s="26">
        <v>9</v>
      </c>
      <c r="V57" s="27">
        <v>153</v>
      </c>
      <c r="W57" s="25">
        <v>35</v>
      </c>
      <c r="X57" s="26">
        <v>55</v>
      </c>
      <c r="Y57" s="26">
        <v>0</v>
      </c>
      <c r="Z57" s="26">
        <v>55</v>
      </c>
      <c r="AA57" s="27">
        <v>906</v>
      </c>
    </row>
    <row r="58" spans="1:27" ht="15.75" customHeight="1">
      <c r="A58" s="23"/>
      <c r="B58" s="24" t="s">
        <v>87</v>
      </c>
      <c r="C58" s="25">
        <v>392</v>
      </c>
      <c r="D58" s="26">
        <v>9098.5</v>
      </c>
      <c r="E58" s="26">
        <v>1312</v>
      </c>
      <c r="F58" s="26">
        <v>7786.5</v>
      </c>
      <c r="G58" s="27">
        <v>264570</v>
      </c>
      <c r="H58" s="26">
        <v>10</v>
      </c>
      <c r="I58" s="26">
        <v>76.5</v>
      </c>
      <c r="J58" s="26">
        <v>34.5</v>
      </c>
      <c r="K58" s="26">
        <v>42</v>
      </c>
      <c r="L58" s="27">
        <v>223</v>
      </c>
      <c r="M58" s="26">
        <v>9</v>
      </c>
      <c r="N58" s="26">
        <v>71</v>
      </c>
      <c r="O58" s="26">
        <v>26</v>
      </c>
      <c r="P58" s="26">
        <v>45</v>
      </c>
      <c r="Q58" s="27">
        <v>704</v>
      </c>
      <c r="R58" s="25">
        <v>0</v>
      </c>
      <c r="S58" s="26">
        <v>0</v>
      </c>
      <c r="T58" s="26">
        <v>0</v>
      </c>
      <c r="U58" s="26">
        <v>0</v>
      </c>
      <c r="V58" s="27">
        <v>0</v>
      </c>
      <c r="W58" s="25">
        <v>0</v>
      </c>
      <c r="X58" s="26">
        <v>0</v>
      </c>
      <c r="Y58" s="26">
        <v>0</v>
      </c>
      <c r="Z58" s="26">
        <v>0</v>
      </c>
      <c r="AA58" s="27">
        <v>0</v>
      </c>
    </row>
    <row r="59" spans="1:27" ht="15.75" customHeight="1">
      <c r="A59" s="23"/>
      <c r="B59" s="24" t="s">
        <v>88</v>
      </c>
      <c r="C59" s="25">
        <v>252</v>
      </c>
      <c r="D59" s="26">
        <v>4012</v>
      </c>
      <c r="E59" s="26">
        <v>457</v>
      </c>
      <c r="F59" s="26">
        <v>3555</v>
      </c>
      <c r="G59" s="27">
        <v>84578</v>
      </c>
      <c r="H59" s="26">
        <v>36</v>
      </c>
      <c r="I59" s="26">
        <v>94</v>
      </c>
      <c r="J59" s="26">
        <v>1</v>
      </c>
      <c r="K59" s="26">
        <v>93</v>
      </c>
      <c r="L59" s="27">
        <v>789</v>
      </c>
      <c r="M59" s="26">
        <v>10</v>
      </c>
      <c r="N59" s="26">
        <v>22.5</v>
      </c>
      <c r="O59" s="26">
        <v>5</v>
      </c>
      <c r="P59" s="26">
        <v>17.5</v>
      </c>
      <c r="Q59" s="27">
        <v>227</v>
      </c>
      <c r="R59" s="25">
        <v>7</v>
      </c>
      <c r="S59" s="26">
        <v>9</v>
      </c>
      <c r="T59" s="26">
        <v>0</v>
      </c>
      <c r="U59" s="26">
        <v>9</v>
      </c>
      <c r="V59" s="27">
        <v>71</v>
      </c>
      <c r="W59" s="25">
        <v>21</v>
      </c>
      <c r="X59" s="26">
        <v>37</v>
      </c>
      <c r="Y59" s="26">
        <v>0</v>
      </c>
      <c r="Z59" s="26">
        <v>37</v>
      </c>
      <c r="AA59" s="27">
        <v>673</v>
      </c>
    </row>
    <row r="60" spans="1:27" ht="15.75" customHeight="1">
      <c r="A60" s="23"/>
      <c r="B60" s="24" t="s">
        <v>89</v>
      </c>
      <c r="C60" s="25">
        <v>349</v>
      </c>
      <c r="D60" s="26">
        <v>16498</v>
      </c>
      <c r="E60" s="26">
        <v>1287</v>
      </c>
      <c r="F60" s="26">
        <v>15211</v>
      </c>
      <c r="G60" s="27">
        <v>444560</v>
      </c>
      <c r="H60" s="26">
        <v>1</v>
      </c>
      <c r="I60" s="26">
        <v>4</v>
      </c>
      <c r="J60" s="26">
        <v>0</v>
      </c>
      <c r="K60" s="26">
        <v>4</v>
      </c>
      <c r="L60" s="27">
        <v>20</v>
      </c>
      <c r="M60" s="26">
        <v>0</v>
      </c>
      <c r="N60" s="26">
        <v>0</v>
      </c>
      <c r="O60" s="26">
        <v>0</v>
      </c>
      <c r="P60" s="26">
        <v>0</v>
      </c>
      <c r="Q60" s="27">
        <v>0</v>
      </c>
      <c r="R60" s="25">
        <v>0</v>
      </c>
      <c r="S60" s="26">
        <v>0</v>
      </c>
      <c r="T60" s="26">
        <v>0</v>
      </c>
      <c r="U60" s="26">
        <v>0</v>
      </c>
      <c r="V60" s="27">
        <v>0</v>
      </c>
      <c r="W60" s="25">
        <v>0</v>
      </c>
      <c r="X60" s="26">
        <v>0</v>
      </c>
      <c r="Y60" s="26">
        <v>0</v>
      </c>
      <c r="Z60" s="26">
        <v>0</v>
      </c>
      <c r="AA60" s="27">
        <v>0</v>
      </c>
    </row>
    <row r="61" spans="1:27" ht="15.75" customHeight="1">
      <c r="A61" s="23"/>
      <c r="B61" s="24" t="s">
        <v>90</v>
      </c>
      <c r="C61" s="25">
        <v>231</v>
      </c>
      <c r="D61" s="26">
        <v>5531</v>
      </c>
      <c r="E61" s="26">
        <v>1241.5</v>
      </c>
      <c r="F61" s="26">
        <v>4289.5</v>
      </c>
      <c r="G61" s="27">
        <v>94296</v>
      </c>
      <c r="H61" s="26">
        <v>11</v>
      </c>
      <c r="I61" s="26">
        <v>10.5</v>
      </c>
      <c r="J61" s="26">
        <v>1</v>
      </c>
      <c r="K61" s="26">
        <v>9.5</v>
      </c>
      <c r="L61" s="27">
        <v>59</v>
      </c>
      <c r="M61" s="26">
        <v>5</v>
      </c>
      <c r="N61" s="26">
        <v>4.5</v>
      </c>
      <c r="O61" s="26">
        <v>0</v>
      </c>
      <c r="P61" s="26">
        <v>4.5</v>
      </c>
      <c r="Q61" s="27">
        <v>85</v>
      </c>
      <c r="R61" s="25">
        <v>0</v>
      </c>
      <c r="S61" s="26">
        <v>0</v>
      </c>
      <c r="T61" s="26">
        <v>0</v>
      </c>
      <c r="U61" s="26">
        <v>0</v>
      </c>
      <c r="V61" s="27">
        <v>0</v>
      </c>
      <c r="W61" s="25">
        <v>16</v>
      </c>
      <c r="X61" s="26">
        <v>33</v>
      </c>
      <c r="Y61" s="26">
        <v>0</v>
      </c>
      <c r="Z61" s="26">
        <v>33</v>
      </c>
      <c r="AA61" s="27">
        <v>415</v>
      </c>
    </row>
    <row r="62" spans="1:27" ht="15.75" customHeight="1">
      <c r="A62" s="23"/>
      <c r="B62" s="24" t="s">
        <v>91</v>
      </c>
      <c r="C62" s="25">
        <v>133</v>
      </c>
      <c r="D62" s="26">
        <v>1719</v>
      </c>
      <c r="E62" s="26">
        <v>103</v>
      </c>
      <c r="F62" s="26">
        <v>1616</v>
      </c>
      <c r="G62" s="27">
        <v>23797</v>
      </c>
      <c r="H62" s="26">
        <v>4</v>
      </c>
      <c r="I62" s="26">
        <v>15</v>
      </c>
      <c r="J62" s="26">
        <v>0</v>
      </c>
      <c r="K62" s="26">
        <v>15</v>
      </c>
      <c r="L62" s="27">
        <v>120</v>
      </c>
      <c r="M62" s="26">
        <v>19</v>
      </c>
      <c r="N62" s="26">
        <v>74</v>
      </c>
      <c r="O62" s="26">
        <v>25</v>
      </c>
      <c r="P62" s="26">
        <v>49</v>
      </c>
      <c r="Q62" s="27">
        <v>610</v>
      </c>
      <c r="R62" s="25">
        <v>17</v>
      </c>
      <c r="S62" s="26">
        <v>159</v>
      </c>
      <c r="T62" s="26">
        <v>8</v>
      </c>
      <c r="U62" s="26">
        <v>151</v>
      </c>
      <c r="V62" s="27">
        <v>1695</v>
      </c>
      <c r="W62" s="25">
        <v>6</v>
      </c>
      <c r="X62" s="26">
        <v>28.5</v>
      </c>
      <c r="Y62" s="26">
        <v>0</v>
      </c>
      <c r="Z62" s="26">
        <v>28.5</v>
      </c>
      <c r="AA62" s="27">
        <v>299</v>
      </c>
    </row>
    <row r="63" spans="1:27" ht="15.75" customHeight="1">
      <c r="A63" s="23"/>
      <c r="B63" s="24" t="s">
        <v>92</v>
      </c>
      <c r="C63" s="25">
        <v>244</v>
      </c>
      <c r="D63" s="26">
        <v>4139</v>
      </c>
      <c r="E63" s="26">
        <v>311</v>
      </c>
      <c r="F63" s="26">
        <v>3828</v>
      </c>
      <c r="G63" s="27">
        <v>88955</v>
      </c>
      <c r="H63" s="26">
        <v>8</v>
      </c>
      <c r="I63" s="26">
        <v>38</v>
      </c>
      <c r="J63" s="26">
        <v>0</v>
      </c>
      <c r="K63" s="26">
        <v>38</v>
      </c>
      <c r="L63" s="27">
        <v>298</v>
      </c>
      <c r="M63" s="26">
        <v>19</v>
      </c>
      <c r="N63" s="26">
        <v>69</v>
      </c>
      <c r="O63" s="26">
        <v>11</v>
      </c>
      <c r="P63" s="26">
        <v>58</v>
      </c>
      <c r="Q63" s="27">
        <v>768</v>
      </c>
      <c r="R63" s="25">
        <v>91</v>
      </c>
      <c r="S63" s="26">
        <v>984</v>
      </c>
      <c r="T63" s="26">
        <v>30</v>
      </c>
      <c r="U63" s="26">
        <v>954</v>
      </c>
      <c r="V63" s="27">
        <v>34555</v>
      </c>
      <c r="W63" s="25">
        <v>26</v>
      </c>
      <c r="X63" s="26">
        <v>64</v>
      </c>
      <c r="Y63" s="26">
        <v>0</v>
      </c>
      <c r="Z63" s="26">
        <v>64</v>
      </c>
      <c r="AA63" s="27">
        <v>1340</v>
      </c>
    </row>
    <row r="64" spans="1:27" ht="15.75" customHeight="1">
      <c r="A64" s="23"/>
      <c r="B64" s="24" t="s">
        <v>93</v>
      </c>
      <c r="C64" s="25">
        <v>325</v>
      </c>
      <c r="D64" s="26">
        <v>9067</v>
      </c>
      <c r="E64" s="26">
        <v>1129</v>
      </c>
      <c r="F64" s="26">
        <v>7938</v>
      </c>
      <c r="G64" s="27">
        <v>202316</v>
      </c>
      <c r="H64" s="26">
        <v>4</v>
      </c>
      <c r="I64" s="26">
        <v>55</v>
      </c>
      <c r="J64" s="26">
        <v>0</v>
      </c>
      <c r="K64" s="26">
        <v>55</v>
      </c>
      <c r="L64" s="27">
        <v>375</v>
      </c>
      <c r="M64" s="26">
        <v>16</v>
      </c>
      <c r="N64" s="26">
        <v>68</v>
      </c>
      <c r="O64" s="26">
        <v>1</v>
      </c>
      <c r="P64" s="26">
        <v>67</v>
      </c>
      <c r="Q64" s="27">
        <v>695</v>
      </c>
      <c r="R64" s="25">
        <v>2</v>
      </c>
      <c r="S64" s="26">
        <v>2</v>
      </c>
      <c r="T64" s="26">
        <v>0</v>
      </c>
      <c r="U64" s="26">
        <v>2</v>
      </c>
      <c r="V64" s="27">
        <v>42</v>
      </c>
      <c r="W64" s="25">
        <v>25</v>
      </c>
      <c r="X64" s="26">
        <v>27</v>
      </c>
      <c r="Y64" s="26">
        <v>0</v>
      </c>
      <c r="Z64" s="26">
        <v>27</v>
      </c>
      <c r="AA64" s="27">
        <v>362</v>
      </c>
    </row>
    <row r="65" spans="1:27" ht="15.75" customHeight="1">
      <c r="A65" s="23"/>
      <c r="B65" s="24" t="s">
        <v>9</v>
      </c>
      <c r="C65" s="25">
        <v>391</v>
      </c>
      <c r="D65" s="26">
        <v>8065</v>
      </c>
      <c r="E65" s="26">
        <v>786.2</v>
      </c>
      <c r="F65" s="26">
        <v>7278.7999992370605</v>
      </c>
      <c r="G65" s="27">
        <v>177720</v>
      </c>
      <c r="H65" s="26">
        <v>4</v>
      </c>
      <c r="I65" s="26">
        <v>23</v>
      </c>
      <c r="J65" s="26">
        <v>1.5</v>
      </c>
      <c r="K65" s="26">
        <v>21.5</v>
      </c>
      <c r="L65" s="27">
        <v>154</v>
      </c>
      <c r="M65" s="26">
        <v>0</v>
      </c>
      <c r="N65" s="26">
        <v>0</v>
      </c>
      <c r="O65" s="26">
        <v>0</v>
      </c>
      <c r="P65" s="26">
        <v>0</v>
      </c>
      <c r="Q65" s="27">
        <v>0</v>
      </c>
      <c r="R65" s="25">
        <v>0</v>
      </c>
      <c r="S65" s="26">
        <v>0</v>
      </c>
      <c r="T65" s="26">
        <v>0</v>
      </c>
      <c r="U65" s="26">
        <v>0</v>
      </c>
      <c r="V65" s="27">
        <v>0</v>
      </c>
      <c r="W65" s="25">
        <v>0</v>
      </c>
      <c r="X65" s="26">
        <v>0</v>
      </c>
      <c r="Y65" s="26">
        <v>0</v>
      </c>
      <c r="Z65" s="26">
        <v>0</v>
      </c>
      <c r="AA65" s="27">
        <v>0</v>
      </c>
    </row>
    <row r="66" spans="1:27" ht="15.75" customHeight="1">
      <c r="A66" s="23"/>
      <c r="B66" s="24" t="s">
        <v>94</v>
      </c>
      <c r="C66" s="25">
        <v>210</v>
      </c>
      <c r="D66" s="26">
        <v>11481</v>
      </c>
      <c r="E66" s="26">
        <v>600</v>
      </c>
      <c r="F66" s="26">
        <v>10881</v>
      </c>
      <c r="G66" s="27">
        <v>514180</v>
      </c>
      <c r="H66" s="26">
        <v>0</v>
      </c>
      <c r="I66" s="26">
        <v>0</v>
      </c>
      <c r="J66" s="26">
        <v>0</v>
      </c>
      <c r="K66" s="26">
        <v>0</v>
      </c>
      <c r="L66" s="27">
        <v>0</v>
      </c>
      <c r="M66" s="26">
        <v>0</v>
      </c>
      <c r="N66" s="26">
        <v>0</v>
      </c>
      <c r="O66" s="26">
        <v>0</v>
      </c>
      <c r="P66" s="26">
        <v>0</v>
      </c>
      <c r="Q66" s="27">
        <v>0</v>
      </c>
      <c r="R66" s="25">
        <v>6</v>
      </c>
      <c r="S66" s="26">
        <v>10</v>
      </c>
      <c r="T66" s="26">
        <v>0.2</v>
      </c>
      <c r="U66" s="26">
        <v>9.800000011920929</v>
      </c>
      <c r="V66" s="27">
        <v>125</v>
      </c>
      <c r="W66" s="25">
        <v>8</v>
      </c>
      <c r="X66" s="26">
        <v>14</v>
      </c>
      <c r="Y66" s="26">
        <v>2.6</v>
      </c>
      <c r="Z66" s="26">
        <v>11.399999976158142</v>
      </c>
      <c r="AA66" s="27">
        <v>380</v>
      </c>
    </row>
    <row r="67" spans="1:27" ht="15.75" customHeight="1">
      <c r="A67" s="23"/>
      <c r="B67" s="24" t="s">
        <v>95</v>
      </c>
      <c r="C67" s="25">
        <v>289</v>
      </c>
      <c r="D67" s="26">
        <v>7616</v>
      </c>
      <c r="E67" s="26">
        <v>66</v>
      </c>
      <c r="F67" s="26">
        <v>7550</v>
      </c>
      <c r="G67" s="27">
        <v>253920</v>
      </c>
      <c r="H67" s="26">
        <v>4</v>
      </c>
      <c r="I67" s="26">
        <v>15</v>
      </c>
      <c r="J67" s="26">
        <v>0</v>
      </c>
      <c r="K67" s="26">
        <v>15</v>
      </c>
      <c r="L67" s="27">
        <v>120</v>
      </c>
      <c r="M67" s="26">
        <v>0</v>
      </c>
      <c r="N67" s="26">
        <v>0</v>
      </c>
      <c r="O67" s="26">
        <v>0</v>
      </c>
      <c r="P67" s="26">
        <v>0</v>
      </c>
      <c r="Q67" s="27">
        <v>0</v>
      </c>
      <c r="R67" s="25">
        <v>11</v>
      </c>
      <c r="S67" s="26">
        <v>51</v>
      </c>
      <c r="T67" s="26">
        <v>0</v>
      </c>
      <c r="U67" s="26">
        <v>51</v>
      </c>
      <c r="V67" s="27">
        <v>760</v>
      </c>
      <c r="W67" s="25">
        <v>12</v>
      </c>
      <c r="X67" s="26">
        <v>29</v>
      </c>
      <c r="Y67" s="26">
        <v>0</v>
      </c>
      <c r="Z67" s="26">
        <v>29</v>
      </c>
      <c r="AA67" s="27">
        <v>385</v>
      </c>
    </row>
    <row r="68" spans="1:27" ht="15.75" customHeight="1">
      <c r="A68" s="23"/>
      <c r="B68" s="24" t="s">
        <v>96</v>
      </c>
      <c r="C68" s="25">
        <v>183</v>
      </c>
      <c r="D68" s="26">
        <v>2005.5</v>
      </c>
      <c r="E68" s="26">
        <v>107</v>
      </c>
      <c r="F68" s="26">
        <v>1898.5</v>
      </c>
      <c r="G68" s="27">
        <v>30507</v>
      </c>
      <c r="H68" s="26">
        <v>3</v>
      </c>
      <c r="I68" s="26">
        <v>37</v>
      </c>
      <c r="J68" s="26">
        <v>0</v>
      </c>
      <c r="K68" s="26">
        <v>37</v>
      </c>
      <c r="L68" s="27">
        <v>75</v>
      </c>
      <c r="M68" s="26">
        <v>10</v>
      </c>
      <c r="N68" s="26">
        <v>11</v>
      </c>
      <c r="O68" s="26">
        <v>0</v>
      </c>
      <c r="P68" s="26">
        <v>11</v>
      </c>
      <c r="Q68" s="27">
        <v>130</v>
      </c>
      <c r="R68" s="25">
        <v>16</v>
      </c>
      <c r="S68" s="26">
        <v>12</v>
      </c>
      <c r="T68" s="26">
        <v>1</v>
      </c>
      <c r="U68" s="26">
        <v>11</v>
      </c>
      <c r="V68" s="27">
        <v>181</v>
      </c>
      <c r="W68" s="25">
        <v>21</v>
      </c>
      <c r="X68" s="26">
        <v>52.5</v>
      </c>
      <c r="Y68" s="26">
        <v>0.5</v>
      </c>
      <c r="Z68" s="26">
        <v>52</v>
      </c>
      <c r="AA68" s="27">
        <v>458</v>
      </c>
    </row>
    <row r="69" spans="1:27" ht="15.75" customHeight="1">
      <c r="A69" s="23"/>
      <c r="B69" s="24" t="s">
        <v>97</v>
      </c>
      <c r="C69" s="25">
        <v>299</v>
      </c>
      <c r="D69" s="26">
        <v>7776.9</v>
      </c>
      <c r="E69" s="26">
        <v>669.8</v>
      </c>
      <c r="F69" s="26">
        <v>7107.1000010967255</v>
      </c>
      <c r="G69" s="27">
        <v>158548</v>
      </c>
      <c r="H69" s="26">
        <v>5</v>
      </c>
      <c r="I69" s="26">
        <v>32.5</v>
      </c>
      <c r="J69" s="26">
        <v>0</v>
      </c>
      <c r="K69" s="26">
        <v>32.5</v>
      </c>
      <c r="L69" s="27">
        <v>75</v>
      </c>
      <c r="M69" s="26">
        <v>5</v>
      </c>
      <c r="N69" s="26">
        <v>3.9</v>
      </c>
      <c r="O69" s="26">
        <v>0</v>
      </c>
      <c r="P69" s="26">
        <v>3.8999999761581421</v>
      </c>
      <c r="Q69" s="27">
        <v>98</v>
      </c>
      <c r="R69" s="25">
        <v>10</v>
      </c>
      <c r="S69" s="26">
        <v>44.5</v>
      </c>
      <c r="T69" s="26">
        <v>0</v>
      </c>
      <c r="U69" s="26">
        <v>44.5</v>
      </c>
      <c r="V69" s="27">
        <v>146</v>
      </c>
      <c r="W69" s="25">
        <v>6</v>
      </c>
      <c r="X69" s="26">
        <v>19.100000000000001</v>
      </c>
      <c r="Y69" s="26">
        <v>1.1000000000000001</v>
      </c>
      <c r="Z69" s="26">
        <v>17.999999977648258</v>
      </c>
      <c r="AA69" s="27">
        <v>317</v>
      </c>
    </row>
    <row r="70" spans="1:27" ht="15.75" customHeight="1">
      <c r="A70" s="23"/>
      <c r="B70" s="24" t="s">
        <v>98</v>
      </c>
      <c r="C70" s="25">
        <v>234</v>
      </c>
      <c r="D70" s="26">
        <v>4403</v>
      </c>
      <c r="E70" s="26">
        <v>197</v>
      </c>
      <c r="F70" s="26">
        <v>4206</v>
      </c>
      <c r="G70" s="27">
        <v>83462</v>
      </c>
      <c r="H70" s="26">
        <v>35</v>
      </c>
      <c r="I70" s="26">
        <v>139</v>
      </c>
      <c r="J70" s="26">
        <v>8</v>
      </c>
      <c r="K70" s="26">
        <v>131</v>
      </c>
      <c r="L70" s="27">
        <v>1202</v>
      </c>
      <c r="M70" s="26">
        <v>13</v>
      </c>
      <c r="N70" s="26">
        <v>14</v>
      </c>
      <c r="O70" s="26">
        <v>1</v>
      </c>
      <c r="P70" s="26">
        <v>13</v>
      </c>
      <c r="Q70" s="27">
        <v>160</v>
      </c>
      <c r="R70" s="25">
        <v>48</v>
      </c>
      <c r="S70" s="26">
        <v>262</v>
      </c>
      <c r="T70" s="26">
        <v>0</v>
      </c>
      <c r="U70" s="26">
        <v>262</v>
      </c>
      <c r="V70" s="27">
        <v>5590</v>
      </c>
      <c r="W70" s="25">
        <v>10</v>
      </c>
      <c r="X70" s="26">
        <v>16.5</v>
      </c>
      <c r="Y70" s="26">
        <v>1</v>
      </c>
      <c r="Z70" s="26">
        <v>15.5</v>
      </c>
      <c r="AA70" s="27">
        <v>420</v>
      </c>
    </row>
    <row r="71" spans="1:27" ht="15.75" customHeight="1">
      <c r="A71" s="23"/>
      <c r="B71" s="24" t="s">
        <v>99</v>
      </c>
      <c r="C71" s="25">
        <v>320</v>
      </c>
      <c r="D71" s="26">
        <v>5928</v>
      </c>
      <c r="E71" s="26">
        <v>661</v>
      </c>
      <c r="F71" s="26">
        <v>5267</v>
      </c>
      <c r="G71" s="27">
        <v>151013</v>
      </c>
      <c r="H71" s="26">
        <v>30</v>
      </c>
      <c r="I71" s="26">
        <v>137</v>
      </c>
      <c r="J71" s="26">
        <v>22</v>
      </c>
      <c r="K71" s="26">
        <v>115</v>
      </c>
      <c r="L71" s="27">
        <v>1220</v>
      </c>
      <c r="M71" s="26">
        <v>21</v>
      </c>
      <c r="N71" s="26">
        <v>23</v>
      </c>
      <c r="O71" s="26">
        <v>0</v>
      </c>
      <c r="P71" s="26">
        <v>23</v>
      </c>
      <c r="Q71" s="27">
        <v>430</v>
      </c>
      <c r="R71" s="25">
        <v>11</v>
      </c>
      <c r="S71" s="26">
        <v>19</v>
      </c>
      <c r="T71" s="26">
        <v>0</v>
      </c>
      <c r="U71" s="26">
        <v>19</v>
      </c>
      <c r="V71" s="27">
        <v>226</v>
      </c>
      <c r="W71" s="25">
        <v>9</v>
      </c>
      <c r="X71" s="26">
        <v>10</v>
      </c>
      <c r="Y71" s="26">
        <v>0</v>
      </c>
      <c r="Z71" s="26">
        <v>10</v>
      </c>
      <c r="AA71" s="27">
        <v>189</v>
      </c>
    </row>
    <row r="72" spans="1:27" ht="15.75" customHeight="1">
      <c r="A72" s="23"/>
      <c r="B72" s="24" t="s">
        <v>100</v>
      </c>
      <c r="C72" s="25">
        <v>236</v>
      </c>
      <c r="D72" s="26">
        <v>2984</v>
      </c>
      <c r="E72" s="26">
        <v>362</v>
      </c>
      <c r="F72" s="26">
        <v>2622</v>
      </c>
      <c r="G72" s="27">
        <v>36627</v>
      </c>
      <c r="H72" s="26">
        <v>3</v>
      </c>
      <c r="I72" s="26">
        <v>3</v>
      </c>
      <c r="J72" s="26">
        <v>0</v>
      </c>
      <c r="K72" s="26">
        <v>3</v>
      </c>
      <c r="L72" s="27">
        <v>18</v>
      </c>
      <c r="M72" s="26">
        <v>3</v>
      </c>
      <c r="N72" s="26">
        <v>3</v>
      </c>
      <c r="O72" s="26">
        <v>0</v>
      </c>
      <c r="P72" s="26">
        <v>3</v>
      </c>
      <c r="Q72" s="27">
        <v>40</v>
      </c>
      <c r="R72" s="25">
        <v>1</v>
      </c>
      <c r="S72" s="26">
        <v>0.5</v>
      </c>
      <c r="T72" s="26">
        <v>0</v>
      </c>
      <c r="U72" s="26">
        <v>0.5</v>
      </c>
      <c r="V72" s="27">
        <v>5</v>
      </c>
      <c r="W72" s="25">
        <v>10</v>
      </c>
      <c r="X72" s="26">
        <v>10.5</v>
      </c>
      <c r="Y72" s="26">
        <v>0</v>
      </c>
      <c r="Z72" s="26">
        <v>10.5</v>
      </c>
      <c r="AA72" s="27">
        <v>195</v>
      </c>
    </row>
    <row r="73" spans="1:27" ht="15.75" customHeight="1">
      <c r="A73" s="23"/>
      <c r="B73" s="24" t="s">
        <v>101</v>
      </c>
      <c r="C73" s="25">
        <v>173</v>
      </c>
      <c r="D73" s="26">
        <v>2133.5</v>
      </c>
      <c r="E73" s="26">
        <v>139</v>
      </c>
      <c r="F73" s="26">
        <v>1994.5</v>
      </c>
      <c r="G73" s="27">
        <v>40215</v>
      </c>
      <c r="H73" s="26">
        <v>5</v>
      </c>
      <c r="I73" s="26">
        <v>15</v>
      </c>
      <c r="J73" s="26">
        <v>5</v>
      </c>
      <c r="K73" s="26">
        <v>10</v>
      </c>
      <c r="L73" s="27">
        <v>65</v>
      </c>
      <c r="M73" s="26">
        <v>1</v>
      </c>
      <c r="N73" s="26">
        <v>1</v>
      </c>
      <c r="O73" s="26">
        <v>0</v>
      </c>
      <c r="P73" s="26">
        <v>1</v>
      </c>
      <c r="Q73" s="27">
        <v>10</v>
      </c>
      <c r="R73" s="25">
        <v>1</v>
      </c>
      <c r="S73" s="26">
        <v>1</v>
      </c>
      <c r="T73" s="26">
        <v>0</v>
      </c>
      <c r="U73" s="26">
        <v>1</v>
      </c>
      <c r="V73" s="27">
        <v>50</v>
      </c>
      <c r="W73" s="25">
        <v>9</v>
      </c>
      <c r="X73" s="26">
        <v>10.5</v>
      </c>
      <c r="Y73" s="26">
        <v>0.5</v>
      </c>
      <c r="Z73" s="26">
        <v>10</v>
      </c>
      <c r="AA73" s="27">
        <v>830</v>
      </c>
    </row>
    <row r="74" spans="1:27" ht="15.75" customHeight="1">
      <c r="A74" s="15" t="s">
        <v>10</v>
      </c>
      <c r="B74" s="24" t="s">
        <v>42</v>
      </c>
      <c r="C74" s="18">
        <v>1364</v>
      </c>
      <c r="D74" s="18">
        <v>78054.2</v>
      </c>
      <c r="E74" s="18">
        <v>2198</v>
      </c>
      <c r="F74" s="18">
        <v>75856.20000000298</v>
      </c>
      <c r="G74" s="19">
        <v>3269881</v>
      </c>
      <c r="H74" s="18">
        <v>0</v>
      </c>
      <c r="I74" s="18">
        <v>0</v>
      </c>
      <c r="J74" s="18">
        <v>0</v>
      </c>
      <c r="K74" s="18">
        <v>0</v>
      </c>
      <c r="L74" s="19">
        <v>0</v>
      </c>
      <c r="M74" s="18">
        <v>0</v>
      </c>
      <c r="N74" s="18">
        <v>0</v>
      </c>
      <c r="O74" s="18">
        <v>0</v>
      </c>
      <c r="P74" s="18">
        <v>0</v>
      </c>
      <c r="Q74" s="19">
        <v>0</v>
      </c>
      <c r="R74" s="17">
        <v>0</v>
      </c>
      <c r="S74" s="18">
        <v>0</v>
      </c>
      <c r="T74" s="18">
        <v>0</v>
      </c>
      <c r="U74" s="18">
        <v>0</v>
      </c>
      <c r="V74" s="19">
        <v>0</v>
      </c>
      <c r="W74" s="17">
        <v>12</v>
      </c>
      <c r="X74" s="18">
        <v>27.1</v>
      </c>
      <c r="Y74" s="18">
        <v>0</v>
      </c>
      <c r="Z74" s="18">
        <v>27.100000001490116</v>
      </c>
      <c r="AA74" s="19">
        <v>681</v>
      </c>
    </row>
    <row r="75" spans="1:27" ht="15.75" customHeight="1">
      <c r="A75" s="23"/>
      <c r="B75" s="24" t="s">
        <v>102</v>
      </c>
      <c r="C75" s="25">
        <v>117</v>
      </c>
      <c r="D75" s="26">
        <v>9680</v>
      </c>
      <c r="E75" s="26">
        <v>48</v>
      </c>
      <c r="F75" s="26">
        <v>9632</v>
      </c>
      <c r="G75" s="27">
        <v>219652</v>
      </c>
      <c r="H75" s="26">
        <v>0</v>
      </c>
      <c r="I75" s="26">
        <v>0</v>
      </c>
      <c r="J75" s="26">
        <v>0</v>
      </c>
      <c r="K75" s="26">
        <v>0</v>
      </c>
      <c r="L75" s="27">
        <v>0</v>
      </c>
      <c r="M75" s="26">
        <v>0</v>
      </c>
      <c r="N75" s="26">
        <v>0</v>
      </c>
      <c r="O75" s="26">
        <v>0</v>
      </c>
      <c r="P75" s="26">
        <v>0</v>
      </c>
      <c r="Q75" s="27">
        <v>0</v>
      </c>
      <c r="R75" s="25">
        <v>0</v>
      </c>
      <c r="S75" s="26">
        <v>0</v>
      </c>
      <c r="T75" s="26">
        <v>0</v>
      </c>
      <c r="U75" s="26">
        <v>0</v>
      </c>
      <c r="V75" s="27">
        <v>0</v>
      </c>
      <c r="W75" s="25">
        <v>2</v>
      </c>
      <c r="X75" s="26">
        <v>15</v>
      </c>
      <c r="Y75" s="26">
        <v>0</v>
      </c>
      <c r="Z75" s="26">
        <v>15</v>
      </c>
      <c r="AA75" s="27">
        <v>400</v>
      </c>
    </row>
    <row r="76" spans="1:27" ht="15.75" customHeight="1">
      <c r="A76" s="23"/>
      <c r="B76" s="24" t="s">
        <v>103</v>
      </c>
      <c r="C76" s="25">
        <v>150</v>
      </c>
      <c r="D76" s="26">
        <v>4683</v>
      </c>
      <c r="E76" s="26">
        <v>387.5</v>
      </c>
      <c r="F76" s="26">
        <v>4295.5</v>
      </c>
      <c r="G76" s="27">
        <v>130077</v>
      </c>
      <c r="H76" s="26">
        <v>0</v>
      </c>
      <c r="I76" s="26">
        <v>0</v>
      </c>
      <c r="J76" s="26">
        <v>0</v>
      </c>
      <c r="K76" s="26">
        <v>0</v>
      </c>
      <c r="L76" s="27">
        <v>0</v>
      </c>
      <c r="M76" s="26">
        <v>0</v>
      </c>
      <c r="N76" s="26">
        <v>0</v>
      </c>
      <c r="O76" s="26">
        <v>0</v>
      </c>
      <c r="P76" s="26">
        <v>0</v>
      </c>
      <c r="Q76" s="27">
        <v>0</v>
      </c>
      <c r="R76" s="25">
        <v>0</v>
      </c>
      <c r="S76" s="26">
        <v>0</v>
      </c>
      <c r="T76" s="26">
        <v>0</v>
      </c>
      <c r="U76" s="26">
        <v>0</v>
      </c>
      <c r="V76" s="27">
        <v>0</v>
      </c>
      <c r="W76" s="25">
        <v>0</v>
      </c>
      <c r="X76" s="26">
        <v>0</v>
      </c>
      <c r="Y76" s="26">
        <v>0</v>
      </c>
      <c r="Z76" s="26">
        <v>0</v>
      </c>
      <c r="AA76" s="27">
        <v>0</v>
      </c>
    </row>
    <row r="77" spans="1:27" ht="15.75" customHeight="1">
      <c r="A77" s="23"/>
      <c r="B77" s="24" t="s">
        <v>104</v>
      </c>
      <c r="C77" s="25">
        <v>81</v>
      </c>
      <c r="D77" s="26">
        <v>1144.5</v>
      </c>
      <c r="E77" s="26">
        <v>148.5</v>
      </c>
      <c r="F77" s="26">
        <v>996</v>
      </c>
      <c r="G77" s="27">
        <v>33779</v>
      </c>
      <c r="H77" s="26">
        <v>0</v>
      </c>
      <c r="I77" s="26">
        <v>0</v>
      </c>
      <c r="J77" s="26">
        <v>0</v>
      </c>
      <c r="K77" s="26">
        <v>0</v>
      </c>
      <c r="L77" s="27">
        <v>0</v>
      </c>
      <c r="M77" s="26">
        <v>0</v>
      </c>
      <c r="N77" s="26">
        <v>0</v>
      </c>
      <c r="O77" s="26">
        <v>0</v>
      </c>
      <c r="P77" s="26">
        <v>0</v>
      </c>
      <c r="Q77" s="27">
        <v>0</v>
      </c>
      <c r="R77" s="25">
        <v>0</v>
      </c>
      <c r="S77" s="26">
        <v>0</v>
      </c>
      <c r="T77" s="26">
        <v>0</v>
      </c>
      <c r="U77" s="26">
        <v>0</v>
      </c>
      <c r="V77" s="27">
        <v>0</v>
      </c>
      <c r="W77" s="25">
        <v>8</v>
      </c>
      <c r="X77" s="26">
        <v>10.6</v>
      </c>
      <c r="Y77" s="26">
        <v>0</v>
      </c>
      <c r="Z77" s="26">
        <v>10.600000001490116</v>
      </c>
      <c r="AA77" s="27">
        <v>256</v>
      </c>
    </row>
    <row r="78" spans="1:27" ht="15.75" customHeight="1">
      <c r="A78" s="23"/>
      <c r="B78" s="24" t="s">
        <v>105</v>
      </c>
      <c r="C78" s="25">
        <v>19</v>
      </c>
      <c r="D78" s="26">
        <v>156</v>
      </c>
      <c r="E78" s="26">
        <v>16</v>
      </c>
      <c r="F78" s="26">
        <v>140</v>
      </c>
      <c r="G78" s="27">
        <v>5140</v>
      </c>
      <c r="H78" s="26">
        <v>0</v>
      </c>
      <c r="I78" s="26">
        <v>0</v>
      </c>
      <c r="J78" s="26">
        <v>0</v>
      </c>
      <c r="K78" s="26">
        <v>0</v>
      </c>
      <c r="L78" s="27">
        <v>0</v>
      </c>
      <c r="M78" s="26">
        <v>0</v>
      </c>
      <c r="N78" s="26">
        <v>0</v>
      </c>
      <c r="O78" s="26">
        <v>0</v>
      </c>
      <c r="P78" s="26">
        <v>0</v>
      </c>
      <c r="Q78" s="27">
        <v>0</v>
      </c>
      <c r="R78" s="25">
        <v>0</v>
      </c>
      <c r="S78" s="26">
        <v>0</v>
      </c>
      <c r="T78" s="26">
        <v>0</v>
      </c>
      <c r="U78" s="26">
        <v>0</v>
      </c>
      <c r="V78" s="27">
        <v>0</v>
      </c>
      <c r="W78" s="25">
        <v>1</v>
      </c>
      <c r="X78" s="26">
        <v>1</v>
      </c>
      <c r="Y78" s="26">
        <v>0</v>
      </c>
      <c r="Z78" s="26">
        <v>1</v>
      </c>
      <c r="AA78" s="27">
        <v>10</v>
      </c>
    </row>
    <row r="79" spans="1:27" ht="15.75" customHeight="1">
      <c r="A79" s="23"/>
      <c r="B79" s="24" t="s">
        <v>106</v>
      </c>
      <c r="C79" s="25">
        <v>96</v>
      </c>
      <c r="D79" s="26">
        <v>3502</v>
      </c>
      <c r="E79" s="26">
        <v>154</v>
      </c>
      <c r="F79" s="26">
        <v>3348</v>
      </c>
      <c r="G79" s="27">
        <v>181072</v>
      </c>
      <c r="H79" s="26">
        <v>0</v>
      </c>
      <c r="I79" s="26">
        <v>0</v>
      </c>
      <c r="J79" s="26">
        <v>0</v>
      </c>
      <c r="K79" s="26">
        <v>0</v>
      </c>
      <c r="L79" s="27">
        <v>0</v>
      </c>
      <c r="M79" s="26">
        <v>0</v>
      </c>
      <c r="N79" s="26">
        <v>0</v>
      </c>
      <c r="O79" s="26">
        <v>0</v>
      </c>
      <c r="P79" s="26">
        <v>0</v>
      </c>
      <c r="Q79" s="27">
        <v>0</v>
      </c>
      <c r="R79" s="25">
        <v>0</v>
      </c>
      <c r="S79" s="26">
        <v>0</v>
      </c>
      <c r="T79" s="26">
        <v>0</v>
      </c>
      <c r="U79" s="26">
        <v>0</v>
      </c>
      <c r="V79" s="27">
        <v>0</v>
      </c>
      <c r="W79" s="25">
        <v>0</v>
      </c>
      <c r="X79" s="26">
        <v>0</v>
      </c>
      <c r="Y79" s="26">
        <v>0</v>
      </c>
      <c r="Z79" s="26">
        <v>0</v>
      </c>
      <c r="AA79" s="27">
        <v>0</v>
      </c>
    </row>
    <row r="80" spans="1:27" ht="15.75" customHeight="1">
      <c r="A80" s="23"/>
      <c r="B80" s="24" t="s">
        <v>107</v>
      </c>
      <c r="C80" s="25">
        <v>29</v>
      </c>
      <c r="D80" s="26">
        <v>1199</v>
      </c>
      <c r="E80" s="26">
        <v>0</v>
      </c>
      <c r="F80" s="26">
        <v>1199</v>
      </c>
      <c r="G80" s="27">
        <v>31355</v>
      </c>
      <c r="H80" s="26">
        <v>0</v>
      </c>
      <c r="I80" s="26">
        <v>0</v>
      </c>
      <c r="J80" s="26">
        <v>0</v>
      </c>
      <c r="K80" s="26">
        <v>0</v>
      </c>
      <c r="L80" s="27">
        <v>0</v>
      </c>
      <c r="M80" s="26">
        <v>0</v>
      </c>
      <c r="N80" s="26">
        <v>0</v>
      </c>
      <c r="O80" s="26">
        <v>0</v>
      </c>
      <c r="P80" s="26">
        <v>0</v>
      </c>
      <c r="Q80" s="27">
        <v>0</v>
      </c>
      <c r="R80" s="25">
        <v>0</v>
      </c>
      <c r="S80" s="26">
        <v>0</v>
      </c>
      <c r="T80" s="26">
        <v>0</v>
      </c>
      <c r="U80" s="26">
        <v>0</v>
      </c>
      <c r="V80" s="27">
        <v>0</v>
      </c>
      <c r="W80" s="25">
        <v>0</v>
      </c>
      <c r="X80" s="26">
        <v>0</v>
      </c>
      <c r="Y80" s="26">
        <v>0</v>
      </c>
      <c r="Z80" s="26">
        <v>0</v>
      </c>
      <c r="AA80" s="27">
        <v>0</v>
      </c>
    </row>
    <row r="81" spans="1:27" ht="15.75" customHeight="1">
      <c r="A81" s="23"/>
      <c r="B81" s="24" t="s">
        <v>108</v>
      </c>
      <c r="C81" s="25">
        <v>497</v>
      </c>
      <c r="D81" s="26">
        <v>36020</v>
      </c>
      <c r="E81" s="26">
        <v>893.5</v>
      </c>
      <c r="F81" s="26">
        <v>35126.5</v>
      </c>
      <c r="G81" s="27">
        <v>1954106</v>
      </c>
      <c r="H81" s="26">
        <v>0</v>
      </c>
      <c r="I81" s="26">
        <v>0</v>
      </c>
      <c r="J81" s="26">
        <v>0</v>
      </c>
      <c r="K81" s="26">
        <v>0</v>
      </c>
      <c r="L81" s="27">
        <v>0</v>
      </c>
      <c r="M81" s="26">
        <v>0</v>
      </c>
      <c r="N81" s="26">
        <v>0</v>
      </c>
      <c r="O81" s="26">
        <v>0</v>
      </c>
      <c r="P81" s="26">
        <v>0</v>
      </c>
      <c r="Q81" s="27">
        <v>0</v>
      </c>
      <c r="R81" s="25">
        <v>0</v>
      </c>
      <c r="S81" s="26">
        <v>0</v>
      </c>
      <c r="T81" s="26">
        <v>0</v>
      </c>
      <c r="U81" s="26">
        <v>0</v>
      </c>
      <c r="V81" s="27">
        <v>0</v>
      </c>
      <c r="W81" s="25">
        <v>0</v>
      </c>
      <c r="X81" s="26">
        <v>0</v>
      </c>
      <c r="Y81" s="26">
        <v>0</v>
      </c>
      <c r="Z81" s="26">
        <v>0</v>
      </c>
      <c r="AA81" s="27">
        <v>0</v>
      </c>
    </row>
    <row r="82" spans="1:27" ht="15.75" customHeight="1">
      <c r="A82" s="23"/>
      <c r="B82" s="24" t="s">
        <v>109</v>
      </c>
      <c r="C82" s="25">
        <v>110</v>
      </c>
      <c r="D82" s="26">
        <v>8557</v>
      </c>
      <c r="E82" s="26">
        <v>380.5</v>
      </c>
      <c r="F82" s="26">
        <v>8176.5</v>
      </c>
      <c r="G82" s="27">
        <v>319172</v>
      </c>
      <c r="H82" s="26">
        <v>0</v>
      </c>
      <c r="I82" s="26">
        <v>0</v>
      </c>
      <c r="J82" s="26">
        <v>0</v>
      </c>
      <c r="K82" s="26">
        <v>0</v>
      </c>
      <c r="L82" s="27">
        <v>0</v>
      </c>
      <c r="M82" s="26">
        <v>0</v>
      </c>
      <c r="N82" s="26">
        <v>0</v>
      </c>
      <c r="O82" s="26">
        <v>0</v>
      </c>
      <c r="P82" s="26">
        <v>0</v>
      </c>
      <c r="Q82" s="27">
        <v>0</v>
      </c>
      <c r="R82" s="25">
        <v>0</v>
      </c>
      <c r="S82" s="26">
        <v>0</v>
      </c>
      <c r="T82" s="26">
        <v>0</v>
      </c>
      <c r="U82" s="26">
        <v>0</v>
      </c>
      <c r="V82" s="27">
        <v>0</v>
      </c>
      <c r="W82" s="25">
        <v>0</v>
      </c>
      <c r="X82" s="26">
        <v>0</v>
      </c>
      <c r="Y82" s="26">
        <v>0</v>
      </c>
      <c r="Z82" s="26">
        <v>0</v>
      </c>
      <c r="AA82" s="27">
        <v>0</v>
      </c>
    </row>
    <row r="83" spans="1:27" ht="15.75" customHeight="1">
      <c r="A83" s="23"/>
      <c r="B83" s="24" t="s">
        <v>110</v>
      </c>
      <c r="C83" s="25">
        <v>262</v>
      </c>
      <c r="D83" s="26">
        <v>12987.7</v>
      </c>
      <c r="E83" s="26">
        <v>130</v>
      </c>
      <c r="F83" s="26">
        <v>12857.70000000298</v>
      </c>
      <c r="G83" s="27">
        <v>389128</v>
      </c>
      <c r="H83" s="26">
        <v>0</v>
      </c>
      <c r="I83" s="26">
        <v>0</v>
      </c>
      <c r="J83" s="26">
        <v>0</v>
      </c>
      <c r="K83" s="26">
        <v>0</v>
      </c>
      <c r="L83" s="27">
        <v>0</v>
      </c>
      <c r="M83" s="26">
        <v>0</v>
      </c>
      <c r="N83" s="26">
        <v>0</v>
      </c>
      <c r="O83" s="26">
        <v>0</v>
      </c>
      <c r="P83" s="26">
        <v>0</v>
      </c>
      <c r="Q83" s="27">
        <v>0</v>
      </c>
      <c r="R83" s="25">
        <v>0</v>
      </c>
      <c r="S83" s="26">
        <v>0</v>
      </c>
      <c r="T83" s="26">
        <v>0</v>
      </c>
      <c r="U83" s="26">
        <v>0</v>
      </c>
      <c r="V83" s="27">
        <v>0</v>
      </c>
      <c r="W83" s="25">
        <v>1</v>
      </c>
      <c r="X83" s="26">
        <v>0.5</v>
      </c>
      <c r="Y83" s="26">
        <v>0</v>
      </c>
      <c r="Z83" s="26">
        <v>0.5</v>
      </c>
      <c r="AA83" s="27">
        <v>15</v>
      </c>
    </row>
    <row r="84" spans="1:27" ht="15.75" customHeight="1">
      <c r="A84" s="23"/>
      <c r="B84" s="24" t="s">
        <v>111</v>
      </c>
      <c r="C84" s="25">
        <v>3</v>
      </c>
      <c r="D84" s="26">
        <v>125</v>
      </c>
      <c r="E84" s="26">
        <v>40</v>
      </c>
      <c r="F84" s="26">
        <v>85</v>
      </c>
      <c r="G84" s="27">
        <v>6400</v>
      </c>
      <c r="H84" s="26">
        <v>0</v>
      </c>
      <c r="I84" s="26">
        <v>0</v>
      </c>
      <c r="J84" s="26">
        <v>0</v>
      </c>
      <c r="K84" s="26">
        <v>0</v>
      </c>
      <c r="L84" s="27">
        <v>0</v>
      </c>
      <c r="M84" s="26">
        <v>0</v>
      </c>
      <c r="N84" s="26">
        <v>0</v>
      </c>
      <c r="O84" s="26">
        <v>0</v>
      </c>
      <c r="P84" s="26">
        <v>0</v>
      </c>
      <c r="Q84" s="27">
        <v>0</v>
      </c>
      <c r="R84" s="25">
        <v>0</v>
      </c>
      <c r="S84" s="26">
        <v>0</v>
      </c>
      <c r="T84" s="26">
        <v>0</v>
      </c>
      <c r="U84" s="26">
        <v>0</v>
      </c>
      <c r="V84" s="27">
        <v>0</v>
      </c>
      <c r="W84" s="25">
        <v>0</v>
      </c>
      <c r="X84" s="26">
        <v>0</v>
      </c>
      <c r="Y84" s="26">
        <v>0</v>
      </c>
      <c r="Z84" s="26">
        <v>0</v>
      </c>
      <c r="AA84" s="27">
        <v>0</v>
      </c>
    </row>
    <row r="85" spans="1:27" ht="15.75" customHeight="1">
      <c r="A85" s="15" t="s">
        <v>11</v>
      </c>
      <c r="B85" s="24" t="s">
        <v>42</v>
      </c>
      <c r="C85" s="18">
        <v>2033</v>
      </c>
      <c r="D85" s="18">
        <v>24223</v>
      </c>
      <c r="E85" s="18">
        <v>1465.1999999999998</v>
      </c>
      <c r="F85" s="18">
        <v>22757.79999935627</v>
      </c>
      <c r="G85" s="19">
        <v>782293</v>
      </c>
      <c r="H85" s="18">
        <v>225</v>
      </c>
      <c r="I85" s="18">
        <v>469</v>
      </c>
      <c r="J85" s="18">
        <v>39.200000000000003</v>
      </c>
      <c r="K85" s="18">
        <v>429.79999983310699</v>
      </c>
      <c r="L85" s="19">
        <v>4086</v>
      </c>
      <c r="M85" s="18">
        <v>562</v>
      </c>
      <c r="N85" s="18">
        <v>3449</v>
      </c>
      <c r="O85" s="18">
        <v>905.9</v>
      </c>
      <c r="P85" s="18">
        <v>2543.0999999195337</v>
      </c>
      <c r="Q85" s="19">
        <v>58804</v>
      </c>
      <c r="R85" s="17">
        <v>489</v>
      </c>
      <c r="S85" s="18">
        <v>868.05</v>
      </c>
      <c r="T85" s="18">
        <v>107.4</v>
      </c>
      <c r="U85" s="18">
        <v>760.64999997615814</v>
      </c>
      <c r="V85" s="19">
        <v>14703</v>
      </c>
      <c r="W85" s="17">
        <v>258</v>
      </c>
      <c r="X85" s="18">
        <v>385.7</v>
      </c>
      <c r="Y85" s="18">
        <v>21</v>
      </c>
      <c r="Z85" s="18">
        <v>364.69999995827675</v>
      </c>
      <c r="AA85" s="19">
        <v>5974</v>
      </c>
    </row>
    <row r="86" spans="1:27" ht="15.75" customHeight="1">
      <c r="A86" s="23"/>
      <c r="B86" s="24" t="s">
        <v>112</v>
      </c>
      <c r="C86" s="25">
        <v>111</v>
      </c>
      <c r="D86" s="26">
        <v>803</v>
      </c>
      <c r="E86" s="26">
        <v>7</v>
      </c>
      <c r="F86" s="26">
        <v>796</v>
      </c>
      <c r="G86" s="27">
        <v>11495</v>
      </c>
      <c r="H86" s="26">
        <v>26</v>
      </c>
      <c r="I86" s="26">
        <v>66</v>
      </c>
      <c r="J86" s="26">
        <v>9.5</v>
      </c>
      <c r="K86" s="26">
        <v>56.5</v>
      </c>
      <c r="L86" s="27">
        <v>692</v>
      </c>
      <c r="M86" s="26">
        <v>55</v>
      </c>
      <c r="N86" s="26">
        <v>322.7</v>
      </c>
      <c r="O86" s="26">
        <v>140.5</v>
      </c>
      <c r="P86" s="26">
        <v>182.20000000298023</v>
      </c>
      <c r="Q86" s="27">
        <v>3020</v>
      </c>
      <c r="R86" s="25">
        <v>22</v>
      </c>
      <c r="S86" s="26">
        <v>61</v>
      </c>
      <c r="T86" s="26">
        <v>2.5</v>
      </c>
      <c r="U86" s="26">
        <v>58.5</v>
      </c>
      <c r="V86" s="27">
        <v>1177</v>
      </c>
      <c r="W86" s="25">
        <v>33</v>
      </c>
      <c r="X86" s="26">
        <v>42.7</v>
      </c>
      <c r="Y86" s="26">
        <v>1</v>
      </c>
      <c r="Z86" s="26">
        <v>41.700000002980232</v>
      </c>
      <c r="AA86" s="27">
        <v>633</v>
      </c>
    </row>
    <row r="87" spans="1:27" ht="15.75" customHeight="1">
      <c r="A87" s="23"/>
      <c r="B87" s="24" t="s">
        <v>113</v>
      </c>
      <c r="C87" s="25">
        <v>142</v>
      </c>
      <c r="D87" s="26">
        <v>711</v>
      </c>
      <c r="E87" s="26">
        <v>41.1</v>
      </c>
      <c r="F87" s="26">
        <v>669.89999961853027</v>
      </c>
      <c r="G87" s="27">
        <v>11671</v>
      </c>
      <c r="H87" s="26">
        <v>11</v>
      </c>
      <c r="I87" s="26">
        <v>36.5</v>
      </c>
      <c r="J87" s="26">
        <v>0</v>
      </c>
      <c r="K87" s="26">
        <v>36.5</v>
      </c>
      <c r="L87" s="27">
        <v>318</v>
      </c>
      <c r="M87" s="26">
        <v>20</v>
      </c>
      <c r="N87" s="26">
        <v>221.5</v>
      </c>
      <c r="O87" s="26">
        <v>11</v>
      </c>
      <c r="P87" s="26">
        <v>210.5</v>
      </c>
      <c r="Q87" s="27">
        <v>7497</v>
      </c>
      <c r="R87" s="25">
        <v>36</v>
      </c>
      <c r="S87" s="26">
        <v>100.5</v>
      </c>
      <c r="T87" s="26">
        <v>11.5</v>
      </c>
      <c r="U87" s="26">
        <v>89</v>
      </c>
      <c r="V87" s="27">
        <v>1526</v>
      </c>
      <c r="W87" s="25">
        <v>1</v>
      </c>
      <c r="X87" s="26">
        <v>0.5</v>
      </c>
      <c r="Y87" s="26">
        <v>0</v>
      </c>
      <c r="Z87" s="26">
        <v>0.5</v>
      </c>
      <c r="AA87" s="27">
        <v>10</v>
      </c>
    </row>
    <row r="88" spans="1:27" ht="15.75" customHeight="1">
      <c r="A88" s="23"/>
      <c r="B88" s="24" t="s">
        <v>114</v>
      </c>
      <c r="C88" s="25">
        <v>121</v>
      </c>
      <c r="D88" s="26">
        <v>1405</v>
      </c>
      <c r="E88" s="26">
        <v>85</v>
      </c>
      <c r="F88" s="26">
        <v>1320</v>
      </c>
      <c r="G88" s="27">
        <v>25028</v>
      </c>
      <c r="H88" s="26">
        <v>10</v>
      </c>
      <c r="I88" s="26">
        <v>30</v>
      </c>
      <c r="J88" s="26">
        <v>2</v>
      </c>
      <c r="K88" s="26">
        <v>28</v>
      </c>
      <c r="L88" s="27">
        <v>175</v>
      </c>
      <c r="M88" s="26">
        <v>16</v>
      </c>
      <c r="N88" s="26">
        <v>23</v>
      </c>
      <c r="O88" s="26">
        <v>6</v>
      </c>
      <c r="P88" s="26">
        <v>17</v>
      </c>
      <c r="Q88" s="27">
        <v>225</v>
      </c>
      <c r="R88" s="25">
        <v>8</v>
      </c>
      <c r="S88" s="26">
        <v>10</v>
      </c>
      <c r="T88" s="26">
        <v>3</v>
      </c>
      <c r="U88" s="26">
        <v>7</v>
      </c>
      <c r="V88" s="27">
        <v>118</v>
      </c>
      <c r="W88" s="25">
        <v>20</v>
      </c>
      <c r="X88" s="26">
        <v>27</v>
      </c>
      <c r="Y88" s="26">
        <v>3</v>
      </c>
      <c r="Z88" s="26">
        <v>24</v>
      </c>
      <c r="AA88" s="27">
        <v>484</v>
      </c>
    </row>
    <row r="89" spans="1:27" ht="15.75" customHeight="1">
      <c r="A89" s="23"/>
      <c r="B89" s="24" t="s">
        <v>115</v>
      </c>
      <c r="C89" s="25">
        <v>188</v>
      </c>
      <c r="D89" s="26">
        <v>268</v>
      </c>
      <c r="E89" s="26">
        <v>16</v>
      </c>
      <c r="F89" s="26">
        <v>252</v>
      </c>
      <c r="G89" s="27">
        <v>4079</v>
      </c>
      <c r="H89" s="26">
        <v>48</v>
      </c>
      <c r="I89" s="26">
        <v>62</v>
      </c>
      <c r="J89" s="26">
        <v>1</v>
      </c>
      <c r="K89" s="26">
        <v>61</v>
      </c>
      <c r="L89" s="27">
        <v>634</v>
      </c>
      <c r="M89" s="26">
        <v>110</v>
      </c>
      <c r="N89" s="26">
        <v>1642.5</v>
      </c>
      <c r="O89" s="26">
        <v>261</v>
      </c>
      <c r="P89" s="26">
        <v>1381.5</v>
      </c>
      <c r="Q89" s="27">
        <v>33010</v>
      </c>
      <c r="R89" s="25">
        <v>144</v>
      </c>
      <c r="S89" s="26">
        <v>247</v>
      </c>
      <c r="T89" s="26">
        <v>10</v>
      </c>
      <c r="U89" s="26">
        <v>237</v>
      </c>
      <c r="V89" s="27">
        <v>4188</v>
      </c>
      <c r="W89" s="25">
        <v>22</v>
      </c>
      <c r="X89" s="26">
        <v>12.5</v>
      </c>
      <c r="Y89" s="26">
        <v>0</v>
      </c>
      <c r="Z89" s="26">
        <v>12.5</v>
      </c>
      <c r="AA89" s="27">
        <v>116</v>
      </c>
    </row>
    <row r="90" spans="1:27" ht="15.75" customHeight="1">
      <c r="A90" s="23"/>
      <c r="B90" s="24" t="s">
        <v>116</v>
      </c>
      <c r="C90" s="25">
        <v>153</v>
      </c>
      <c r="D90" s="26">
        <v>1398</v>
      </c>
      <c r="E90" s="26">
        <v>74</v>
      </c>
      <c r="F90" s="26">
        <v>1324</v>
      </c>
      <c r="G90" s="27">
        <v>18728</v>
      </c>
      <c r="H90" s="26">
        <v>14</v>
      </c>
      <c r="I90" s="26">
        <v>41</v>
      </c>
      <c r="J90" s="26">
        <v>5</v>
      </c>
      <c r="K90" s="26">
        <v>36</v>
      </c>
      <c r="L90" s="27">
        <v>321</v>
      </c>
      <c r="M90" s="26">
        <v>95</v>
      </c>
      <c r="N90" s="26">
        <v>344.8</v>
      </c>
      <c r="O90" s="26">
        <v>35</v>
      </c>
      <c r="P90" s="26">
        <v>309.79999995231628</v>
      </c>
      <c r="Q90" s="27">
        <v>5423</v>
      </c>
      <c r="R90" s="25">
        <v>14</v>
      </c>
      <c r="S90" s="26">
        <v>33</v>
      </c>
      <c r="T90" s="26">
        <v>0</v>
      </c>
      <c r="U90" s="26">
        <v>33</v>
      </c>
      <c r="V90" s="27">
        <v>566</v>
      </c>
      <c r="W90" s="25">
        <v>19</v>
      </c>
      <c r="X90" s="26">
        <v>31.8</v>
      </c>
      <c r="Y90" s="26">
        <v>0</v>
      </c>
      <c r="Z90" s="26">
        <v>31.799999952316284</v>
      </c>
      <c r="AA90" s="27">
        <v>424</v>
      </c>
    </row>
    <row r="91" spans="1:27" ht="15.75" customHeight="1">
      <c r="A91" s="23"/>
      <c r="B91" s="24" t="s">
        <v>117</v>
      </c>
      <c r="C91" s="25">
        <v>232</v>
      </c>
      <c r="D91" s="26">
        <v>1778.5</v>
      </c>
      <c r="E91" s="26">
        <v>30</v>
      </c>
      <c r="F91" s="26">
        <v>1748.5</v>
      </c>
      <c r="G91" s="27">
        <v>57699</v>
      </c>
      <c r="H91" s="26">
        <v>5</v>
      </c>
      <c r="I91" s="26">
        <v>9</v>
      </c>
      <c r="J91" s="26">
        <v>5</v>
      </c>
      <c r="K91" s="26">
        <v>4</v>
      </c>
      <c r="L91" s="27">
        <v>21</v>
      </c>
      <c r="M91" s="26">
        <v>6</v>
      </c>
      <c r="N91" s="26">
        <v>4.5</v>
      </c>
      <c r="O91" s="26">
        <v>0</v>
      </c>
      <c r="P91" s="26">
        <v>4.5</v>
      </c>
      <c r="Q91" s="27">
        <v>119</v>
      </c>
      <c r="R91" s="25">
        <v>1</v>
      </c>
      <c r="S91" s="26">
        <v>0.5</v>
      </c>
      <c r="T91" s="26">
        <v>0</v>
      </c>
      <c r="U91" s="26">
        <v>0.5</v>
      </c>
      <c r="V91" s="27">
        <v>4</v>
      </c>
      <c r="W91" s="25">
        <v>8</v>
      </c>
      <c r="X91" s="26">
        <v>6.7</v>
      </c>
      <c r="Y91" s="26">
        <v>0</v>
      </c>
      <c r="Z91" s="26">
        <v>6.7000000029802322</v>
      </c>
      <c r="AA91" s="27">
        <v>130</v>
      </c>
    </row>
    <row r="92" spans="1:27" ht="15.75" customHeight="1">
      <c r="A92" s="23"/>
      <c r="B92" s="24" t="s">
        <v>118</v>
      </c>
      <c r="C92" s="25">
        <v>259</v>
      </c>
      <c r="D92" s="26">
        <v>6047</v>
      </c>
      <c r="E92" s="26">
        <v>852</v>
      </c>
      <c r="F92" s="26">
        <v>5195</v>
      </c>
      <c r="G92" s="27">
        <v>297293</v>
      </c>
      <c r="H92" s="26">
        <v>34</v>
      </c>
      <c r="I92" s="26">
        <v>114</v>
      </c>
      <c r="J92" s="26">
        <v>2</v>
      </c>
      <c r="K92" s="26">
        <v>112</v>
      </c>
      <c r="L92" s="27">
        <v>1007</v>
      </c>
      <c r="M92" s="26">
        <v>34</v>
      </c>
      <c r="N92" s="26">
        <v>120</v>
      </c>
      <c r="O92" s="26">
        <v>3</v>
      </c>
      <c r="P92" s="26">
        <v>117</v>
      </c>
      <c r="Q92" s="27">
        <v>1506</v>
      </c>
      <c r="R92" s="25">
        <v>1</v>
      </c>
      <c r="S92" s="26">
        <v>2</v>
      </c>
      <c r="T92" s="26">
        <v>0</v>
      </c>
      <c r="U92" s="26">
        <v>2</v>
      </c>
      <c r="V92" s="27">
        <v>45</v>
      </c>
      <c r="W92" s="25">
        <v>24</v>
      </c>
      <c r="X92" s="26">
        <v>37</v>
      </c>
      <c r="Y92" s="26">
        <v>0</v>
      </c>
      <c r="Z92" s="26">
        <v>37</v>
      </c>
      <c r="AA92" s="27">
        <v>485</v>
      </c>
    </row>
    <row r="93" spans="1:27" ht="15.75" customHeight="1">
      <c r="A93" s="23"/>
      <c r="B93" s="24" t="s">
        <v>119</v>
      </c>
      <c r="C93" s="25">
        <v>176</v>
      </c>
      <c r="D93" s="26">
        <v>517</v>
      </c>
      <c r="E93" s="26">
        <v>22</v>
      </c>
      <c r="F93" s="26">
        <v>495</v>
      </c>
      <c r="G93" s="27">
        <v>7812</v>
      </c>
      <c r="H93" s="26">
        <v>32</v>
      </c>
      <c r="I93" s="26">
        <v>40.5</v>
      </c>
      <c r="J93" s="26">
        <v>11</v>
      </c>
      <c r="K93" s="26">
        <v>29.5</v>
      </c>
      <c r="L93" s="27">
        <v>303</v>
      </c>
      <c r="M93" s="26">
        <v>183</v>
      </c>
      <c r="N93" s="26">
        <v>715</v>
      </c>
      <c r="O93" s="26">
        <v>443.5</v>
      </c>
      <c r="P93" s="26">
        <v>271.5</v>
      </c>
      <c r="Q93" s="27">
        <v>7358</v>
      </c>
      <c r="R93" s="25">
        <v>216</v>
      </c>
      <c r="S93" s="26">
        <v>359.55</v>
      </c>
      <c r="T93" s="26">
        <v>71</v>
      </c>
      <c r="U93" s="26">
        <v>288.55000001192093</v>
      </c>
      <c r="V93" s="27">
        <v>6503</v>
      </c>
      <c r="W93" s="25">
        <v>2</v>
      </c>
      <c r="X93" s="26">
        <v>1.5</v>
      </c>
      <c r="Y93" s="26">
        <v>0</v>
      </c>
      <c r="Z93" s="26">
        <v>1.5</v>
      </c>
      <c r="AA93" s="27">
        <v>16</v>
      </c>
    </row>
    <row r="94" spans="1:27" ht="15.75" customHeight="1">
      <c r="A94" s="23"/>
      <c r="B94" s="24" t="s">
        <v>120</v>
      </c>
      <c r="C94" s="25">
        <v>328</v>
      </c>
      <c r="D94" s="26">
        <v>857.5</v>
      </c>
      <c r="E94" s="26">
        <v>168.1</v>
      </c>
      <c r="F94" s="26">
        <v>689.39999973773956</v>
      </c>
      <c r="G94" s="27">
        <v>15815</v>
      </c>
      <c r="H94" s="26">
        <v>26</v>
      </c>
      <c r="I94" s="26">
        <v>34</v>
      </c>
      <c r="J94" s="26">
        <v>3.7</v>
      </c>
      <c r="K94" s="26">
        <v>30.299999833106995</v>
      </c>
      <c r="L94" s="27">
        <v>303</v>
      </c>
      <c r="M94" s="26">
        <v>33</v>
      </c>
      <c r="N94" s="26">
        <v>43.5</v>
      </c>
      <c r="O94" s="26">
        <v>5.9</v>
      </c>
      <c r="P94" s="26">
        <v>37.599999964237213</v>
      </c>
      <c r="Q94" s="27">
        <v>488</v>
      </c>
      <c r="R94" s="25">
        <v>39</v>
      </c>
      <c r="S94" s="26">
        <v>46</v>
      </c>
      <c r="T94" s="26">
        <v>9.4</v>
      </c>
      <c r="U94" s="26">
        <v>36.599999964237213</v>
      </c>
      <c r="V94" s="27">
        <v>431</v>
      </c>
      <c r="W94" s="25">
        <v>69</v>
      </c>
      <c r="X94" s="26">
        <v>91</v>
      </c>
      <c r="Y94" s="26">
        <v>15.5</v>
      </c>
      <c r="Z94" s="26">
        <v>75.5</v>
      </c>
      <c r="AA94" s="27">
        <v>1008</v>
      </c>
    </row>
    <row r="95" spans="1:27" ht="15.75" customHeight="1">
      <c r="A95" s="23"/>
      <c r="B95" s="24" t="s">
        <v>121</v>
      </c>
      <c r="C95" s="25">
        <v>100</v>
      </c>
      <c r="D95" s="26">
        <v>1346</v>
      </c>
      <c r="E95" s="26">
        <v>76</v>
      </c>
      <c r="F95" s="26">
        <v>1270</v>
      </c>
      <c r="G95" s="27">
        <v>29755</v>
      </c>
      <c r="H95" s="26">
        <v>1</v>
      </c>
      <c r="I95" s="26">
        <v>3</v>
      </c>
      <c r="J95" s="26">
        <v>0</v>
      </c>
      <c r="K95" s="26">
        <v>3</v>
      </c>
      <c r="L95" s="27">
        <v>20</v>
      </c>
      <c r="M95" s="26">
        <v>1</v>
      </c>
      <c r="N95" s="26">
        <v>0.5</v>
      </c>
      <c r="O95" s="26">
        <v>0</v>
      </c>
      <c r="P95" s="26">
        <v>0.5</v>
      </c>
      <c r="Q95" s="27">
        <v>5</v>
      </c>
      <c r="R95" s="25">
        <v>2</v>
      </c>
      <c r="S95" s="26">
        <v>2.5</v>
      </c>
      <c r="T95" s="26">
        <v>0</v>
      </c>
      <c r="U95" s="26">
        <v>2.5</v>
      </c>
      <c r="V95" s="27">
        <v>55</v>
      </c>
      <c r="W95" s="25">
        <v>13</v>
      </c>
      <c r="X95" s="26">
        <v>24</v>
      </c>
      <c r="Y95" s="26">
        <v>1.5</v>
      </c>
      <c r="Z95" s="26">
        <v>22.5</v>
      </c>
      <c r="AA95" s="27">
        <v>480</v>
      </c>
    </row>
    <row r="96" spans="1:27" ht="15.75" customHeight="1">
      <c r="A96" s="23"/>
      <c r="B96" s="24" t="s">
        <v>122</v>
      </c>
      <c r="C96" s="25">
        <v>223</v>
      </c>
      <c r="D96" s="26">
        <v>9092</v>
      </c>
      <c r="E96" s="26">
        <v>94</v>
      </c>
      <c r="F96" s="26">
        <v>8998</v>
      </c>
      <c r="G96" s="27">
        <v>302918</v>
      </c>
      <c r="H96" s="26">
        <v>18</v>
      </c>
      <c r="I96" s="26">
        <v>33</v>
      </c>
      <c r="J96" s="26">
        <v>0</v>
      </c>
      <c r="K96" s="26">
        <v>33</v>
      </c>
      <c r="L96" s="27">
        <v>292</v>
      </c>
      <c r="M96" s="26">
        <v>9</v>
      </c>
      <c r="N96" s="26">
        <v>11</v>
      </c>
      <c r="O96" s="26">
        <v>0</v>
      </c>
      <c r="P96" s="26">
        <v>11</v>
      </c>
      <c r="Q96" s="27">
        <v>153</v>
      </c>
      <c r="R96" s="25">
        <v>6</v>
      </c>
      <c r="S96" s="26">
        <v>6</v>
      </c>
      <c r="T96" s="26">
        <v>0</v>
      </c>
      <c r="U96" s="26">
        <v>6</v>
      </c>
      <c r="V96" s="27">
        <v>90</v>
      </c>
      <c r="W96" s="25">
        <v>47</v>
      </c>
      <c r="X96" s="26">
        <v>111</v>
      </c>
      <c r="Y96" s="26">
        <v>0</v>
      </c>
      <c r="Z96" s="26">
        <v>111</v>
      </c>
      <c r="AA96" s="27">
        <v>2188</v>
      </c>
    </row>
    <row r="97" spans="1:27" ht="15.75" customHeight="1">
      <c r="A97" s="15" t="s">
        <v>12</v>
      </c>
      <c r="B97" s="24" t="s">
        <v>42</v>
      </c>
      <c r="C97" s="18">
        <v>274</v>
      </c>
      <c r="D97" s="18">
        <v>4545.8</v>
      </c>
      <c r="E97" s="18">
        <v>201.8</v>
      </c>
      <c r="F97" s="18">
        <v>4344.0000000596046</v>
      </c>
      <c r="G97" s="19">
        <v>141968</v>
      </c>
      <c r="H97" s="18">
        <v>6</v>
      </c>
      <c r="I97" s="18">
        <v>12</v>
      </c>
      <c r="J97" s="18">
        <v>0</v>
      </c>
      <c r="K97" s="18">
        <v>12</v>
      </c>
      <c r="L97" s="19">
        <v>120</v>
      </c>
      <c r="M97" s="18">
        <v>1</v>
      </c>
      <c r="N97" s="18">
        <v>1</v>
      </c>
      <c r="O97" s="18">
        <v>0</v>
      </c>
      <c r="P97" s="18">
        <v>1</v>
      </c>
      <c r="Q97" s="19">
        <v>9</v>
      </c>
      <c r="R97" s="17">
        <v>0</v>
      </c>
      <c r="S97" s="18">
        <v>0</v>
      </c>
      <c r="T97" s="18">
        <v>0</v>
      </c>
      <c r="U97" s="18">
        <v>0</v>
      </c>
      <c r="V97" s="19">
        <v>0</v>
      </c>
      <c r="W97" s="17">
        <v>23</v>
      </c>
      <c r="X97" s="18">
        <v>41</v>
      </c>
      <c r="Y97" s="18">
        <v>0</v>
      </c>
      <c r="Z97" s="18">
        <v>41</v>
      </c>
      <c r="AA97" s="19">
        <v>703</v>
      </c>
    </row>
    <row r="98" spans="1:27" ht="15.75" customHeight="1">
      <c r="A98" s="23"/>
      <c r="B98" s="24" t="s">
        <v>123</v>
      </c>
      <c r="C98" s="25">
        <v>0</v>
      </c>
      <c r="D98" s="26">
        <v>0</v>
      </c>
      <c r="E98" s="26">
        <v>0</v>
      </c>
      <c r="F98" s="26">
        <v>0</v>
      </c>
      <c r="G98" s="27">
        <v>0</v>
      </c>
      <c r="H98" s="26">
        <v>0</v>
      </c>
      <c r="I98" s="26">
        <v>0</v>
      </c>
      <c r="J98" s="26">
        <v>0</v>
      </c>
      <c r="K98" s="26">
        <v>0</v>
      </c>
      <c r="L98" s="27">
        <v>0</v>
      </c>
      <c r="M98" s="26">
        <v>0</v>
      </c>
      <c r="N98" s="26">
        <v>0</v>
      </c>
      <c r="O98" s="26">
        <v>0</v>
      </c>
      <c r="P98" s="26">
        <v>0</v>
      </c>
      <c r="Q98" s="27">
        <v>0</v>
      </c>
      <c r="R98" s="25">
        <v>0</v>
      </c>
      <c r="S98" s="26">
        <v>0</v>
      </c>
      <c r="T98" s="26">
        <v>0</v>
      </c>
      <c r="U98" s="26">
        <v>0</v>
      </c>
      <c r="V98" s="27">
        <v>0</v>
      </c>
      <c r="W98" s="25">
        <v>0</v>
      </c>
      <c r="X98" s="26">
        <v>0</v>
      </c>
      <c r="Y98" s="26">
        <v>0</v>
      </c>
      <c r="Z98" s="26">
        <v>0</v>
      </c>
      <c r="AA98" s="27">
        <v>0</v>
      </c>
    </row>
    <row r="99" spans="1:27" ht="15.75" customHeight="1">
      <c r="A99" s="23"/>
      <c r="B99" s="24" t="s">
        <v>124</v>
      </c>
      <c r="C99" s="25">
        <v>16</v>
      </c>
      <c r="D99" s="26">
        <v>329</v>
      </c>
      <c r="E99" s="26">
        <v>14</v>
      </c>
      <c r="F99" s="26">
        <v>315</v>
      </c>
      <c r="G99" s="27">
        <v>11510</v>
      </c>
      <c r="H99" s="26">
        <v>0</v>
      </c>
      <c r="I99" s="26">
        <v>0</v>
      </c>
      <c r="J99" s="26">
        <v>0</v>
      </c>
      <c r="K99" s="26">
        <v>0</v>
      </c>
      <c r="L99" s="27">
        <v>0</v>
      </c>
      <c r="M99" s="26">
        <v>0</v>
      </c>
      <c r="N99" s="26">
        <v>0</v>
      </c>
      <c r="O99" s="26">
        <v>0</v>
      </c>
      <c r="P99" s="26">
        <v>0</v>
      </c>
      <c r="Q99" s="27">
        <v>0</v>
      </c>
      <c r="R99" s="25">
        <v>0</v>
      </c>
      <c r="S99" s="26">
        <v>0</v>
      </c>
      <c r="T99" s="26">
        <v>0</v>
      </c>
      <c r="U99" s="26">
        <v>0</v>
      </c>
      <c r="V99" s="27">
        <v>0</v>
      </c>
      <c r="W99" s="25">
        <v>0</v>
      </c>
      <c r="X99" s="26">
        <v>0</v>
      </c>
      <c r="Y99" s="26">
        <v>0</v>
      </c>
      <c r="Z99" s="26">
        <v>0</v>
      </c>
      <c r="AA99" s="27">
        <v>0</v>
      </c>
    </row>
    <row r="100" spans="1:27" ht="15.75" customHeight="1">
      <c r="A100" s="23"/>
      <c r="B100" s="24" t="s">
        <v>125</v>
      </c>
      <c r="C100" s="25">
        <v>6</v>
      </c>
      <c r="D100" s="26">
        <v>90</v>
      </c>
      <c r="E100" s="26">
        <v>0</v>
      </c>
      <c r="F100" s="26">
        <v>90</v>
      </c>
      <c r="G100" s="27">
        <v>345</v>
      </c>
      <c r="H100" s="26">
        <v>0</v>
      </c>
      <c r="I100" s="26">
        <v>0</v>
      </c>
      <c r="J100" s="26">
        <v>0</v>
      </c>
      <c r="K100" s="26">
        <v>0</v>
      </c>
      <c r="L100" s="27">
        <v>0</v>
      </c>
      <c r="M100" s="26">
        <v>0</v>
      </c>
      <c r="N100" s="26">
        <v>0</v>
      </c>
      <c r="O100" s="26">
        <v>0</v>
      </c>
      <c r="P100" s="26">
        <v>0</v>
      </c>
      <c r="Q100" s="27">
        <v>0</v>
      </c>
      <c r="R100" s="25">
        <v>0</v>
      </c>
      <c r="S100" s="26">
        <v>0</v>
      </c>
      <c r="T100" s="26">
        <v>0</v>
      </c>
      <c r="U100" s="26">
        <v>0</v>
      </c>
      <c r="V100" s="27">
        <v>0</v>
      </c>
      <c r="W100" s="25">
        <v>0</v>
      </c>
      <c r="X100" s="26">
        <v>0</v>
      </c>
      <c r="Y100" s="26">
        <v>0</v>
      </c>
      <c r="Z100" s="26">
        <v>0</v>
      </c>
      <c r="AA100" s="27">
        <v>0</v>
      </c>
    </row>
    <row r="101" spans="1:27" ht="15.75" customHeight="1">
      <c r="A101" s="23"/>
      <c r="B101" s="24" t="s">
        <v>126</v>
      </c>
      <c r="C101" s="25">
        <v>65</v>
      </c>
      <c r="D101" s="26">
        <v>1999</v>
      </c>
      <c r="E101" s="26">
        <v>132</v>
      </c>
      <c r="F101" s="26">
        <v>1867</v>
      </c>
      <c r="G101" s="27">
        <v>67810</v>
      </c>
      <c r="H101" s="26">
        <v>1</v>
      </c>
      <c r="I101" s="26">
        <v>2</v>
      </c>
      <c r="J101" s="26">
        <v>0</v>
      </c>
      <c r="K101" s="26">
        <v>2</v>
      </c>
      <c r="L101" s="27">
        <v>30</v>
      </c>
      <c r="M101" s="26">
        <v>0</v>
      </c>
      <c r="N101" s="26">
        <v>0</v>
      </c>
      <c r="O101" s="26">
        <v>0</v>
      </c>
      <c r="P101" s="26">
        <v>0</v>
      </c>
      <c r="Q101" s="27">
        <v>0</v>
      </c>
      <c r="R101" s="25">
        <v>0</v>
      </c>
      <c r="S101" s="26">
        <v>0</v>
      </c>
      <c r="T101" s="26">
        <v>0</v>
      </c>
      <c r="U101" s="26">
        <v>0</v>
      </c>
      <c r="V101" s="27">
        <v>0</v>
      </c>
      <c r="W101" s="25">
        <v>1</v>
      </c>
      <c r="X101" s="26">
        <v>5</v>
      </c>
      <c r="Y101" s="26">
        <v>0</v>
      </c>
      <c r="Z101" s="26">
        <v>5</v>
      </c>
      <c r="AA101" s="27">
        <v>200</v>
      </c>
    </row>
    <row r="102" spans="1:27" ht="15.75" customHeight="1">
      <c r="A102" s="23"/>
      <c r="B102" s="24" t="s">
        <v>127</v>
      </c>
      <c r="C102" s="25">
        <v>15</v>
      </c>
      <c r="D102" s="26">
        <v>79.5</v>
      </c>
      <c r="E102" s="26">
        <v>0</v>
      </c>
      <c r="F102" s="26">
        <v>79.5</v>
      </c>
      <c r="G102" s="27">
        <v>905</v>
      </c>
      <c r="H102" s="26">
        <v>0</v>
      </c>
      <c r="I102" s="26">
        <v>0</v>
      </c>
      <c r="J102" s="26">
        <v>0</v>
      </c>
      <c r="K102" s="26">
        <v>0</v>
      </c>
      <c r="L102" s="27">
        <v>0</v>
      </c>
      <c r="M102" s="26">
        <v>0</v>
      </c>
      <c r="N102" s="26">
        <v>0</v>
      </c>
      <c r="O102" s="26">
        <v>0</v>
      </c>
      <c r="P102" s="26">
        <v>0</v>
      </c>
      <c r="Q102" s="27">
        <v>0</v>
      </c>
      <c r="R102" s="25">
        <v>0</v>
      </c>
      <c r="S102" s="26">
        <v>0</v>
      </c>
      <c r="T102" s="26">
        <v>0</v>
      </c>
      <c r="U102" s="26">
        <v>0</v>
      </c>
      <c r="V102" s="27">
        <v>0</v>
      </c>
      <c r="W102" s="25">
        <v>1</v>
      </c>
      <c r="X102" s="26">
        <v>0.5</v>
      </c>
      <c r="Y102" s="26">
        <v>0</v>
      </c>
      <c r="Z102" s="26">
        <v>0.5</v>
      </c>
      <c r="AA102" s="27">
        <v>15</v>
      </c>
    </row>
    <row r="103" spans="1:27" ht="15.75" customHeight="1">
      <c r="A103" s="23"/>
      <c r="B103" s="24" t="s">
        <v>128</v>
      </c>
      <c r="C103" s="25">
        <v>18</v>
      </c>
      <c r="D103" s="26">
        <v>132.5</v>
      </c>
      <c r="E103" s="26">
        <v>0</v>
      </c>
      <c r="F103" s="26">
        <v>132.5</v>
      </c>
      <c r="G103" s="27">
        <v>4820</v>
      </c>
      <c r="H103" s="26">
        <v>0</v>
      </c>
      <c r="I103" s="26">
        <v>0</v>
      </c>
      <c r="J103" s="26">
        <v>0</v>
      </c>
      <c r="K103" s="26">
        <v>0</v>
      </c>
      <c r="L103" s="27">
        <v>0</v>
      </c>
      <c r="M103" s="26">
        <v>0</v>
      </c>
      <c r="N103" s="26">
        <v>0</v>
      </c>
      <c r="O103" s="26">
        <v>0</v>
      </c>
      <c r="P103" s="26">
        <v>0</v>
      </c>
      <c r="Q103" s="27">
        <v>0</v>
      </c>
      <c r="R103" s="25">
        <v>0</v>
      </c>
      <c r="S103" s="26">
        <v>0</v>
      </c>
      <c r="T103" s="26">
        <v>0</v>
      </c>
      <c r="U103" s="26">
        <v>0</v>
      </c>
      <c r="V103" s="27">
        <v>0</v>
      </c>
      <c r="W103" s="25">
        <v>0</v>
      </c>
      <c r="X103" s="26">
        <v>0</v>
      </c>
      <c r="Y103" s="26">
        <v>0</v>
      </c>
      <c r="Z103" s="26">
        <v>0</v>
      </c>
      <c r="AA103" s="27">
        <v>0</v>
      </c>
    </row>
    <row r="104" spans="1:27" ht="15.75" customHeight="1">
      <c r="A104" s="23"/>
      <c r="B104" s="24" t="s">
        <v>129</v>
      </c>
      <c r="C104" s="25">
        <v>18</v>
      </c>
      <c r="D104" s="26">
        <v>606</v>
      </c>
      <c r="E104" s="26">
        <v>0</v>
      </c>
      <c r="F104" s="26">
        <v>606</v>
      </c>
      <c r="G104" s="27">
        <v>26945</v>
      </c>
      <c r="H104" s="26">
        <v>0</v>
      </c>
      <c r="I104" s="26">
        <v>0</v>
      </c>
      <c r="J104" s="26">
        <v>0</v>
      </c>
      <c r="K104" s="26">
        <v>0</v>
      </c>
      <c r="L104" s="27">
        <v>0</v>
      </c>
      <c r="M104" s="26">
        <v>0</v>
      </c>
      <c r="N104" s="26">
        <v>0</v>
      </c>
      <c r="O104" s="26">
        <v>0</v>
      </c>
      <c r="P104" s="26">
        <v>0</v>
      </c>
      <c r="Q104" s="27">
        <v>0</v>
      </c>
      <c r="R104" s="25">
        <v>0</v>
      </c>
      <c r="S104" s="26">
        <v>0</v>
      </c>
      <c r="T104" s="26">
        <v>0</v>
      </c>
      <c r="U104" s="26">
        <v>0</v>
      </c>
      <c r="V104" s="27">
        <v>0</v>
      </c>
      <c r="W104" s="25">
        <v>0</v>
      </c>
      <c r="X104" s="26">
        <v>0</v>
      </c>
      <c r="Y104" s="26">
        <v>0</v>
      </c>
      <c r="Z104" s="26">
        <v>0</v>
      </c>
      <c r="AA104" s="27">
        <v>0</v>
      </c>
    </row>
    <row r="105" spans="1:27" ht="15.75" customHeight="1">
      <c r="A105" s="23"/>
      <c r="B105" s="24" t="s">
        <v>130</v>
      </c>
      <c r="C105" s="25">
        <v>33</v>
      </c>
      <c r="D105" s="26">
        <v>643</v>
      </c>
      <c r="E105" s="26">
        <v>32</v>
      </c>
      <c r="F105" s="26">
        <v>611</v>
      </c>
      <c r="G105" s="27">
        <v>16691</v>
      </c>
      <c r="H105" s="26">
        <v>0</v>
      </c>
      <c r="I105" s="26">
        <v>0</v>
      </c>
      <c r="J105" s="26">
        <v>0</v>
      </c>
      <c r="K105" s="26">
        <v>0</v>
      </c>
      <c r="L105" s="27">
        <v>0</v>
      </c>
      <c r="M105" s="26">
        <v>0</v>
      </c>
      <c r="N105" s="26">
        <v>0</v>
      </c>
      <c r="O105" s="26">
        <v>0</v>
      </c>
      <c r="P105" s="26">
        <v>0</v>
      </c>
      <c r="Q105" s="27">
        <v>0</v>
      </c>
      <c r="R105" s="25">
        <v>0</v>
      </c>
      <c r="S105" s="26">
        <v>0</v>
      </c>
      <c r="T105" s="26">
        <v>0</v>
      </c>
      <c r="U105" s="26">
        <v>0</v>
      </c>
      <c r="V105" s="27">
        <v>0</v>
      </c>
      <c r="W105" s="25">
        <v>0</v>
      </c>
      <c r="X105" s="26">
        <v>0</v>
      </c>
      <c r="Y105" s="26">
        <v>0</v>
      </c>
      <c r="Z105" s="26">
        <v>0</v>
      </c>
      <c r="AA105" s="27">
        <v>0</v>
      </c>
    </row>
    <row r="106" spans="1:27" ht="15.75" customHeight="1">
      <c r="A106" s="23"/>
      <c r="B106" s="24" t="s">
        <v>131</v>
      </c>
      <c r="C106" s="25">
        <v>1</v>
      </c>
      <c r="D106" s="26">
        <v>5</v>
      </c>
      <c r="E106" s="26">
        <v>0</v>
      </c>
      <c r="F106" s="26">
        <v>5</v>
      </c>
      <c r="G106" s="27">
        <v>250</v>
      </c>
      <c r="H106" s="26">
        <v>1</v>
      </c>
      <c r="I106" s="26">
        <v>1</v>
      </c>
      <c r="J106" s="26">
        <v>0</v>
      </c>
      <c r="K106" s="26">
        <v>1</v>
      </c>
      <c r="L106" s="27">
        <v>15</v>
      </c>
      <c r="M106" s="26">
        <v>0</v>
      </c>
      <c r="N106" s="26">
        <v>0</v>
      </c>
      <c r="O106" s="26">
        <v>0</v>
      </c>
      <c r="P106" s="26">
        <v>0</v>
      </c>
      <c r="Q106" s="27">
        <v>0</v>
      </c>
      <c r="R106" s="25">
        <v>0</v>
      </c>
      <c r="S106" s="26">
        <v>0</v>
      </c>
      <c r="T106" s="26">
        <v>0</v>
      </c>
      <c r="U106" s="26">
        <v>0</v>
      </c>
      <c r="V106" s="27">
        <v>0</v>
      </c>
      <c r="W106" s="25">
        <v>0</v>
      </c>
      <c r="X106" s="26">
        <v>0</v>
      </c>
      <c r="Y106" s="26">
        <v>0</v>
      </c>
      <c r="Z106" s="26">
        <v>0</v>
      </c>
      <c r="AA106" s="27">
        <v>0</v>
      </c>
    </row>
    <row r="107" spans="1:27" ht="15.75" customHeight="1">
      <c r="A107" s="23"/>
      <c r="B107" s="24" t="s">
        <v>132</v>
      </c>
      <c r="C107" s="25">
        <v>55</v>
      </c>
      <c r="D107" s="26">
        <v>244.8</v>
      </c>
      <c r="E107" s="26">
        <v>18.8</v>
      </c>
      <c r="F107" s="26">
        <v>226.00000005960464</v>
      </c>
      <c r="G107" s="27">
        <v>6468</v>
      </c>
      <c r="H107" s="26">
        <v>0</v>
      </c>
      <c r="I107" s="26">
        <v>0</v>
      </c>
      <c r="J107" s="26">
        <v>0</v>
      </c>
      <c r="K107" s="26">
        <v>0</v>
      </c>
      <c r="L107" s="27">
        <v>0</v>
      </c>
      <c r="M107" s="26">
        <v>0</v>
      </c>
      <c r="N107" s="26">
        <v>0</v>
      </c>
      <c r="O107" s="26">
        <v>0</v>
      </c>
      <c r="P107" s="26">
        <v>0</v>
      </c>
      <c r="Q107" s="27">
        <v>0</v>
      </c>
      <c r="R107" s="25">
        <v>0</v>
      </c>
      <c r="S107" s="26">
        <v>0</v>
      </c>
      <c r="T107" s="26">
        <v>0</v>
      </c>
      <c r="U107" s="26">
        <v>0</v>
      </c>
      <c r="V107" s="27">
        <v>0</v>
      </c>
      <c r="W107" s="25">
        <v>6</v>
      </c>
      <c r="X107" s="26">
        <v>14.5</v>
      </c>
      <c r="Y107" s="26">
        <v>0</v>
      </c>
      <c r="Z107" s="26">
        <v>14.5</v>
      </c>
      <c r="AA107" s="27">
        <v>244</v>
      </c>
    </row>
    <row r="108" spans="1:27" ht="15.75" customHeight="1">
      <c r="A108" s="23"/>
      <c r="B108" s="24" t="s">
        <v>133</v>
      </c>
      <c r="C108" s="25">
        <v>47</v>
      </c>
      <c r="D108" s="26">
        <v>417</v>
      </c>
      <c r="E108" s="26">
        <v>5</v>
      </c>
      <c r="F108" s="26">
        <v>412</v>
      </c>
      <c r="G108" s="27">
        <v>6224</v>
      </c>
      <c r="H108" s="26">
        <v>4</v>
      </c>
      <c r="I108" s="26">
        <v>9</v>
      </c>
      <c r="J108" s="26">
        <v>0</v>
      </c>
      <c r="K108" s="26">
        <v>9</v>
      </c>
      <c r="L108" s="27">
        <v>75</v>
      </c>
      <c r="M108" s="26">
        <v>1</v>
      </c>
      <c r="N108" s="26">
        <v>1</v>
      </c>
      <c r="O108" s="26">
        <v>0</v>
      </c>
      <c r="P108" s="26">
        <v>1</v>
      </c>
      <c r="Q108" s="27">
        <v>9</v>
      </c>
      <c r="R108" s="25">
        <v>0</v>
      </c>
      <c r="S108" s="26">
        <v>0</v>
      </c>
      <c r="T108" s="26">
        <v>0</v>
      </c>
      <c r="U108" s="26">
        <v>0</v>
      </c>
      <c r="V108" s="27">
        <v>0</v>
      </c>
      <c r="W108" s="25">
        <v>15</v>
      </c>
      <c r="X108" s="26">
        <v>21</v>
      </c>
      <c r="Y108" s="26">
        <v>0</v>
      </c>
      <c r="Z108" s="26">
        <v>21</v>
      </c>
      <c r="AA108" s="27">
        <v>244</v>
      </c>
    </row>
    <row r="109" spans="1:27" ht="15.75" customHeight="1">
      <c r="A109" s="15" t="s">
        <v>13</v>
      </c>
      <c r="B109" s="24" t="s">
        <v>42</v>
      </c>
      <c r="C109" s="18">
        <v>2339</v>
      </c>
      <c r="D109" s="18">
        <v>29456.75</v>
      </c>
      <c r="E109" s="18">
        <v>1006.85</v>
      </c>
      <c r="F109" s="18">
        <v>28449.900000028312</v>
      </c>
      <c r="G109" s="19">
        <v>559863</v>
      </c>
      <c r="H109" s="18">
        <v>160</v>
      </c>
      <c r="I109" s="18">
        <v>541</v>
      </c>
      <c r="J109" s="18">
        <v>90.15</v>
      </c>
      <c r="K109" s="18">
        <v>450.85000002384186</v>
      </c>
      <c r="L109" s="19">
        <v>3470</v>
      </c>
      <c r="M109" s="18">
        <v>588</v>
      </c>
      <c r="N109" s="18">
        <v>1776</v>
      </c>
      <c r="O109" s="18">
        <v>584.79999999999995</v>
      </c>
      <c r="P109" s="18">
        <v>1191.1999999880791</v>
      </c>
      <c r="Q109" s="19">
        <v>18525</v>
      </c>
      <c r="R109" s="17">
        <v>314</v>
      </c>
      <c r="S109" s="18">
        <v>530</v>
      </c>
      <c r="T109" s="18">
        <v>102.9</v>
      </c>
      <c r="U109" s="18">
        <v>427.10000006109476</v>
      </c>
      <c r="V109" s="19">
        <v>5164</v>
      </c>
      <c r="W109" s="17">
        <v>219</v>
      </c>
      <c r="X109" s="18">
        <v>475.5</v>
      </c>
      <c r="Y109" s="18">
        <v>6</v>
      </c>
      <c r="Z109" s="18">
        <v>469.5</v>
      </c>
      <c r="AA109" s="19">
        <v>10497</v>
      </c>
    </row>
    <row r="110" spans="1:27" ht="15.75" customHeight="1">
      <c r="A110" s="23"/>
      <c r="B110" s="24" t="s">
        <v>134</v>
      </c>
      <c r="C110" s="25">
        <v>94</v>
      </c>
      <c r="D110" s="26">
        <v>297</v>
      </c>
      <c r="E110" s="26">
        <v>8</v>
      </c>
      <c r="F110" s="26">
        <v>289</v>
      </c>
      <c r="G110" s="27">
        <v>4312</v>
      </c>
      <c r="H110" s="26">
        <v>1</v>
      </c>
      <c r="I110" s="26">
        <v>5</v>
      </c>
      <c r="J110" s="26">
        <v>0</v>
      </c>
      <c r="K110" s="26">
        <v>5</v>
      </c>
      <c r="L110" s="27">
        <v>10</v>
      </c>
      <c r="M110" s="26">
        <v>25</v>
      </c>
      <c r="N110" s="26">
        <v>102</v>
      </c>
      <c r="O110" s="26">
        <v>8</v>
      </c>
      <c r="P110" s="26">
        <v>94</v>
      </c>
      <c r="Q110" s="27">
        <v>1780</v>
      </c>
      <c r="R110" s="25">
        <v>14</v>
      </c>
      <c r="S110" s="26">
        <v>82</v>
      </c>
      <c r="T110" s="26">
        <v>11</v>
      </c>
      <c r="U110" s="26">
        <v>71</v>
      </c>
      <c r="V110" s="27">
        <v>516</v>
      </c>
      <c r="W110" s="25">
        <v>0</v>
      </c>
      <c r="X110" s="26">
        <v>0</v>
      </c>
      <c r="Y110" s="26">
        <v>0</v>
      </c>
      <c r="Z110" s="26">
        <v>0</v>
      </c>
      <c r="AA110" s="27">
        <v>0</v>
      </c>
    </row>
    <row r="111" spans="1:27" ht="15.75" customHeight="1">
      <c r="A111" s="23"/>
      <c r="B111" s="24" t="s">
        <v>135</v>
      </c>
      <c r="C111" s="25">
        <v>360</v>
      </c>
      <c r="D111" s="26">
        <v>4143</v>
      </c>
      <c r="E111" s="26">
        <v>46</v>
      </c>
      <c r="F111" s="26">
        <v>4097</v>
      </c>
      <c r="G111" s="27">
        <v>104720</v>
      </c>
      <c r="H111" s="26">
        <v>19</v>
      </c>
      <c r="I111" s="26">
        <v>127</v>
      </c>
      <c r="J111" s="26">
        <v>31</v>
      </c>
      <c r="K111" s="26">
        <v>96</v>
      </c>
      <c r="L111" s="27">
        <v>490</v>
      </c>
      <c r="M111" s="26">
        <v>74</v>
      </c>
      <c r="N111" s="26">
        <v>141</v>
      </c>
      <c r="O111" s="26">
        <v>2</v>
      </c>
      <c r="P111" s="26">
        <v>139</v>
      </c>
      <c r="Q111" s="27">
        <v>3600</v>
      </c>
      <c r="R111" s="25">
        <v>14</v>
      </c>
      <c r="S111" s="26">
        <v>26</v>
      </c>
      <c r="T111" s="26">
        <v>0</v>
      </c>
      <c r="U111" s="26">
        <v>26</v>
      </c>
      <c r="V111" s="27">
        <v>490</v>
      </c>
      <c r="W111" s="25">
        <v>21</v>
      </c>
      <c r="X111" s="26">
        <v>36</v>
      </c>
      <c r="Y111" s="26">
        <v>0</v>
      </c>
      <c r="Z111" s="26">
        <v>36</v>
      </c>
      <c r="AA111" s="27">
        <v>910</v>
      </c>
    </row>
    <row r="112" spans="1:27" ht="15.75" customHeight="1">
      <c r="A112" s="23"/>
      <c r="B112" s="24" t="s">
        <v>136</v>
      </c>
      <c r="C112" s="25">
        <v>87</v>
      </c>
      <c r="D112" s="26">
        <v>367</v>
      </c>
      <c r="E112" s="26">
        <v>25.1</v>
      </c>
      <c r="F112" s="26">
        <v>341.90000002831221</v>
      </c>
      <c r="G112" s="27">
        <v>3639</v>
      </c>
      <c r="H112" s="26">
        <v>11</v>
      </c>
      <c r="I112" s="26">
        <v>13</v>
      </c>
      <c r="J112" s="26">
        <v>1.9</v>
      </c>
      <c r="K112" s="26">
        <v>11.100000023841858</v>
      </c>
      <c r="L112" s="27">
        <v>163</v>
      </c>
      <c r="M112" s="26">
        <v>47</v>
      </c>
      <c r="N112" s="26">
        <v>101</v>
      </c>
      <c r="O112" s="26">
        <v>33.299999999999997</v>
      </c>
      <c r="P112" s="26">
        <v>67.699999988079071</v>
      </c>
      <c r="Q112" s="27">
        <v>1023</v>
      </c>
      <c r="R112" s="25">
        <v>50</v>
      </c>
      <c r="S112" s="26">
        <v>67</v>
      </c>
      <c r="T112" s="26">
        <v>17.2</v>
      </c>
      <c r="U112" s="26">
        <v>49.800000049173832</v>
      </c>
      <c r="V112" s="27">
        <v>624</v>
      </c>
      <c r="W112" s="25">
        <v>0</v>
      </c>
      <c r="X112" s="26">
        <v>0</v>
      </c>
      <c r="Y112" s="26">
        <v>0</v>
      </c>
      <c r="Z112" s="26">
        <v>0</v>
      </c>
      <c r="AA112" s="27">
        <v>0</v>
      </c>
    </row>
    <row r="113" spans="1:27" ht="15.75" customHeight="1">
      <c r="A113" s="23"/>
      <c r="B113" s="24" t="s">
        <v>137</v>
      </c>
      <c r="C113" s="25">
        <v>356</v>
      </c>
      <c r="D113" s="26">
        <v>7135</v>
      </c>
      <c r="E113" s="26">
        <v>118</v>
      </c>
      <c r="F113" s="26">
        <v>7017</v>
      </c>
      <c r="G113" s="27">
        <v>95130</v>
      </c>
      <c r="H113" s="26">
        <v>6</v>
      </c>
      <c r="I113" s="26">
        <v>105</v>
      </c>
      <c r="J113" s="26">
        <v>0</v>
      </c>
      <c r="K113" s="26">
        <v>105</v>
      </c>
      <c r="L113" s="27">
        <v>710</v>
      </c>
      <c r="M113" s="26">
        <v>10</v>
      </c>
      <c r="N113" s="26">
        <v>19</v>
      </c>
      <c r="O113" s="26">
        <v>0</v>
      </c>
      <c r="P113" s="26">
        <v>19</v>
      </c>
      <c r="Q113" s="27">
        <v>118</v>
      </c>
      <c r="R113" s="25">
        <v>6</v>
      </c>
      <c r="S113" s="26">
        <v>13</v>
      </c>
      <c r="T113" s="26">
        <v>0</v>
      </c>
      <c r="U113" s="26">
        <v>13</v>
      </c>
      <c r="V113" s="27">
        <v>183</v>
      </c>
      <c r="W113" s="25">
        <v>120</v>
      </c>
      <c r="X113" s="26">
        <v>322</v>
      </c>
      <c r="Y113" s="26">
        <v>1</v>
      </c>
      <c r="Z113" s="26">
        <v>321</v>
      </c>
      <c r="AA113" s="27">
        <v>7974</v>
      </c>
    </row>
    <row r="114" spans="1:27" ht="15.75" customHeight="1">
      <c r="A114" s="23"/>
      <c r="B114" s="24" t="s">
        <v>138</v>
      </c>
      <c r="C114" s="25">
        <v>184</v>
      </c>
      <c r="D114" s="26">
        <v>3609</v>
      </c>
      <c r="E114" s="26">
        <v>112</v>
      </c>
      <c r="F114" s="26">
        <v>3497</v>
      </c>
      <c r="G114" s="27">
        <v>57877</v>
      </c>
      <c r="H114" s="26">
        <v>10</v>
      </c>
      <c r="I114" s="26">
        <v>35</v>
      </c>
      <c r="J114" s="26">
        <v>12</v>
      </c>
      <c r="K114" s="26">
        <v>23</v>
      </c>
      <c r="L114" s="27">
        <v>284</v>
      </c>
      <c r="M114" s="26">
        <v>22</v>
      </c>
      <c r="N114" s="26">
        <v>85</v>
      </c>
      <c r="O114" s="26">
        <v>14</v>
      </c>
      <c r="P114" s="26">
        <v>71</v>
      </c>
      <c r="Q114" s="27">
        <v>842</v>
      </c>
      <c r="R114" s="25">
        <v>3</v>
      </c>
      <c r="S114" s="26">
        <v>12</v>
      </c>
      <c r="T114" s="26">
        <v>0</v>
      </c>
      <c r="U114" s="26">
        <v>12</v>
      </c>
      <c r="V114" s="27">
        <v>143</v>
      </c>
      <c r="W114" s="25">
        <v>3</v>
      </c>
      <c r="X114" s="26">
        <v>12</v>
      </c>
      <c r="Y114" s="26">
        <v>0</v>
      </c>
      <c r="Z114" s="26">
        <v>12</v>
      </c>
      <c r="AA114" s="27">
        <v>180</v>
      </c>
    </row>
    <row r="115" spans="1:27" ht="15.75" customHeight="1">
      <c r="A115" s="23"/>
      <c r="B115" s="24" t="s">
        <v>139</v>
      </c>
      <c r="C115" s="25">
        <v>261</v>
      </c>
      <c r="D115" s="26">
        <v>3031</v>
      </c>
      <c r="E115" s="26">
        <v>313.5</v>
      </c>
      <c r="F115" s="26">
        <v>2717.5</v>
      </c>
      <c r="G115" s="27">
        <v>71952</v>
      </c>
      <c r="H115" s="26">
        <v>62</v>
      </c>
      <c r="I115" s="26">
        <v>128</v>
      </c>
      <c r="J115" s="26">
        <v>35</v>
      </c>
      <c r="K115" s="26">
        <v>93</v>
      </c>
      <c r="L115" s="27">
        <v>695</v>
      </c>
      <c r="M115" s="26">
        <v>146</v>
      </c>
      <c r="N115" s="26">
        <v>771</v>
      </c>
      <c r="O115" s="26">
        <v>419.5</v>
      </c>
      <c r="P115" s="26">
        <v>351.5</v>
      </c>
      <c r="Q115" s="27">
        <v>5365</v>
      </c>
      <c r="R115" s="25">
        <v>104</v>
      </c>
      <c r="S115" s="26">
        <v>161</v>
      </c>
      <c r="T115" s="26">
        <v>46.5</v>
      </c>
      <c r="U115" s="26">
        <v>114.5</v>
      </c>
      <c r="V115" s="27">
        <v>1662</v>
      </c>
      <c r="W115" s="25">
        <v>72</v>
      </c>
      <c r="X115" s="26">
        <v>89.5</v>
      </c>
      <c r="Y115" s="26">
        <v>5</v>
      </c>
      <c r="Z115" s="26">
        <v>84.5</v>
      </c>
      <c r="AA115" s="27">
        <v>1293</v>
      </c>
    </row>
    <row r="116" spans="1:27" ht="15.75" customHeight="1">
      <c r="A116" s="23"/>
      <c r="B116" s="24" t="s">
        <v>140</v>
      </c>
      <c r="C116" s="25">
        <v>229</v>
      </c>
      <c r="D116" s="26">
        <v>476.5</v>
      </c>
      <c r="E116" s="26">
        <v>1</v>
      </c>
      <c r="F116" s="26">
        <v>475.5</v>
      </c>
      <c r="G116" s="27">
        <v>6876</v>
      </c>
      <c r="H116" s="26">
        <v>1</v>
      </c>
      <c r="I116" s="26">
        <v>1</v>
      </c>
      <c r="J116" s="26">
        <v>0</v>
      </c>
      <c r="K116" s="26">
        <v>1</v>
      </c>
      <c r="L116" s="27">
        <v>5</v>
      </c>
      <c r="M116" s="26">
        <v>90</v>
      </c>
      <c r="N116" s="26">
        <v>147.5</v>
      </c>
      <c r="O116" s="26">
        <v>53</v>
      </c>
      <c r="P116" s="26">
        <v>94.5</v>
      </c>
      <c r="Q116" s="27">
        <v>1304</v>
      </c>
      <c r="R116" s="25">
        <v>16</v>
      </c>
      <c r="S116" s="26">
        <v>17</v>
      </c>
      <c r="T116" s="26">
        <v>0</v>
      </c>
      <c r="U116" s="26">
        <v>17</v>
      </c>
      <c r="V116" s="27">
        <v>156</v>
      </c>
      <c r="W116" s="25">
        <v>0</v>
      </c>
      <c r="X116" s="26">
        <v>0</v>
      </c>
      <c r="Y116" s="26">
        <v>0</v>
      </c>
      <c r="Z116" s="26">
        <v>0</v>
      </c>
      <c r="AA116" s="27">
        <v>0</v>
      </c>
    </row>
    <row r="117" spans="1:27" ht="15.75" customHeight="1">
      <c r="A117" s="23"/>
      <c r="B117" s="24" t="s">
        <v>141</v>
      </c>
      <c r="C117" s="25">
        <v>333</v>
      </c>
      <c r="D117" s="26">
        <v>1956.25</v>
      </c>
      <c r="E117" s="26">
        <v>286.75</v>
      </c>
      <c r="F117" s="26">
        <v>1669.5</v>
      </c>
      <c r="G117" s="27">
        <v>14587</v>
      </c>
      <c r="H117" s="26">
        <v>15</v>
      </c>
      <c r="I117" s="26">
        <v>25.5</v>
      </c>
      <c r="J117" s="26">
        <v>9.25</v>
      </c>
      <c r="K117" s="26">
        <v>16.25</v>
      </c>
      <c r="L117" s="27">
        <v>160</v>
      </c>
      <c r="M117" s="26">
        <v>100</v>
      </c>
      <c r="N117" s="26">
        <v>157</v>
      </c>
      <c r="O117" s="26">
        <v>37.5</v>
      </c>
      <c r="P117" s="26">
        <v>119.5</v>
      </c>
      <c r="Q117" s="27">
        <v>1552</v>
      </c>
      <c r="R117" s="25">
        <v>76</v>
      </c>
      <c r="S117" s="26">
        <v>108</v>
      </c>
      <c r="T117" s="26">
        <v>24.5</v>
      </c>
      <c r="U117" s="26">
        <v>83.5</v>
      </c>
      <c r="V117" s="27">
        <v>952</v>
      </c>
      <c r="W117" s="25">
        <v>0</v>
      </c>
      <c r="X117" s="26">
        <v>0</v>
      </c>
      <c r="Y117" s="26">
        <v>0</v>
      </c>
      <c r="Z117" s="26">
        <v>0</v>
      </c>
      <c r="AA117" s="27">
        <v>0</v>
      </c>
    </row>
    <row r="118" spans="1:27" ht="15.75" customHeight="1">
      <c r="A118" s="23"/>
      <c r="B118" s="24" t="s">
        <v>142</v>
      </c>
      <c r="C118" s="25">
        <v>35</v>
      </c>
      <c r="D118" s="26">
        <v>76</v>
      </c>
      <c r="E118" s="26">
        <v>18.5</v>
      </c>
      <c r="F118" s="26">
        <v>57.5</v>
      </c>
      <c r="G118" s="27">
        <v>929</v>
      </c>
      <c r="H118" s="26">
        <v>10</v>
      </c>
      <c r="I118" s="26">
        <v>8</v>
      </c>
      <c r="J118" s="26">
        <v>1</v>
      </c>
      <c r="K118" s="26">
        <v>7</v>
      </c>
      <c r="L118" s="27">
        <v>78</v>
      </c>
      <c r="M118" s="26">
        <v>21</v>
      </c>
      <c r="N118" s="26">
        <v>65</v>
      </c>
      <c r="O118" s="26">
        <v>2.5</v>
      </c>
      <c r="P118" s="26">
        <v>62.5</v>
      </c>
      <c r="Q118" s="27">
        <v>637</v>
      </c>
      <c r="R118" s="25">
        <v>22</v>
      </c>
      <c r="S118" s="26">
        <v>24</v>
      </c>
      <c r="T118" s="26">
        <v>3.7</v>
      </c>
      <c r="U118" s="26">
        <v>20.300000011920929</v>
      </c>
      <c r="V118" s="27">
        <v>306</v>
      </c>
      <c r="W118" s="25">
        <v>0</v>
      </c>
      <c r="X118" s="26">
        <v>0</v>
      </c>
      <c r="Y118" s="26">
        <v>0</v>
      </c>
      <c r="Z118" s="26">
        <v>0</v>
      </c>
      <c r="AA118" s="27">
        <v>0</v>
      </c>
    </row>
    <row r="119" spans="1:27" ht="15.75" customHeight="1">
      <c r="A119" s="23"/>
      <c r="B119" s="24" t="s">
        <v>143</v>
      </c>
      <c r="C119" s="25">
        <v>106</v>
      </c>
      <c r="D119" s="26">
        <v>1394</v>
      </c>
      <c r="E119" s="26">
        <v>8</v>
      </c>
      <c r="F119" s="26">
        <v>1386</v>
      </c>
      <c r="G119" s="27">
        <v>13554</v>
      </c>
      <c r="H119" s="26">
        <v>3</v>
      </c>
      <c r="I119" s="26">
        <v>10.5</v>
      </c>
      <c r="J119" s="26">
        <v>0</v>
      </c>
      <c r="K119" s="26">
        <v>10.5</v>
      </c>
      <c r="L119" s="27">
        <v>152</v>
      </c>
      <c r="M119" s="26">
        <v>4</v>
      </c>
      <c r="N119" s="26">
        <v>40.5</v>
      </c>
      <c r="O119" s="26">
        <v>0</v>
      </c>
      <c r="P119" s="26">
        <v>40.5</v>
      </c>
      <c r="Q119" s="27">
        <v>120</v>
      </c>
      <c r="R119" s="25">
        <v>2</v>
      </c>
      <c r="S119" s="26">
        <v>10</v>
      </c>
      <c r="T119" s="26">
        <v>0</v>
      </c>
      <c r="U119" s="26">
        <v>10</v>
      </c>
      <c r="V119" s="27">
        <v>80</v>
      </c>
      <c r="W119" s="25">
        <v>3</v>
      </c>
      <c r="X119" s="26">
        <v>16</v>
      </c>
      <c r="Y119" s="26">
        <v>0</v>
      </c>
      <c r="Z119" s="26">
        <v>16</v>
      </c>
      <c r="AA119" s="27">
        <v>140</v>
      </c>
    </row>
    <row r="120" spans="1:27" ht="15.75" customHeight="1">
      <c r="A120" s="23"/>
      <c r="B120" s="24" t="s">
        <v>144</v>
      </c>
      <c r="C120" s="25">
        <v>294</v>
      </c>
      <c r="D120" s="26">
        <v>6972</v>
      </c>
      <c r="E120" s="26">
        <v>70</v>
      </c>
      <c r="F120" s="26">
        <v>6902</v>
      </c>
      <c r="G120" s="27">
        <v>186287</v>
      </c>
      <c r="H120" s="26">
        <v>22</v>
      </c>
      <c r="I120" s="26">
        <v>83</v>
      </c>
      <c r="J120" s="26">
        <v>0</v>
      </c>
      <c r="K120" s="26">
        <v>83</v>
      </c>
      <c r="L120" s="27">
        <v>723</v>
      </c>
      <c r="M120" s="26">
        <v>49</v>
      </c>
      <c r="N120" s="26">
        <v>147</v>
      </c>
      <c r="O120" s="26">
        <v>15</v>
      </c>
      <c r="P120" s="26">
        <v>132</v>
      </c>
      <c r="Q120" s="27">
        <v>2184</v>
      </c>
      <c r="R120" s="25">
        <v>7</v>
      </c>
      <c r="S120" s="26">
        <v>10</v>
      </c>
      <c r="T120" s="26">
        <v>0</v>
      </c>
      <c r="U120" s="26">
        <v>10</v>
      </c>
      <c r="V120" s="27">
        <v>52</v>
      </c>
      <c r="W120" s="25">
        <v>0</v>
      </c>
      <c r="X120" s="26">
        <v>0</v>
      </c>
      <c r="Y120" s="26">
        <v>0</v>
      </c>
      <c r="Z120" s="26">
        <v>0</v>
      </c>
      <c r="AA120" s="27">
        <v>0</v>
      </c>
    </row>
    <row r="121" spans="1:27" ht="15.75" customHeight="1">
      <c r="A121" s="15" t="s">
        <v>14</v>
      </c>
      <c r="B121" s="24" t="s">
        <v>42</v>
      </c>
      <c r="C121" s="18">
        <v>3186</v>
      </c>
      <c r="D121" s="18">
        <v>22542.9</v>
      </c>
      <c r="E121" s="18">
        <v>1450.45</v>
      </c>
      <c r="F121" s="18">
        <v>21092.450000695884</v>
      </c>
      <c r="G121" s="19">
        <v>304445</v>
      </c>
      <c r="H121" s="18">
        <v>102</v>
      </c>
      <c r="I121" s="18">
        <v>211.3</v>
      </c>
      <c r="J121" s="18">
        <v>27.5</v>
      </c>
      <c r="K121" s="18">
        <v>183.80000001192093</v>
      </c>
      <c r="L121" s="19">
        <v>1474</v>
      </c>
      <c r="M121" s="18">
        <v>1206</v>
      </c>
      <c r="N121" s="18">
        <v>4237</v>
      </c>
      <c r="O121" s="18">
        <v>602.59999999999991</v>
      </c>
      <c r="P121" s="18">
        <v>3634.4000000208616</v>
      </c>
      <c r="Q121" s="19">
        <v>48750</v>
      </c>
      <c r="R121" s="17">
        <v>798</v>
      </c>
      <c r="S121" s="18">
        <v>1489.5</v>
      </c>
      <c r="T121" s="18">
        <v>152.69999999999999</v>
      </c>
      <c r="U121" s="18">
        <v>1336.8000000864267</v>
      </c>
      <c r="V121" s="19">
        <v>15772</v>
      </c>
      <c r="W121" s="17">
        <v>58</v>
      </c>
      <c r="X121" s="18">
        <v>87</v>
      </c>
      <c r="Y121" s="18">
        <v>1</v>
      </c>
      <c r="Z121" s="18">
        <v>86</v>
      </c>
      <c r="AA121" s="19">
        <v>974</v>
      </c>
    </row>
    <row r="122" spans="1:27" ht="15.75" customHeight="1">
      <c r="A122" s="23"/>
      <c r="B122" s="24" t="s">
        <v>145</v>
      </c>
      <c r="C122" s="25">
        <v>115</v>
      </c>
      <c r="D122" s="26">
        <v>500</v>
      </c>
      <c r="E122" s="26">
        <v>40.5</v>
      </c>
      <c r="F122" s="26">
        <v>459.5</v>
      </c>
      <c r="G122" s="27">
        <v>5252</v>
      </c>
      <c r="H122" s="26">
        <v>23</v>
      </c>
      <c r="I122" s="26">
        <v>38</v>
      </c>
      <c r="J122" s="26">
        <v>5</v>
      </c>
      <c r="K122" s="26">
        <v>33</v>
      </c>
      <c r="L122" s="27">
        <v>289</v>
      </c>
      <c r="M122" s="26">
        <v>104</v>
      </c>
      <c r="N122" s="26">
        <v>370.5</v>
      </c>
      <c r="O122" s="26">
        <v>5</v>
      </c>
      <c r="P122" s="26">
        <v>365.5</v>
      </c>
      <c r="Q122" s="27">
        <v>4295</v>
      </c>
      <c r="R122" s="25">
        <v>56</v>
      </c>
      <c r="S122" s="26">
        <v>104.5</v>
      </c>
      <c r="T122" s="26">
        <v>3</v>
      </c>
      <c r="U122" s="26">
        <v>101.5</v>
      </c>
      <c r="V122" s="27">
        <v>1139</v>
      </c>
      <c r="W122" s="25">
        <v>8</v>
      </c>
      <c r="X122" s="26">
        <v>15</v>
      </c>
      <c r="Y122" s="26">
        <v>0</v>
      </c>
      <c r="Z122" s="26">
        <v>15</v>
      </c>
      <c r="AA122" s="27">
        <v>175</v>
      </c>
    </row>
    <row r="123" spans="1:27" ht="15.75" customHeight="1">
      <c r="A123" s="23"/>
      <c r="B123" s="24" t="s">
        <v>146</v>
      </c>
      <c r="C123" s="25">
        <v>175</v>
      </c>
      <c r="D123" s="26">
        <v>1113.5</v>
      </c>
      <c r="E123" s="26">
        <v>20</v>
      </c>
      <c r="F123" s="26">
        <v>1093.5</v>
      </c>
      <c r="G123" s="27">
        <v>16085</v>
      </c>
      <c r="H123" s="26">
        <v>8</v>
      </c>
      <c r="I123" s="26">
        <v>28.5</v>
      </c>
      <c r="J123" s="26">
        <v>0</v>
      </c>
      <c r="K123" s="26">
        <v>28.5</v>
      </c>
      <c r="L123" s="27">
        <v>245</v>
      </c>
      <c r="M123" s="26">
        <v>125</v>
      </c>
      <c r="N123" s="26">
        <v>600</v>
      </c>
      <c r="O123" s="26">
        <v>23</v>
      </c>
      <c r="P123" s="26">
        <v>577</v>
      </c>
      <c r="Q123" s="27">
        <v>6287</v>
      </c>
      <c r="R123" s="25">
        <v>93</v>
      </c>
      <c r="S123" s="26">
        <v>292.5</v>
      </c>
      <c r="T123" s="26">
        <v>18</v>
      </c>
      <c r="U123" s="26">
        <v>274.5</v>
      </c>
      <c r="V123" s="27">
        <v>3068</v>
      </c>
      <c r="W123" s="25">
        <v>2</v>
      </c>
      <c r="X123" s="26">
        <v>2</v>
      </c>
      <c r="Y123" s="26">
        <v>0</v>
      </c>
      <c r="Z123" s="26">
        <v>2</v>
      </c>
      <c r="AA123" s="27">
        <v>18</v>
      </c>
    </row>
    <row r="124" spans="1:27" ht="15.75" customHeight="1">
      <c r="A124" s="23"/>
      <c r="B124" s="24" t="s">
        <v>147</v>
      </c>
      <c r="C124" s="25">
        <v>268</v>
      </c>
      <c r="D124" s="26">
        <v>1946.9</v>
      </c>
      <c r="E124" s="26">
        <v>246.1</v>
      </c>
      <c r="F124" s="26">
        <v>1700.8000000119209</v>
      </c>
      <c r="G124" s="27">
        <v>21028</v>
      </c>
      <c r="H124" s="26">
        <v>15</v>
      </c>
      <c r="I124" s="26">
        <v>27</v>
      </c>
      <c r="J124" s="26">
        <v>1</v>
      </c>
      <c r="K124" s="26">
        <v>26</v>
      </c>
      <c r="L124" s="27">
        <v>220</v>
      </c>
      <c r="M124" s="26">
        <v>106</v>
      </c>
      <c r="N124" s="26">
        <v>396.6</v>
      </c>
      <c r="O124" s="26">
        <v>99.5</v>
      </c>
      <c r="P124" s="26">
        <v>297.10000000149012</v>
      </c>
      <c r="Q124" s="27">
        <v>3885</v>
      </c>
      <c r="R124" s="25">
        <v>71</v>
      </c>
      <c r="S124" s="26">
        <v>154.30000000000001</v>
      </c>
      <c r="T124" s="26">
        <v>21.5</v>
      </c>
      <c r="U124" s="26">
        <v>132.80000001192093</v>
      </c>
      <c r="V124" s="27">
        <v>1391</v>
      </c>
      <c r="W124" s="25">
        <v>16</v>
      </c>
      <c r="X124" s="26">
        <v>33</v>
      </c>
      <c r="Y124" s="26">
        <v>0</v>
      </c>
      <c r="Z124" s="26">
        <v>33</v>
      </c>
      <c r="AA124" s="27">
        <v>363</v>
      </c>
    </row>
    <row r="125" spans="1:27" ht="15.75" customHeight="1">
      <c r="A125" s="23"/>
      <c r="B125" s="24" t="s">
        <v>148</v>
      </c>
      <c r="C125" s="25">
        <v>277</v>
      </c>
      <c r="D125" s="26">
        <v>2217</v>
      </c>
      <c r="E125" s="26">
        <v>55</v>
      </c>
      <c r="F125" s="26">
        <v>2162</v>
      </c>
      <c r="G125" s="27">
        <v>23385</v>
      </c>
      <c r="H125" s="26">
        <v>0</v>
      </c>
      <c r="I125" s="26">
        <v>0</v>
      </c>
      <c r="J125" s="26">
        <v>0</v>
      </c>
      <c r="K125" s="26">
        <v>0</v>
      </c>
      <c r="L125" s="27">
        <v>0</v>
      </c>
      <c r="M125" s="26">
        <v>12</v>
      </c>
      <c r="N125" s="26">
        <v>77</v>
      </c>
      <c r="O125" s="26">
        <v>0</v>
      </c>
      <c r="P125" s="26">
        <v>77</v>
      </c>
      <c r="Q125" s="27">
        <v>590</v>
      </c>
      <c r="R125" s="25">
        <v>16</v>
      </c>
      <c r="S125" s="26">
        <v>29</v>
      </c>
      <c r="T125" s="26">
        <v>0</v>
      </c>
      <c r="U125" s="26">
        <v>29</v>
      </c>
      <c r="V125" s="27">
        <v>422</v>
      </c>
      <c r="W125" s="25">
        <v>0</v>
      </c>
      <c r="X125" s="26">
        <v>0</v>
      </c>
      <c r="Y125" s="26">
        <v>0</v>
      </c>
      <c r="Z125" s="26">
        <v>0</v>
      </c>
      <c r="AA125" s="27">
        <v>0</v>
      </c>
    </row>
    <row r="126" spans="1:27" ht="15.75" customHeight="1">
      <c r="A126" s="23"/>
      <c r="B126" s="24" t="s">
        <v>149</v>
      </c>
      <c r="C126" s="25">
        <v>294</v>
      </c>
      <c r="D126" s="26">
        <v>2414.5</v>
      </c>
      <c r="E126" s="26">
        <v>92</v>
      </c>
      <c r="F126" s="26">
        <v>2322.5</v>
      </c>
      <c r="G126" s="27">
        <v>33664</v>
      </c>
      <c r="H126" s="26">
        <v>2</v>
      </c>
      <c r="I126" s="26">
        <v>6</v>
      </c>
      <c r="J126" s="26">
        <v>1</v>
      </c>
      <c r="K126" s="26">
        <v>5</v>
      </c>
      <c r="L126" s="27">
        <v>48</v>
      </c>
      <c r="M126" s="26">
        <v>87</v>
      </c>
      <c r="N126" s="26">
        <v>341</v>
      </c>
      <c r="O126" s="26">
        <v>77</v>
      </c>
      <c r="P126" s="26">
        <v>264</v>
      </c>
      <c r="Q126" s="27">
        <v>4860</v>
      </c>
      <c r="R126" s="25">
        <v>36</v>
      </c>
      <c r="S126" s="26">
        <v>74</v>
      </c>
      <c r="T126" s="26">
        <v>12</v>
      </c>
      <c r="U126" s="26">
        <v>62</v>
      </c>
      <c r="V126" s="27">
        <v>934</v>
      </c>
      <c r="W126" s="25">
        <v>0</v>
      </c>
      <c r="X126" s="26">
        <v>0</v>
      </c>
      <c r="Y126" s="26">
        <v>0</v>
      </c>
      <c r="Z126" s="26">
        <v>0</v>
      </c>
      <c r="AA126" s="27">
        <v>0</v>
      </c>
    </row>
    <row r="127" spans="1:27" ht="15.75" customHeight="1">
      <c r="A127" s="23"/>
      <c r="B127" s="24" t="s">
        <v>150</v>
      </c>
      <c r="C127" s="25">
        <v>188</v>
      </c>
      <c r="D127" s="26">
        <v>1030.5</v>
      </c>
      <c r="E127" s="26">
        <v>37</v>
      </c>
      <c r="F127" s="26">
        <v>993.5</v>
      </c>
      <c r="G127" s="27">
        <v>14576</v>
      </c>
      <c r="H127" s="26">
        <v>1</v>
      </c>
      <c r="I127" s="26">
        <v>1</v>
      </c>
      <c r="J127" s="26">
        <v>0</v>
      </c>
      <c r="K127" s="26">
        <v>1</v>
      </c>
      <c r="L127" s="27">
        <v>5</v>
      </c>
      <c r="M127" s="26">
        <v>1</v>
      </c>
      <c r="N127" s="26">
        <v>1</v>
      </c>
      <c r="O127" s="26">
        <v>0</v>
      </c>
      <c r="P127" s="26">
        <v>1</v>
      </c>
      <c r="Q127" s="27">
        <v>15</v>
      </c>
      <c r="R127" s="25">
        <v>12</v>
      </c>
      <c r="S127" s="26">
        <v>12</v>
      </c>
      <c r="T127" s="26">
        <v>0</v>
      </c>
      <c r="U127" s="26">
        <v>12</v>
      </c>
      <c r="V127" s="27">
        <v>132</v>
      </c>
      <c r="W127" s="25">
        <v>0</v>
      </c>
      <c r="X127" s="26">
        <v>0</v>
      </c>
      <c r="Y127" s="26">
        <v>0</v>
      </c>
      <c r="Z127" s="26">
        <v>0</v>
      </c>
      <c r="AA127" s="27">
        <v>0</v>
      </c>
    </row>
    <row r="128" spans="1:27" ht="15.75" customHeight="1">
      <c r="A128" s="23"/>
      <c r="B128" s="24" t="s">
        <v>151</v>
      </c>
      <c r="C128" s="25">
        <v>328</v>
      </c>
      <c r="D128" s="26">
        <v>3460</v>
      </c>
      <c r="E128" s="26">
        <v>215.5</v>
      </c>
      <c r="F128" s="26">
        <v>3244.5</v>
      </c>
      <c r="G128" s="27">
        <v>39779</v>
      </c>
      <c r="H128" s="26">
        <v>3</v>
      </c>
      <c r="I128" s="26">
        <v>15</v>
      </c>
      <c r="J128" s="26">
        <v>0</v>
      </c>
      <c r="K128" s="26">
        <v>15</v>
      </c>
      <c r="L128" s="27">
        <v>73</v>
      </c>
      <c r="M128" s="26">
        <v>92</v>
      </c>
      <c r="N128" s="26">
        <v>379.5</v>
      </c>
      <c r="O128" s="26">
        <v>60</v>
      </c>
      <c r="P128" s="26">
        <v>319.5</v>
      </c>
      <c r="Q128" s="27">
        <v>3813</v>
      </c>
      <c r="R128" s="25">
        <v>49</v>
      </c>
      <c r="S128" s="26">
        <v>74.5</v>
      </c>
      <c r="T128" s="26">
        <v>13</v>
      </c>
      <c r="U128" s="26">
        <v>61.5</v>
      </c>
      <c r="V128" s="27">
        <v>791</v>
      </c>
      <c r="W128" s="25">
        <v>3</v>
      </c>
      <c r="X128" s="26">
        <v>6</v>
      </c>
      <c r="Y128" s="26">
        <v>0</v>
      </c>
      <c r="Z128" s="26">
        <v>6</v>
      </c>
      <c r="AA128" s="27">
        <v>70</v>
      </c>
    </row>
    <row r="129" spans="1:27" ht="15.75" customHeight="1">
      <c r="A129" s="23"/>
      <c r="B129" s="24" t="s">
        <v>152</v>
      </c>
      <c r="C129" s="25">
        <v>183</v>
      </c>
      <c r="D129" s="26">
        <v>1520</v>
      </c>
      <c r="E129" s="26">
        <v>116</v>
      </c>
      <c r="F129" s="26">
        <v>1404</v>
      </c>
      <c r="G129" s="27">
        <v>38163</v>
      </c>
      <c r="H129" s="26">
        <v>2</v>
      </c>
      <c r="I129" s="26">
        <v>3</v>
      </c>
      <c r="J129" s="26">
        <v>0</v>
      </c>
      <c r="K129" s="26">
        <v>3</v>
      </c>
      <c r="L129" s="27">
        <v>30</v>
      </c>
      <c r="M129" s="26">
        <v>84</v>
      </c>
      <c r="N129" s="26">
        <v>237</v>
      </c>
      <c r="O129" s="26">
        <v>49</v>
      </c>
      <c r="P129" s="26">
        <v>188</v>
      </c>
      <c r="Q129" s="27">
        <v>2812</v>
      </c>
      <c r="R129" s="25">
        <v>28</v>
      </c>
      <c r="S129" s="26">
        <v>39</v>
      </c>
      <c r="T129" s="26">
        <v>10</v>
      </c>
      <c r="U129" s="26">
        <v>29</v>
      </c>
      <c r="V129" s="27">
        <v>430</v>
      </c>
      <c r="W129" s="25">
        <v>0</v>
      </c>
      <c r="X129" s="26">
        <v>0</v>
      </c>
      <c r="Y129" s="26">
        <v>0</v>
      </c>
      <c r="Z129" s="26">
        <v>0</v>
      </c>
      <c r="AA129" s="27">
        <v>0</v>
      </c>
    </row>
    <row r="130" spans="1:27" ht="15.75" customHeight="1">
      <c r="A130" s="23"/>
      <c r="B130" s="24" t="s">
        <v>14</v>
      </c>
      <c r="C130" s="25">
        <v>154</v>
      </c>
      <c r="D130" s="26">
        <v>1410</v>
      </c>
      <c r="E130" s="26">
        <v>173.5</v>
      </c>
      <c r="F130" s="26">
        <v>1236.5</v>
      </c>
      <c r="G130" s="27">
        <v>19248</v>
      </c>
      <c r="H130" s="26">
        <v>4</v>
      </c>
      <c r="I130" s="26">
        <v>13</v>
      </c>
      <c r="J130" s="26">
        <v>0</v>
      </c>
      <c r="K130" s="26">
        <v>13</v>
      </c>
      <c r="L130" s="27">
        <v>80</v>
      </c>
      <c r="M130" s="26">
        <v>23</v>
      </c>
      <c r="N130" s="26">
        <v>75</v>
      </c>
      <c r="O130" s="26">
        <v>2</v>
      </c>
      <c r="P130" s="26">
        <v>73</v>
      </c>
      <c r="Q130" s="27">
        <v>635</v>
      </c>
      <c r="R130" s="25">
        <v>15</v>
      </c>
      <c r="S130" s="26">
        <v>76</v>
      </c>
      <c r="T130" s="26">
        <v>10</v>
      </c>
      <c r="U130" s="26">
        <v>66</v>
      </c>
      <c r="V130" s="27">
        <v>663</v>
      </c>
      <c r="W130" s="25">
        <v>2</v>
      </c>
      <c r="X130" s="26">
        <v>2</v>
      </c>
      <c r="Y130" s="26">
        <v>0</v>
      </c>
      <c r="Z130" s="26">
        <v>2</v>
      </c>
      <c r="AA130" s="27">
        <v>13</v>
      </c>
    </row>
    <row r="131" spans="1:27" ht="15.75" customHeight="1">
      <c r="A131" s="23"/>
      <c r="B131" s="24" t="s">
        <v>153</v>
      </c>
      <c r="C131" s="25">
        <v>298</v>
      </c>
      <c r="D131" s="26">
        <v>1329.5</v>
      </c>
      <c r="E131" s="26">
        <v>73.8</v>
      </c>
      <c r="F131" s="26">
        <v>1255.700000166893</v>
      </c>
      <c r="G131" s="27">
        <v>19859</v>
      </c>
      <c r="H131" s="26">
        <v>13</v>
      </c>
      <c r="I131" s="26">
        <v>16</v>
      </c>
      <c r="J131" s="26">
        <v>0.5</v>
      </c>
      <c r="K131" s="26">
        <v>15.5</v>
      </c>
      <c r="L131" s="27">
        <v>160</v>
      </c>
      <c r="M131" s="26">
        <v>162</v>
      </c>
      <c r="N131" s="26">
        <v>535</v>
      </c>
      <c r="O131" s="26">
        <v>66.900000000000006</v>
      </c>
      <c r="P131" s="26">
        <v>468.09999996423721</v>
      </c>
      <c r="Q131" s="27">
        <v>8957</v>
      </c>
      <c r="R131" s="25">
        <v>102</v>
      </c>
      <c r="S131" s="26">
        <v>157.5</v>
      </c>
      <c r="T131" s="26">
        <v>1</v>
      </c>
      <c r="U131" s="26">
        <v>156.5</v>
      </c>
      <c r="V131" s="27">
        <v>2682</v>
      </c>
      <c r="W131" s="25">
        <v>2</v>
      </c>
      <c r="X131" s="26">
        <v>3</v>
      </c>
      <c r="Y131" s="26">
        <v>0</v>
      </c>
      <c r="Z131" s="26">
        <v>3</v>
      </c>
      <c r="AA131" s="27">
        <v>32</v>
      </c>
    </row>
    <row r="132" spans="1:27" ht="15.75" customHeight="1">
      <c r="A132" s="23"/>
      <c r="B132" s="24" t="s">
        <v>154</v>
      </c>
      <c r="C132" s="25">
        <v>442</v>
      </c>
      <c r="D132" s="26">
        <v>3292</v>
      </c>
      <c r="E132" s="26">
        <v>108.3</v>
      </c>
      <c r="F132" s="26">
        <v>3183.7000004649162</v>
      </c>
      <c r="G132" s="27">
        <v>40168</v>
      </c>
      <c r="H132" s="26">
        <v>5</v>
      </c>
      <c r="I132" s="26">
        <v>18</v>
      </c>
      <c r="J132" s="26">
        <v>2</v>
      </c>
      <c r="K132" s="26">
        <v>16</v>
      </c>
      <c r="L132" s="27">
        <v>100</v>
      </c>
      <c r="M132" s="26">
        <v>119</v>
      </c>
      <c r="N132" s="26">
        <v>339.5</v>
      </c>
      <c r="O132" s="26">
        <v>4.4000000000000004</v>
      </c>
      <c r="P132" s="26">
        <v>335.10000002384186</v>
      </c>
      <c r="Q132" s="27">
        <v>3479</v>
      </c>
      <c r="R132" s="25">
        <v>112</v>
      </c>
      <c r="S132" s="26">
        <v>124.5</v>
      </c>
      <c r="T132" s="26">
        <v>1</v>
      </c>
      <c r="U132" s="26">
        <v>123.5</v>
      </c>
      <c r="V132" s="27">
        <v>1154</v>
      </c>
      <c r="W132" s="25">
        <v>1</v>
      </c>
      <c r="X132" s="26">
        <v>2</v>
      </c>
      <c r="Y132" s="26">
        <v>0</v>
      </c>
      <c r="Z132" s="26">
        <v>2</v>
      </c>
      <c r="AA132" s="27">
        <v>20</v>
      </c>
    </row>
    <row r="133" spans="1:27" ht="15.75" customHeight="1">
      <c r="A133" s="23"/>
      <c r="B133" s="24" t="s">
        <v>155</v>
      </c>
      <c r="C133" s="25">
        <v>88</v>
      </c>
      <c r="D133" s="26">
        <v>389.4</v>
      </c>
      <c r="E133" s="26">
        <v>78.900000000000006</v>
      </c>
      <c r="F133" s="26">
        <v>310.5000000372529</v>
      </c>
      <c r="G133" s="27">
        <v>4258</v>
      </c>
      <c r="H133" s="26">
        <v>4</v>
      </c>
      <c r="I133" s="26">
        <v>5</v>
      </c>
      <c r="J133" s="26">
        <v>2</v>
      </c>
      <c r="K133" s="26">
        <v>3</v>
      </c>
      <c r="L133" s="27">
        <v>28</v>
      </c>
      <c r="M133" s="26">
        <v>28</v>
      </c>
      <c r="N133" s="26">
        <v>31.8</v>
      </c>
      <c r="O133" s="26">
        <v>17.5</v>
      </c>
      <c r="P133" s="26">
        <v>14.30000001937151</v>
      </c>
      <c r="Q133" s="27">
        <v>192</v>
      </c>
      <c r="R133" s="25">
        <v>9</v>
      </c>
      <c r="S133" s="26">
        <v>4.5</v>
      </c>
      <c r="T133" s="26">
        <v>2.5</v>
      </c>
      <c r="U133" s="26">
        <v>2.0000000149011612</v>
      </c>
      <c r="V133" s="27">
        <v>27</v>
      </c>
      <c r="W133" s="25">
        <v>0</v>
      </c>
      <c r="X133" s="26">
        <v>0</v>
      </c>
      <c r="Y133" s="26">
        <v>0</v>
      </c>
      <c r="Z133" s="26">
        <v>0</v>
      </c>
      <c r="AA133" s="27">
        <v>0</v>
      </c>
    </row>
    <row r="134" spans="1:27" ht="15.75" customHeight="1">
      <c r="A134" s="23"/>
      <c r="B134" s="24" t="s">
        <v>156</v>
      </c>
      <c r="C134" s="25">
        <v>174</v>
      </c>
      <c r="D134" s="26">
        <v>885.8</v>
      </c>
      <c r="E134" s="26">
        <v>145.85</v>
      </c>
      <c r="F134" s="26">
        <v>739.95000000298023</v>
      </c>
      <c r="G134" s="27">
        <v>8198</v>
      </c>
      <c r="H134" s="26">
        <v>15</v>
      </c>
      <c r="I134" s="26">
        <v>18.8</v>
      </c>
      <c r="J134" s="26">
        <v>1</v>
      </c>
      <c r="K134" s="26">
        <v>17.800000011920929</v>
      </c>
      <c r="L134" s="27">
        <v>144</v>
      </c>
      <c r="M134" s="26">
        <v>153</v>
      </c>
      <c r="N134" s="26">
        <v>306.60000000000002</v>
      </c>
      <c r="O134" s="26">
        <v>48.3</v>
      </c>
      <c r="P134" s="26">
        <v>258.30000001192093</v>
      </c>
      <c r="Q134" s="27">
        <v>2624</v>
      </c>
      <c r="R134" s="25">
        <v>131</v>
      </c>
      <c r="S134" s="26">
        <v>217.4</v>
      </c>
      <c r="T134" s="26">
        <v>31.7</v>
      </c>
      <c r="U134" s="26">
        <v>185.70000004768372</v>
      </c>
      <c r="V134" s="27">
        <v>1777</v>
      </c>
      <c r="W134" s="25">
        <v>23</v>
      </c>
      <c r="X134" s="26">
        <v>23</v>
      </c>
      <c r="Y134" s="26">
        <v>0</v>
      </c>
      <c r="Z134" s="26">
        <v>23</v>
      </c>
      <c r="AA134" s="27">
        <v>283</v>
      </c>
    </row>
    <row r="135" spans="1:27" ht="15.75" customHeight="1">
      <c r="A135" s="23"/>
      <c r="B135" s="24" t="s">
        <v>157</v>
      </c>
      <c r="C135" s="25">
        <v>64</v>
      </c>
      <c r="D135" s="26">
        <v>349</v>
      </c>
      <c r="E135" s="26">
        <v>0</v>
      </c>
      <c r="F135" s="26">
        <v>349</v>
      </c>
      <c r="G135" s="27">
        <v>9341</v>
      </c>
      <c r="H135" s="26">
        <v>2</v>
      </c>
      <c r="I135" s="26">
        <v>11</v>
      </c>
      <c r="J135" s="26">
        <v>10</v>
      </c>
      <c r="K135" s="26">
        <v>1</v>
      </c>
      <c r="L135" s="27">
        <v>10</v>
      </c>
      <c r="M135" s="26">
        <v>20</v>
      </c>
      <c r="N135" s="26">
        <v>140.5</v>
      </c>
      <c r="O135" s="26">
        <v>81</v>
      </c>
      <c r="P135" s="26">
        <v>59.5</v>
      </c>
      <c r="Q135" s="27">
        <v>1041</v>
      </c>
      <c r="R135" s="25">
        <v>14</v>
      </c>
      <c r="S135" s="26">
        <v>43.3</v>
      </c>
      <c r="T135" s="26">
        <v>29</v>
      </c>
      <c r="U135" s="26">
        <v>14.300000011920929</v>
      </c>
      <c r="V135" s="27">
        <v>131</v>
      </c>
      <c r="W135" s="25">
        <v>0</v>
      </c>
      <c r="X135" s="26">
        <v>0</v>
      </c>
      <c r="Y135" s="26">
        <v>0</v>
      </c>
      <c r="Z135" s="26">
        <v>0</v>
      </c>
      <c r="AA135" s="27">
        <v>0</v>
      </c>
    </row>
    <row r="136" spans="1:27" ht="15.75" customHeight="1">
      <c r="A136" s="23"/>
      <c r="B136" s="24" t="s">
        <v>158</v>
      </c>
      <c r="C136" s="25">
        <v>138</v>
      </c>
      <c r="D136" s="26">
        <v>684.8</v>
      </c>
      <c r="E136" s="26">
        <v>48</v>
      </c>
      <c r="F136" s="26">
        <v>636.80000001192093</v>
      </c>
      <c r="G136" s="27">
        <v>11441</v>
      </c>
      <c r="H136" s="26">
        <v>5</v>
      </c>
      <c r="I136" s="26">
        <v>11</v>
      </c>
      <c r="J136" s="26">
        <v>5</v>
      </c>
      <c r="K136" s="26">
        <v>6</v>
      </c>
      <c r="L136" s="27">
        <v>42</v>
      </c>
      <c r="M136" s="26">
        <v>90</v>
      </c>
      <c r="N136" s="26">
        <v>406</v>
      </c>
      <c r="O136" s="26">
        <v>69</v>
      </c>
      <c r="P136" s="26">
        <v>337</v>
      </c>
      <c r="Q136" s="27">
        <v>5265</v>
      </c>
      <c r="R136" s="25">
        <v>54</v>
      </c>
      <c r="S136" s="26">
        <v>86.5</v>
      </c>
      <c r="T136" s="26">
        <v>0</v>
      </c>
      <c r="U136" s="26">
        <v>86.5</v>
      </c>
      <c r="V136" s="27">
        <v>1031</v>
      </c>
      <c r="W136" s="25">
        <v>1</v>
      </c>
      <c r="X136" s="26">
        <v>1</v>
      </c>
      <c r="Y136" s="26">
        <v>1</v>
      </c>
      <c r="Z136" s="26">
        <v>0</v>
      </c>
      <c r="AA136" s="27">
        <v>0</v>
      </c>
    </row>
    <row r="137" spans="1:27" ht="15.75" customHeight="1">
      <c r="A137" s="15" t="s">
        <v>159</v>
      </c>
      <c r="B137" s="24" t="s">
        <v>42</v>
      </c>
      <c r="C137" s="17">
        <v>2121</v>
      </c>
      <c r="D137" s="18">
        <v>12517.249999999998</v>
      </c>
      <c r="E137" s="18">
        <v>884.27</v>
      </c>
      <c r="F137" s="18">
        <v>11632.979999735951</v>
      </c>
      <c r="G137" s="19">
        <v>168838</v>
      </c>
      <c r="H137" s="18">
        <v>64</v>
      </c>
      <c r="I137" s="18">
        <v>105.73</v>
      </c>
      <c r="J137" s="18">
        <v>11.9</v>
      </c>
      <c r="K137" s="18">
        <v>93.830000005662441</v>
      </c>
      <c r="L137" s="19">
        <v>663</v>
      </c>
      <c r="M137" s="18">
        <v>363</v>
      </c>
      <c r="N137" s="18">
        <v>1345.46</v>
      </c>
      <c r="O137" s="18">
        <v>327.5</v>
      </c>
      <c r="P137" s="18">
        <v>1017.9600000567734</v>
      </c>
      <c r="Q137" s="19">
        <v>15164</v>
      </c>
      <c r="R137" s="17">
        <v>339</v>
      </c>
      <c r="S137" s="18">
        <v>578.50000000000011</v>
      </c>
      <c r="T137" s="18">
        <v>66.05</v>
      </c>
      <c r="U137" s="18">
        <v>512.4500000923872</v>
      </c>
      <c r="V137" s="19">
        <v>7242</v>
      </c>
      <c r="W137" s="17">
        <v>20</v>
      </c>
      <c r="X137" s="18">
        <v>15.5</v>
      </c>
      <c r="Y137" s="18">
        <v>0.3</v>
      </c>
      <c r="Z137" s="18">
        <v>15.199999988079071</v>
      </c>
      <c r="AA137" s="19">
        <v>215</v>
      </c>
    </row>
    <row r="138" spans="1:27" ht="15.75" customHeight="1">
      <c r="A138" s="23"/>
      <c r="B138" s="24" t="s">
        <v>160</v>
      </c>
      <c r="C138" s="25">
        <v>219</v>
      </c>
      <c r="D138" s="26">
        <v>2103</v>
      </c>
      <c r="E138" s="26">
        <v>193</v>
      </c>
      <c r="F138" s="26">
        <v>1910</v>
      </c>
      <c r="G138" s="27">
        <v>22678</v>
      </c>
      <c r="H138" s="26">
        <v>10</v>
      </c>
      <c r="I138" s="26">
        <v>21.5</v>
      </c>
      <c r="J138" s="26">
        <v>2</v>
      </c>
      <c r="K138" s="26">
        <v>19.5</v>
      </c>
      <c r="L138" s="27">
        <v>72</v>
      </c>
      <c r="M138" s="26">
        <v>9</v>
      </c>
      <c r="N138" s="26">
        <v>25</v>
      </c>
      <c r="O138" s="26">
        <v>7</v>
      </c>
      <c r="P138" s="26">
        <v>18</v>
      </c>
      <c r="Q138" s="27">
        <v>131</v>
      </c>
      <c r="R138" s="25">
        <v>45</v>
      </c>
      <c r="S138" s="26">
        <v>187.5</v>
      </c>
      <c r="T138" s="26">
        <v>31</v>
      </c>
      <c r="U138" s="26">
        <v>156.5</v>
      </c>
      <c r="V138" s="27">
        <v>1531</v>
      </c>
      <c r="W138" s="25">
        <v>11</v>
      </c>
      <c r="X138" s="26">
        <v>9</v>
      </c>
      <c r="Y138" s="26">
        <v>0</v>
      </c>
      <c r="Z138" s="26">
        <v>9</v>
      </c>
      <c r="AA138" s="27">
        <v>108</v>
      </c>
    </row>
    <row r="139" spans="1:27" ht="15.75" customHeight="1">
      <c r="A139" s="23"/>
      <c r="B139" s="24" t="s">
        <v>161</v>
      </c>
      <c r="C139" s="25">
        <v>113</v>
      </c>
      <c r="D139" s="26">
        <v>342</v>
      </c>
      <c r="E139" s="26">
        <v>30</v>
      </c>
      <c r="F139" s="26">
        <v>312</v>
      </c>
      <c r="G139" s="27">
        <v>5762</v>
      </c>
      <c r="H139" s="26">
        <v>0</v>
      </c>
      <c r="I139" s="26">
        <v>0</v>
      </c>
      <c r="J139" s="26">
        <v>0</v>
      </c>
      <c r="K139" s="26">
        <v>0</v>
      </c>
      <c r="L139" s="27">
        <v>0</v>
      </c>
      <c r="M139" s="26">
        <v>3</v>
      </c>
      <c r="N139" s="26">
        <v>13</v>
      </c>
      <c r="O139" s="26">
        <v>5</v>
      </c>
      <c r="P139" s="26">
        <v>8</v>
      </c>
      <c r="Q139" s="27">
        <v>170</v>
      </c>
      <c r="R139" s="25">
        <v>12</v>
      </c>
      <c r="S139" s="26">
        <v>11</v>
      </c>
      <c r="T139" s="26">
        <v>0</v>
      </c>
      <c r="U139" s="26">
        <v>11</v>
      </c>
      <c r="V139" s="27">
        <v>235</v>
      </c>
      <c r="W139" s="25">
        <v>1</v>
      </c>
      <c r="X139" s="26">
        <v>0.5</v>
      </c>
      <c r="Y139" s="26">
        <v>0</v>
      </c>
      <c r="Z139" s="26">
        <v>0.5</v>
      </c>
      <c r="AA139" s="27">
        <v>3</v>
      </c>
    </row>
    <row r="140" spans="1:27" ht="15.75" customHeight="1">
      <c r="A140" s="23"/>
      <c r="B140" s="24" t="s">
        <v>162</v>
      </c>
      <c r="C140" s="25">
        <v>467</v>
      </c>
      <c r="D140" s="26">
        <v>2652.9</v>
      </c>
      <c r="E140" s="26">
        <v>145.5</v>
      </c>
      <c r="F140" s="26">
        <v>2507.3999999165535</v>
      </c>
      <c r="G140" s="27">
        <v>46371</v>
      </c>
      <c r="H140" s="26">
        <v>9</v>
      </c>
      <c r="I140" s="26">
        <v>13</v>
      </c>
      <c r="J140" s="26">
        <v>0</v>
      </c>
      <c r="K140" s="26">
        <v>13</v>
      </c>
      <c r="L140" s="27">
        <v>89</v>
      </c>
      <c r="M140" s="26">
        <v>30</v>
      </c>
      <c r="N140" s="26">
        <v>148</v>
      </c>
      <c r="O140" s="26">
        <v>9</v>
      </c>
      <c r="P140" s="26">
        <v>139</v>
      </c>
      <c r="Q140" s="27">
        <v>1497</v>
      </c>
      <c r="R140" s="25">
        <v>18</v>
      </c>
      <c r="S140" s="26">
        <v>38.6</v>
      </c>
      <c r="T140" s="26">
        <v>1</v>
      </c>
      <c r="U140" s="26">
        <v>37.600000001490116</v>
      </c>
      <c r="V140" s="27">
        <v>418</v>
      </c>
      <c r="W140" s="25">
        <v>0</v>
      </c>
      <c r="X140" s="26">
        <v>0</v>
      </c>
      <c r="Y140" s="26">
        <v>0</v>
      </c>
      <c r="Z140" s="26">
        <v>0</v>
      </c>
      <c r="AA140" s="27">
        <v>0</v>
      </c>
    </row>
    <row r="141" spans="1:27" ht="15.75" customHeight="1">
      <c r="A141" s="23"/>
      <c r="B141" s="24" t="s">
        <v>163</v>
      </c>
      <c r="C141" s="25">
        <v>193</v>
      </c>
      <c r="D141" s="26">
        <v>1747.5</v>
      </c>
      <c r="E141" s="26">
        <v>110.5</v>
      </c>
      <c r="F141" s="26">
        <v>1637</v>
      </c>
      <c r="G141" s="27">
        <v>20278</v>
      </c>
      <c r="H141" s="26">
        <v>4</v>
      </c>
      <c r="I141" s="26">
        <v>16.5</v>
      </c>
      <c r="J141" s="26">
        <v>0</v>
      </c>
      <c r="K141" s="26">
        <v>16.5</v>
      </c>
      <c r="L141" s="27">
        <v>68</v>
      </c>
      <c r="M141" s="26">
        <v>45</v>
      </c>
      <c r="N141" s="26">
        <v>210</v>
      </c>
      <c r="O141" s="26">
        <v>13.5</v>
      </c>
      <c r="P141" s="26">
        <v>196.5</v>
      </c>
      <c r="Q141" s="27">
        <v>3469</v>
      </c>
      <c r="R141" s="25">
        <v>18</v>
      </c>
      <c r="S141" s="26">
        <v>35</v>
      </c>
      <c r="T141" s="26">
        <v>0</v>
      </c>
      <c r="U141" s="26">
        <v>35</v>
      </c>
      <c r="V141" s="27">
        <v>472</v>
      </c>
      <c r="W141" s="25">
        <v>0</v>
      </c>
      <c r="X141" s="26">
        <v>0</v>
      </c>
      <c r="Y141" s="26">
        <v>0</v>
      </c>
      <c r="Z141" s="26">
        <v>0</v>
      </c>
      <c r="AA141" s="27">
        <v>0</v>
      </c>
    </row>
    <row r="142" spans="1:27" ht="15.75" customHeight="1">
      <c r="A142" s="23"/>
      <c r="B142" s="24" t="s">
        <v>164</v>
      </c>
      <c r="C142" s="25">
        <v>83</v>
      </c>
      <c r="D142" s="26">
        <v>145.5</v>
      </c>
      <c r="E142" s="26">
        <v>1</v>
      </c>
      <c r="F142" s="26">
        <v>144.5</v>
      </c>
      <c r="G142" s="27">
        <v>2036</v>
      </c>
      <c r="H142" s="26">
        <v>5</v>
      </c>
      <c r="I142" s="26">
        <v>4.5</v>
      </c>
      <c r="J142" s="26">
        <v>0</v>
      </c>
      <c r="K142" s="26">
        <v>4.5</v>
      </c>
      <c r="L142" s="27">
        <v>40</v>
      </c>
      <c r="M142" s="26">
        <v>9</v>
      </c>
      <c r="N142" s="26">
        <v>9.5</v>
      </c>
      <c r="O142" s="26">
        <v>0</v>
      </c>
      <c r="P142" s="26">
        <v>9.5</v>
      </c>
      <c r="Q142" s="27">
        <v>111</v>
      </c>
      <c r="R142" s="25">
        <v>3</v>
      </c>
      <c r="S142" s="26">
        <v>2</v>
      </c>
      <c r="T142" s="26">
        <v>0</v>
      </c>
      <c r="U142" s="26">
        <v>2</v>
      </c>
      <c r="V142" s="27">
        <v>28</v>
      </c>
      <c r="W142" s="25">
        <v>0</v>
      </c>
      <c r="X142" s="26">
        <v>0</v>
      </c>
      <c r="Y142" s="26">
        <v>0</v>
      </c>
      <c r="Z142" s="26">
        <v>0</v>
      </c>
      <c r="AA142" s="27">
        <v>0</v>
      </c>
    </row>
    <row r="143" spans="1:27" ht="15.75" customHeight="1">
      <c r="A143" s="23"/>
      <c r="B143" s="24" t="s">
        <v>165</v>
      </c>
      <c r="C143" s="25">
        <v>393</v>
      </c>
      <c r="D143" s="26">
        <v>1988.5</v>
      </c>
      <c r="E143" s="26">
        <v>111.75</v>
      </c>
      <c r="F143" s="26">
        <v>1876.75</v>
      </c>
      <c r="G143" s="27">
        <v>24268</v>
      </c>
      <c r="H143" s="26">
        <v>16</v>
      </c>
      <c r="I143" s="26">
        <v>23</v>
      </c>
      <c r="J143" s="26">
        <v>0</v>
      </c>
      <c r="K143" s="26">
        <v>23</v>
      </c>
      <c r="L143" s="27">
        <v>240</v>
      </c>
      <c r="M143" s="26">
        <v>52</v>
      </c>
      <c r="N143" s="26">
        <v>88</v>
      </c>
      <c r="O143" s="26">
        <v>0</v>
      </c>
      <c r="P143" s="26">
        <v>88</v>
      </c>
      <c r="Q143" s="27">
        <v>1123</v>
      </c>
      <c r="R143" s="25">
        <v>112</v>
      </c>
      <c r="S143" s="26">
        <v>140.5</v>
      </c>
      <c r="T143" s="26">
        <v>0</v>
      </c>
      <c r="U143" s="26">
        <v>140.5</v>
      </c>
      <c r="V143" s="27">
        <v>2055</v>
      </c>
      <c r="W143" s="25">
        <v>3</v>
      </c>
      <c r="X143" s="26">
        <v>2.5</v>
      </c>
      <c r="Y143" s="26">
        <v>0</v>
      </c>
      <c r="Z143" s="26">
        <v>2.5</v>
      </c>
      <c r="AA143" s="27">
        <v>40</v>
      </c>
    </row>
    <row r="144" spans="1:27" ht="15.75" customHeight="1">
      <c r="A144" s="23"/>
      <c r="B144" s="24" t="s">
        <v>166</v>
      </c>
      <c r="C144" s="25">
        <v>244</v>
      </c>
      <c r="D144" s="26">
        <v>727.5</v>
      </c>
      <c r="E144" s="26">
        <v>19.5</v>
      </c>
      <c r="F144" s="26">
        <v>708</v>
      </c>
      <c r="G144" s="27">
        <v>12865</v>
      </c>
      <c r="H144" s="26">
        <v>7</v>
      </c>
      <c r="I144" s="26">
        <v>5.5</v>
      </c>
      <c r="J144" s="26">
        <v>2</v>
      </c>
      <c r="K144" s="26">
        <v>3.5</v>
      </c>
      <c r="L144" s="27">
        <v>39</v>
      </c>
      <c r="M144" s="26">
        <v>47</v>
      </c>
      <c r="N144" s="26">
        <v>125</v>
      </c>
      <c r="O144" s="26">
        <v>23</v>
      </c>
      <c r="P144" s="26">
        <v>102</v>
      </c>
      <c r="Q144" s="27">
        <v>2397</v>
      </c>
      <c r="R144" s="25">
        <v>11</v>
      </c>
      <c r="S144" s="26">
        <v>11.5</v>
      </c>
      <c r="T144" s="26">
        <v>0</v>
      </c>
      <c r="U144" s="26">
        <v>11.5</v>
      </c>
      <c r="V144" s="27">
        <v>273</v>
      </c>
      <c r="W144" s="25">
        <v>0</v>
      </c>
      <c r="X144" s="26">
        <v>0</v>
      </c>
      <c r="Y144" s="26">
        <v>0</v>
      </c>
      <c r="Z144" s="26">
        <v>0</v>
      </c>
      <c r="AA144" s="27">
        <v>0</v>
      </c>
    </row>
    <row r="145" spans="1:27" ht="15.75" customHeight="1">
      <c r="A145" s="23"/>
      <c r="B145" s="24" t="s">
        <v>167</v>
      </c>
      <c r="C145" s="25">
        <v>45</v>
      </c>
      <c r="D145" s="26">
        <v>1110</v>
      </c>
      <c r="E145" s="26">
        <v>122</v>
      </c>
      <c r="F145" s="26">
        <v>988</v>
      </c>
      <c r="G145" s="27">
        <v>7740</v>
      </c>
      <c r="H145" s="26">
        <v>0</v>
      </c>
      <c r="I145" s="26">
        <v>0</v>
      </c>
      <c r="J145" s="26">
        <v>0</v>
      </c>
      <c r="K145" s="26">
        <v>0</v>
      </c>
      <c r="L145" s="27">
        <v>0</v>
      </c>
      <c r="M145" s="26">
        <v>13</v>
      </c>
      <c r="N145" s="26">
        <v>96</v>
      </c>
      <c r="O145" s="26">
        <v>0</v>
      </c>
      <c r="P145" s="26">
        <v>96</v>
      </c>
      <c r="Q145" s="27">
        <v>1410</v>
      </c>
      <c r="R145" s="25">
        <v>2</v>
      </c>
      <c r="S145" s="26">
        <v>12</v>
      </c>
      <c r="T145" s="26">
        <v>0</v>
      </c>
      <c r="U145" s="26">
        <v>12</v>
      </c>
      <c r="V145" s="27">
        <v>250</v>
      </c>
      <c r="W145" s="25">
        <v>0</v>
      </c>
      <c r="X145" s="26">
        <v>0</v>
      </c>
      <c r="Y145" s="26">
        <v>0</v>
      </c>
      <c r="Z145" s="26">
        <v>0</v>
      </c>
      <c r="AA145" s="27">
        <v>0</v>
      </c>
    </row>
    <row r="146" spans="1:27" ht="15.75" customHeight="1">
      <c r="A146" s="23"/>
      <c r="B146" s="24" t="s">
        <v>168</v>
      </c>
      <c r="C146" s="25">
        <v>60</v>
      </c>
      <c r="D146" s="26">
        <v>175.8</v>
      </c>
      <c r="E146" s="26">
        <v>42.4</v>
      </c>
      <c r="F146" s="26">
        <v>133.39999981224537</v>
      </c>
      <c r="G146" s="27">
        <v>3319</v>
      </c>
      <c r="H146" s="26">
        <v>7</v>
      </c>
      <c r="I146" s="26">
        <v>13.5</v>
      </c>
      <c r="J146" s="26">
        <v>5.9</v>
      </c>
      <c r="K146" s="26">
        <v>7.6000000014901161</v>
      </c>
      <c r="L146" s="27">
        <v>41</v>
      </c>
      <c r="M146" s="26">
        <v>78</v>
      </c>
      <c r="N146" s="26">
        <v>166.6</v>
      </c>
      <c r="O146" s="26">
        <v>53.9</v>
      </c>
      <c r="P146" s="26">
        <v>112.7000000551343</v>
      </c>
      <c r="Q146" s="27">
        <v>1599</v>
      </c>
      <c r="R146" s="25">
        <v>72</v>
      </c>
      <c r="S146" s="26">
        <v>91.1</v>
      </c>
      <c r="T146" s="26">
        <v>21.8</v>
      </c>
      <c r="U146" s="26">
        <v>69.300000093877316</v>
      </c>
      <c r="V146" s="27">
        <v>1131</v>
      </c>
      <c r="W146" s="25">
        <v>5</v>
      </c>
      <c r="X146" s="26">
        <v>3.5</v>
      </c>
      <c r="Y146" s="26">
        <v>0.3</v>
      </c>
      <c r="Z146" s="26">
        <v>3.199999988079071</v>
      </c>
      <c r="AA146" s="27">
        <v>64</v>
      </c>
    </row>
    <row r="147" spans="1:27" ht="15.75" customHeight="1">
      <c r="A147" s="23"/>
      <c r="B147" s="24" t="s">
        <v>169</v>
      </c>
      <c r="C147" s="25">
        <v>178</v>
      </c>
      <c r="D147" s="26">
        <v>1036.5</v>
      </c>
      <c r="E147" s="26">
        <v>54.5</v>
      </c>
      <c r="F147" s="26">
        <v>982</v>
      </c>
      <c r="G147" s="27">
        <v>17342</v>
      </c>
      <c r="H147" s="26">
        <v>3</v>
      </c>
      <c r="I147" s="26">
        <v>7.5</v>
      </c>
      <c r="J147" s="26">
        <v>2</v>
      </c>
      <c r="K147" s="26">
        <v>5.5</v>
      </c>
      <c r="L147" s="27">
        <v>55</v>
      </c>
      <c r="M147" s="26">
        <v>39</v>
      </c>
      <c r="N147" s="26">
        <v>144</v>
      </c>
      <c r="O147" s="26">
        <v>18</v>
      </c>
      <c r="P147" s="26">
        <v>126</v>
      </c>
      <c r="Q147" s="27">
        <v>1878</v>
      </c>
      <c r="R147" s="25">
        <v>24</v>
      </c>
      <c r="S147" s="26">
        <v>28</v>
      </c>
      <c r="T147" s="26">
        <v>2</v>
      </c>
      <c r="U147" s="26">
        <v>26</v>
      </c>
      <c r="V147" s="27">
        <v>414</v>
      </c>
      <c r="W147" s="25">
        <v>0</v>
      </c>
      <c r="X147" s="26">
        <v>0</v>
      </c>
      <c r="Y147" s="26">
        <v>0</v>
      </c>
      <c r="Z147" s="26">
        <v>0</v>
      </c>
      <c r="AA147" s="27">
        <v>0</v>
      </c>
    </row>
    <row r="148" spans="1:27" ht="15.75" customHeight="1">
      <c r="A148" s="23"/>
      <c r="B148" s="24" t="s">
        <v>170</v>
      </c>
      <c r="C148" s="25">
        <v>26</v>
      </c>
      <c r="D148" s="26">
        <v>124.75</v>
      </c>
      <c r="E148" s="26">
        <v>16.12</v>
      </c>
      <c r="F148" s="26">
        <v>108.62999999523163</v>
      </c>
      <c r="G148" s="27">
        <v>1433</v>
      </c>
      <c r="H148" s="26">
        <v>3</v>
      </c>
      <c r="I148" s="26">
        <v>0.73</v>
      </c>
      <c r="J148" s="26">
        <v>0</v>
      </c>
      <c r="K148" s="26">
        <v>0.73000000417232513</v>
      </c>
      <c r="L148" s="27">
        <v>19</v>
      </c>
      <c r="M148" s="26">
        <v>27</v>
      </c>
      <c r="N148" s="26">
        <v>259.36</v>
      </c>
      <c r="O148" s="26">
        <v>174.1</v>
      </c>
      <c r="P148" s="26">
        <v>85.260000001639128</v>
      </c>
      <c r="Q148" s="27">
        <v>965</v>
      </c>
      <c r="R148" s="25">
        <v>14</v>
      </c>
      <c r="S148" s="26">
        <v>10.6</v>
      </c>
      <c r="T148" s="26">
        <v>5.25</v>
      </c>
      <c r="U148" s="26">
        <v>5.3499999940395355</v>
      </c>
      <c r="V148" s="27">
        <v>342</v>
      </c>
      <c r="W148" s="25">
        <v>0</v>
      </c>
      <c r="X148" s="26">
        <v>0</v>
      </c>
      <c r="Y148" s="26">
        <v>0</v>
      </c>
      <c r="Z148" s="26">
        <v>0</v>
      </c>
      <c r="AA148" s="27">
        <v>0</v>
      </c>
    </row>
    <row r="149" spans="1:27" ht="15.75" customHeight="1">
      <c r="A149" s="23"/>
      <c r="B149" s="24" t="s">
        <v>171</v>
      </c>
      <c r="C149" s="25">
        <v>100</v>
      </c>
      <c r="D149" s="26">
        <v>363.3</v>
      </c>
      <c r="E149" s="26">
        <v>38</v>
      </c>
      <c r="F149" s="26">
        <v>325.30000001192093</v>
      </c>
      <c r="G149" s="27">
        <v>4746</v>
      </c>
      <c r="H149" s="26">
        <v>0</v>
      </c>
      <c r="I149" s="26">
        <v>0</v>
      </c>
      <c r="J149" s="26">
        <v>0</v>
      </c>
      <c r="K149" s="26">
        <v>0</v>
      </c>
      <c r="L149" s="27">
        <v>0</v>
      </c>
      <c r="M149" s="26">
        <v>11</v>
      </c>
      <c r="N149" s="26">
        <v>61</v>
      </c>
      <c r="O149" s="26">
        <v>24</v>
      </c>
      <c r="P149" s="26">
        <v>37</v>
      </c>
      <c r="Q149" s="27">
        <v>414</v>
      </c>
      <c r="R149" s="25">
        <v>8</v>
      </c>
      <c r="S149" s="26">
        <v>10.7</v>
      </c>
      <c r="T149" s="26">
        <v>5</v>
      </c>
      <c r="U149" s="26">
        <v>5.7000000029802322</v>
      </c>
      <c r="V149" s="27">
        <v>93</v>
      </c>
      <c r="W149" s="25">
        <v>0</v>
      </c>
      <c r="X149" s="26">
        <v>0</v>
      </c>
      <c r="Y149" s="26">
        <v>0</v>
      </c>
      <c r="Z149" s="26">
        <v>0</v>
      </c>
      <c r="AA149" s="27">
        <v>0</v>
      </c>
    </row>
    <row r="150" spans="1:27" ht="15.75" customHeight="1">
      <c r="A150" s="15" t="s">
        <v>16</v>
      </c>
      <c r="B150" s="24" t="s">
        <v>42</v>
      </c>
      <c r="C150" s="18">
        <v>1039</v>
      </c>
      <c r="D150" s="18">
        <v>27581.45</v>
      </c>
      <c r="E150" s="18">
        <v>1959.8</v>
      </c>
      <c r="F150" s="18">
        <v>25621.650000199676</v>
      </c>
      <c r="G150" s="19">
        <v>1790877</v>
      </c>
      <c r="H150" s="18">
        <v>0</v>
      </c>
      <c r="I150" s="18">
        <v>0</v>
      </c>
      <c r="J150" s="18">
        <v>0</v>
      </c>
      <c r="K150" s="18">
        <v>0</v>
      </c>
      <c r="L150" s="19">
        <v>0</v>
      </c>
      <c r="M150" s="18">
        <v>0</v>
      </c>
      <c r="N150" s="18">
        <v>0</v>
      </c>
      <c r="O150" s="18">
        <v>0</v>
      </c>
      <c r="P150" s="18">
        <v>0</v>
      </c>
      <c r="Q150" s="19">
        <v>0</v>
      </c>
      <c r="R150" s="17">
        <v>0</v>
      </c>
      <c r="S150" s="18">
        <v>0</v>
      </c>
      <c r="T150" s="18">
        <v>0</v>
      </c>
      <c r="U150" s="18">
        <v>0</v>
      </c>
      <c r="V150" s="19">
        <v>0</v>
      </c>
      <c r="W150" s="17">
        <v>28</v>
      </c>
      <c r="X150" s="18">
        <v>16.399999999999999</v>
      </c>
      <c r="Y150" s="18">
        <v>0.1</v>
      </c>
      <c r="Z150" s="18">
        <v>16.300000011920929</v>
      </c>
      <c r="AA150" s="19">
        <v>330</v>
      </c>
    </row>
    <row r="151" spans="1:27" ht="15.75" customHeight="1">
      <c r="A151" s="23"/>
      <c r="B151" s="24" t="s">
        <v>172</v>
      </c>
      <c r="C151" s="25">
        <v>233</v>
      </c>
      <c r="D151" s="26">
        <v>6434.5</v>
      </c>
      <c r="E151" s="26">
        <v>738.5</v>
      </c>
      <c r="F151" s="26">
        <v>5696</v>
      </c>
      <c r="G151" s="27">
        <v>366283</v>
      </c>
      <c r="H151" s="26">
        <v>0</v>
      </c>
      <c r="I151" s="26">
        <v>0</v>
      </c>
      <c r="J151" s="26">
        <v>0</v>
      </c>
      <c r="K151" s="26">
        <v>0</v>
      </c>
      <c r="L151" s="27">
        <v>0</v>
      </c>
      <c r="M151" s="26">
        <v>0</v>
      </c>
      <c r="N151" s="26">
        <v>0</v>
      </c>
      <c r="O151" s="26">
        <v>0</v>
      </c>
      <c r="P151" s="26">
        <v>0</v>
      </c>
      <c r="Q151" s="27">
        <v>0</v>
      </c>
      <c r="R151" s="25">
        <v>0</v>
      </c>
      <c r="S151" s="26">
        <v>0</v>
      </c>
      <c r="T151" s="26">
        <v>0</v>
      </c>
      <c r="U151" s="26">
        <v>0</v>
      </c>
      <c r="V151" s="27">
        <v>0</v>
      </c>
      <c r="W151" s="25">
        <v>6</v>
      </c>
      <c r="X151" s="26">
        <v>2.5</v>
      </c>
      <c r="Y151" s="26">
        <v>0</v>
      </c>
      <c r="Z151" s="26">
        <v>2.5</v>
      </c>
      <c r="AA151" s="27">
        <v>63</v>
      </c>
    </row>
    <row r="152" spans="1:27" ht="15.75" customHeight="1">
      <c r="A152" s="23"/>
      <c r="B152" s="24" t="s">
        <v>173</v>
      </c>
      <c r="C152" s="25">
        <v>155</v>
      </c>
      <c r="D152" s="26">
        <v>359</v>
      </c>
      <c r="E152" s="26">
        <v>0</v>
      </c>
      <c r="F152" s="26">
        <v>359</v>
      </c>
      <c r="G152" s="27">
        <v>18576</v>
      </c>
      <c r="H152" s="26">
        <v>0</v>
      </c>
      <c r="I152" s="26">
        <v>0</v>
      </c>
      <c r="J152" s="26">
        <v>0</v>
      </c>
      <c r="K152" s="26">
        <v>0</v>
      </c>
      <c r="L152" s="27">
        <v>0</v>
      </c>
      <c r="M152" s="26">
        <v>0</v>
      </c>
      <c r="N152" s="26">
        <v>0</v>
      </c>
      <c r="O152" s="26">
        <v>0</v>
      </c>
      <c r="P152" s="26">
        <v>0</v>
      </c>
      <c r="Q152" s="27">
        <v>0</v>
      </c>
      <c r="R152" s="25">
        <v>0</v>
      </c>
      <c r="S152" s="26">
        <v>0</v>
      </c>
      <c r="T152" s="26">
        <v>0</v>
      </c>
      <c r="U152" s="26">
        <v>0</v>
      </c>
      <c r="V152" s="27">
        <v>0</v>
      </c>
      <c r="W152" s="25">
        <v>4</v>
      </c>
      <c r="X152" s="26">
        <v>3.5</v>
      </c>
      <c r="Y152" s="26">
        <v>0</v>
      </c>
      <c r="Z152" s="26">
        <v>3.5</v>
      </c>
      <c r="AA152" s="27">
        <v>57</v>
      </c>
    </row>
    <row r="153" spans="1:27" ht="15.75" customHeight="1">
      <c r="A153" s="23"/>
      <c r="B153" s="24" t="s">
        <v>174</v>
      </c>
      <c r="C153" s="25">
        <v>113</v>
      </c>
      <c r="D153" s="26">
        <v>13565</v>
      </c>
      <c r="E153" s="26">
        <v>433</v>
      </c>
      <c r="F153" s="26">
        <v>13132</v>
      </c>
      <c r="G153" s="27">
        <v>938335</v>
      </c>
      <c r="H153" s="26">
        <v>0</v>
      </c>
      <c r="I153" s="26">
        <v>0</v>
      </c>
      <c r="J153" s="26">
        <v>0</v>
      </c>
      <c r="K153" s="26">
        <v>0</v>
      </c>
      <c r="L153" s="27">
        <v>0</v>
      </c>
      <c r="M153" s="26">
        <v>0</v>
      </c>
      <c r="N153" s="26">
        <v>0</v>
      </c>
      <c r="O153" s="26">
        <v>0</v>
      </c>
      <c r="P153" s="26">
        <v>0</v>
      </c>
      <c r="Q153" s="27">
        <v>0</v>
      </c>
      <c r="R153" s="25">
        <v>0</v>
      </c>
      <c r="S153" s="26">
        <v>0</v>
      </c>
      <c r="T153" s="26">
        <v>0</v>
      </c>
      <c r="U153" s="26">
        <v>0</v>
      </c>
      <c r="V153" s="27">
        <v>0</v>
      </c>
      <c r="W153" s="25">
        <v>0</v>
      </c>
      <c r="X153" s="26">
        <v>0</v>
      </c>
      <c r="Y153" s="26">
        <v>0</v>
      </c>
      <c r="Z153" s="26">
        <v>0</v>
      </c>
      <c r="AA153" s="27">
        <v>0</v>
      </c>
    </row>
    <row r="154" spans="1:27" ht="15.75" customHeight="1">
      <c r="A154" s="23"/>
      <c r="B154" s="24" t="s">
        <v>175</v>
      </c>
      <c r="C154" s="25">
        <v>146</v>
      </c>
      <c r="D154" s="26">
        <v>3764</v>
      </c>
      <c r="E154" s="26">
        <v>82.5</v>
      </c>
      <c r="F154" s="26">
        <v>3681.5</v>
      </c>
      <c r="G154" s="27">
        <v>311760</v>
      </c>
      <c r="H154" s="26">
        <v>0</v>
      </c>
      <c r="I154" s="26">
        <v>0</v>
      </c>
      <c r="J154" s="26">
        <v>0</v>
      </c>
      <c r="K154" s="26">
        <v>0</v>
      </c>
      <c r="L154" s="27">
        <v>0</v>
      </c>
      <c r="M154" s="26">
        <v>0</v>
      </c>
      <c r="N154" s="26">
        <v>0</v>
      </c>
      <c r="O154" s="26">
        <v>0</v>
      </c>
      <c r="P154" s="26">
        <v>0</v>
      </c>
      <c r="Q154" s="27">
        <v>0</v>
      </c>
      <c r="R154" s="25">
        <v>0</v>
      </c>
      <c r="S154" s="26">
        <v>0</v>
      </c>
      <c r="T154" s="26">
        <v>0</v>
      </c>
      <c r="U154" s="26">
        <v>0</v>
      </c>
      <c r="V154" s="27">
        <v>0</v>
      </c>
      <c r="W154" s="25">
        <v>10</v>
      </c>
      <c r="X154" s="26">
        <v>5.4</v>
      </c>
      <c r="Y154" s="26">
        <v>0</v>
      </c>
      <c r="Z154" s="26">
        <v>5.4000000059604645</v>
      </c>
      <c r="AA154" s="27">
        <v>131</v>
      </c>
    </row>
    <row r="155" spans="1:27" ht="15.75" customHeight="1">
      <c r="A155" s="23"/>
      <c r="B155" s="24" t="s">
        <v>176</v>
      </c>
      <c r="C155" s="25">
        <v>88</v>
      </c>
      <c r="D155" s="26">
        <v>193.7</v>
      </c>
      <c r="E155" s="26">
        <v>46.6</v>
      </c>
      <c r="F155" s="26">
        <v>147.10000017285347</v>
      </c>
      <c r="G155" s="27">
        <v>5810</v>
      </c>
      <c r="H155" s="26">
        <v>0</v>
      </c>
      <c r="I155" s="26">
        <v>0</v>
      </c>
      <c r="J155" s="26">
        <v>0</v>
      </c>
      <c r="K155" s="26">
        <v>0</v>
      </c>
      <c r="L155" s="27">
        <v>0</v>
      </c>
      <c r="M155" s="26">
        <v>0</v>
      </c>
      <c r="N155" s="26">
        <v>0</v>
      </c>
      <c r="O155" s="26">
        <v>0</v>
      </c>
      <c r="P155" s="26">
        <v>0</v>
      </c>
      <c r="Q155" s="27">
        <v>0</v>
      </c>
      <c r="R155" s="25">
        <v>0</v>
      </c>
      <c r="S155" s="26">
        <v>0</v>
      </c>
      <c r="T155" s="26">
        <v>0</v>
      </c>
      <c r="U155" s="26">
        <v>0</v>
      </c>
      <c r="V155" s="27">
        <v>0</v>
      </c>
      <c r="W155" s="25">
        <v>0</v>
      </c>
      <c r="X155" s="26">
        <v>0</v>
      </c>
      <c r="Y155" s="26">
        <v>0</v>
      </c>
      <c r="Z155" s="26">
        <v>0</v>
      </c>
      <c r="AA155" s="27">
        <v>0</v>
      </c>
    </row>
    <row r="156" spans="1:27" ht="15.75" customHeight="1">
      <c r="A156" s="23"/>
      <c r="B156" s="24" t="s">
        <v>177</v>
      </c>
      <c r="C156" s="25">
        <v>289</v>
      </c>
      <c r="D156" s="26">
        <v>3246.75</v>
      </c>
      <c r="E156" s="26">
        <v>657.7</v>
      </c>
      <c r="F156" s="26">
        <v>2589.0500000119209</v>
      </c>
      <c r="G156" s="27">
        <v>149308</v>
      </c>
      <c r="H156" s="26">
        <v>0</v>
      </c>
      <c r="I156" s="26">
        <v>0</v>
      </c>
      <c r="J156" s="26">
        <v>0</v>
      </c>
      <c r="K156" s="26">
        <v>0</v>
      </c>
      <c r="L156" s="27">
        <v>0</v>
      </c>
      <c r="M156" s="26">
        <v>0</v>
      </c>
      <c r="N156" s="26">
        <v>0</v>
      </c>
      <c r="O156" s="26">
        <v>0</v>
      </c>
      <c r="P156" s="26">
        <v>0</v>
      </c>
      <c r="Q156" s="27">
        <v>0</v>
      </c>
      <c r="R156" s="25">
        <v>0</v>
      </c>
      <c r="S156" s="26">
        <v>0</v>
      </c>
      <c r="T156" s="26">
        <v>0</v>
      </c>
      <c r="U156" s="26">
        <v>0</v>
      </c>
      <c r="V156" s="27">
        <v>0</v>
      </c>
      <c r="W156" s="25">
        <v>8</v>
      </c>
      <c r="X156" s="26">
        <v>5</v>
      </c>
      <c r="Y156" s="26">
        <v>0.1</v>
      </c>
      <c r="Z156" s="26">
        <v>4.9000000059604645</v>
      </c>
      <c r="AA156" s="27">
        <v>79</v>
      </c>
    </row>
    <row r="157" spans="1:27" ht="15.75" customHeight="1">
      <c r="A157" s="23"/>
      <c r="B157" s="24" t="s">
        <v>178</v>
      </c>
      <c r="C157" s="25">
        <v>0</v>
      </c>
      <c r="D157" s="26">
        <v>0</v>
      </c>
      <c r="E157" s="26">
        <v>0</v>
      </c>
      <c r="F157" s="26">
        <v>0</v>
      </c>
      <c r="G157" s="27">
        <v>0</v>
      </c>
      <c r="H157" s="26">
        <v>0</v>
      </c>
      <c r="I157" s="26">
        <v>0</v>
      </c>
      <c r="J157" s="26">
        <v>0</v>
      </c>
      <c r="K157" s="26">
        <v>0</v>
      </c>
      <c r="L157" s="27">
        <v>0</v>
      </c>
      <c r="M157" s="26">
        <v>0</v>
      </c>
      <c r="N157" s="26">
        <v>0</v>
      </c>
      <c r="O157" s="26">
        <v>0</v>
      </c>
      <c r="P157" s="26">
        <v>0</v>
      </c>
      <c r="Q157" s="27">
        <v>0</v>
      </c>
      <c r="R157" s="25">
        <v>0</v>
      </c>
      <c r="S157" s="26">
        <v>0</v>
      </c>
      <c r="T157" s="26">
        <v>0</v>
      </c>
      <c r="U157" s="26">
        <v>0</v>
      </c>
      <c r="V157" s="27">
        <v>0</v>
      </c>
      <c r="W157" s="25">
        <v>0</v>
      </c>
      <c r="X157" s="26">
        <v>0</v>
      </c>
      <c r="Y157" s="26">
        <v>0</v>
      </c>
      <c r="Z157" s="26">
        <v>0</v>
      </c>
      <c r="AA157" s="27">
        <v>0</v>
      </c>
    </row>
    <row r="158" spans="1:27" ht="15.75" customHeight="1">
      <c r="A158" s="23"/>
      <c r="B158" s="24" t="s">
        <v>179</v>
      </c>
      <c r="C158" s="25">
        <v>15</v>
      </c>
      <c r="D158" s="26">
        <v>18.5</v>
      </c>
      <c r="E158" s="26">
        <v>1.5</v>
      </c>
      <c r="F158" s="26">
        <v>17.000000014901161</v>
      </c>
      <c r="G158" s="27">
        <v>805</v>
      </c>
      <c r="H158" s="26">
        <v>0</v>
      </c>
      <c r="I158" s="26">
        <v>0</v>
      </c>
      <c r="J158" s="26">
        <v>0</v>
      </c>
      <c r="K158" s="26">
        <v>0</v>
      </c>
      <c r="L158" s="27">
        <v>0</v>
      </c>
      <c r="M158" s="26">
        <v>0</v>
      </c>
      <c r="N158" s="26">
        <v>0</v>
      </c>
      <c r="O158" s="26">
        <v>0</v>
      </c>
      <c r="P158" s="26">
        <v>0</v>
      </c>
      <c r="Q158" s="27">
        <v>0</v>
      </c>
      <c r="R158" s="25">
        <v>0</v>
      </c>
      <c r="S158" s="26">
        <v>0</v>
      </c>
      <c r="T158" s="26">
        <v>0</v>
      </c>
      <c r="U158" s="26">
        <v>0</v>
      </c>
      <c r="V158" s="27">
        <v>0</v>
      </c>
      <c r="W158" s="25">
        <v>0</v>
      </c>
      <c r="X158" s="26">
        <v>0</v>
      </c>
      <c r="Y158" s="26">
        <v>0</v>
      </c>
      <c r="Z158" s="26">
        <v>0</v>
      </c>
      <c r="AA158" s="27">
        <v>0</v>
      </c>
    </row>
    <row r="159" spans="1:27" ht="15.75" customHeight="1">
      <c r="A159" s="15" t="s">
        <v>18</v>
      </c>
      <c r="B159" s="24" t="s">
        <v>42</v>
      </c>
      <c r="C159" s="18">
        <v>4226</v>
      </c>
      <c r="D159" s="18">
        <v>94966</v>
      </c>
      <c r="E159" s="18">
        <v>6090.1999999999989</v>
      </c>
      <c r="F159" s="18">
        <v>88875.800000742078</v>
      </c>
      <c r="G159" s="19">
        <v>3373162</v>
      </c>
      <c r="H159" s="18">
        <v>51</v>
      </c>
      <c r="I159" s="18">
        <v>347.5</v>
      </c>
      <c r="J159" s="18">
        <v>23.5</v>
      </c>
      <c r="K159" s="18">
        <v>324</v>
      </c>
      <c r="L159" s="19">
        <v>3509</v>
      </c>
      <c r="M159" s="18">
        <v>19</v>
      </c>
      <c r="N159" s="18">
        <v>45.5</v>
      </c>
      <c r="O159" s="18">
        <v>1</v>
      </c>
      <c r="P159" s="18">
        <v>44.5</v>
      </c>
      <c r="Q159" s="19">
        <v>718</v>
      </c>
      <c r="R159" s="17">
        <v>15</v>
      </c>
      <c r="S159" s="18">
        <v>20</v>
      </c>
      <c r="T159" s="18">
        <v>2</v>
      </c>
      <c r="U159" s="18">
        <v>18</v>
      </c>
      <c r="V159" s="19">
        <v>262</v>
      </c>
      <c r="W159" s="17">
        <v>120</v>
      </c>
      <c r="X159" s="18">
        <v>202.39999999999998</v>
      </c>
      <c r="Y159" s="18">
        <v>7.4</v>
      </c>
      <c r="Z159" s="18">
        <v>194.99999998509884</v>
      </c>
      <c r="AA159" s="19">
        <v>3837</v>
      </c>
    </row>
    <row r="160" spans="1:27" ht="15.75" customHeight="1">
      <c r="A160" s="23"/>
      <c r="B160" s="24" t="s">
        <v>180</v>
      </c>
      <c r="C160" s="25">
        <v>159</v>
      </c>
      <c r="D160" s="26">
        <v>2946</v>
      </c>
      <c r="E160" s="26">
        <v>670</v>
      </c>
      <c r="F160" s="26">
        <v>2276</v>
      </c>
      <c r="G160" s="27">
        <v>119217</v>
      </c>
      <c r="H160" s="26">
        <v>2</v>
      </c>
      <c r="I160" s="26">
        <v>10</v>
      </c>
      <c r="J160" s="26">
        <v>0</v>
      </c>
      <c r="K160" s="26">
        <v>10</v>
      </c>
      <c r="L160" s="27">
        <v>111</v>
      </c>
      <c r="M160" s="26">
        <v>1</v>
      </c>
      <c r="N160" s="26">
        <v>1</v>
      </c>
      <c r="O160" s="26">
        <v>0</v>
      </c>
      <c r="P160" s="26">
        <v>1</v>
      </c>
      <c r="Q160" s="27">
        <v>10</v>
      </c>
      <c r="R160" s="25">
        <v>0</v>
      </c>
      <c r="S160" s="26">
        <v>0</v>
      </c>
      <c r="T160" s="26">
        <v>0</v>
      </c>
      <c r="U160" s="26">
        <v>0</v>
      </c>
      <c r="V160" s="27">
        <v>0</v>
      </c>
      <c r="W160" s="25">
        <v>0</v>
      </c>
      <c r="X160" s="26">
        <v>0</v>
      </c>
      <c r="Y160" s="26">
        <v>0</v>
      </c>
      <c r="Z160" s="26">
        <v>0</v>
      </c>
      <c r="AA160" s="27">
        <v>0</v>
      </c>
    </row>
    <row r="161" spans="1:27" ht="15.75" customHeight="1">
      <c r="A161" s="23"/>
      <c r="B161" s="24" t="s">
        <v>181</v>
      </c>
      <c r="C161" s="25">
        <v>234</v>
      </c>
      <c r="D161" s="26">
        <v>3346</v>
      </c>
      <c r="E161" s="26">
        <v>320.7</v>
      </c>
      <c r="F161" s="26">
        <v>3025.3000000119209</v>
      </c>
      <c r="G161" s="27">
        <v>95813</v>
      </c>
      <c r="H161" s="26">
        <v>1</v>
      </c>
      <c r="I161" s="26">
        <v>2</v>
      </c>
      <c r="J161" s="26">
        <v>1</v>
      </c>
      <c r="K161" s="26">
        <v>1</v>
      </c>
      <c r="L161" s="27">
        <v>12</v>
      </c>
      <c r="M161" s="26">
        <v>0</v>
      </c>
      <c r="N161" s="26">
        <v>0</v>
      </c>
      <c r="O161" s="26">
        <v>0</v>
      </c>
      <c r="P161" s="26">
        <v>0</v>
      </c>
      <c r="Q161" s="27">
        <v>0</v>
      </c>
      <c r="R161" s="25">
        <v>0</v>
      </c>
      <c r="S161" s="26">
        <v>0</v>
      </c>
      <c r="T161" s="26">
        <v>0</v>
      </c>
      <c r="U161" s="26">
        <v>0</v>
      </c>
      <c r="V161" s="27">
        <v>0</v>
      </c>
      <c r="W161" s="25">
        <v>6</v>
      </c>
      <c r="X161" s="26">
        <v>11</v>
      </c>
      <c r="Y161" s="26">
        <v>0</v>
      </c>
      <c r="Z161" s="26">
        <v>11</v>
      </c>
      <c r="AA161" s="27">
        <v>127</v>
      </c>
    </row>
    <row r="162" spans="1:27" ht="15.75" customHeight="1">
      <c r="A162" s="23"/>
      <c r="B162" s="24" t="s">
        <v>182</v>
      </c>
      <c r="C162" s="25">
        <v>395</v>
      </c>
      <c r="D162" s="26">
        <v>10454</v>
      </c>
      <c r="E162" s="26">
        <v>516.5</v>
      </c>
      <c r="F162" s="26">
        <v>9937.5</v>
      </c>
      <c r="G162" s="27">
        <v>581726</v>
      </c>
      <c r="H162" s="26">
        <v>0</v>
      </c>
      <c r="I162" s="26">
        <v>0</v>
      </c>
      <c r="J162" s="26">
        <v>0</v>
      </c>
      <c r="K162" s="26">
        <v>0</v>
      </c>
      <c r="L162" s="27">
        <v>0</v>
      </c>
      <c r="M162" s="26">
        <v>0</v>
      </c>
      <c r="N162" s="26">
        <v>0</v>
      </c>
      <c r="O162" s="26">
        <v>0</v>
      </c>
      <c r="P162" s="26">
        <v>0</v>
      </c>
      <c r="Q162" s="27">
        <v>0</v>
      </c>
      <c r="R162" s="25">
        <v>0</v>
      </c>
      <c r="S162" s="26">
        <v>0</v>
      </c>
      <c r="T162" s="26">
        <v>0</v>
      </c>
      <c r="U162" s="26">
        <v>0</v>
      </c>
      <c r="V162" s="27">
        <v>0</v>
      </c>
      <c r="W162" s="25">
        <v>15</v>
      </c>
      <c r="X162" s="26">
        <v>10.5</v>
      </c>
      <c r="Y162" s="26">
        <v>0</v>
      </c>
      <c r="Z162" s="26">
        <v>10.5</v>
      </c>
      <c r="AA162" s="27">
        <v>313</v>
      </c>
    </row>
    <row r="163" spans="1:27" ht="15.75" customHeight="1">
      <c r="A163" s="23"/>
      <c r="B163" s="24" t="s">
        <v>183</v>
      </c>
      <c r="C163" s="25">
        <v>266</v>
      </c>
      <c r="D163" s="26">
        <v>10388</v>
      </c>
      <c r="E163" s="26">
        <v>150</v>
      </c>
      <c r="F163" s="26">
        <v>10238</v>
      </c>
      <c r="G163" s="27">
        <v>205622</v>
      </c>
      <c r="H163" s="26">
        <v>0</v>
      </c>
      <c r="I163" s="26">
        <v>0</v>
      </c>
      <c r="J163" s="26">
        <v>0</v>
      </c>
      <c r="K163" s="26">
        <v>0</v>
      </c>
      <c r="L163" s="27">
        <v>0</v>
      </c>
      <c r="M163" s="26">
        <v>0</v>
      </c>
      <c r="N163" s="26">
        <v>0</v>
      </c>
      <c r="O163" s="26">
        <v>0</v>
      </c>
      <c r="P163" s="26">
        <v>0</v>
      </c>
      <c r="Q163" s="27">
        <v>0</v>
      </c>
      <c r="R163" s="25">
        <v>0</v>
      </c>
      <c r="S163" s="26">
        <v>0</v>
      </c>
      <c r="T163" s="26">
        <v>0</v>
      </c>
      <c r="U163" s="26">
        <v>0</v>
      </c>
      <c r="V163" s="27">
        <v>0</v>
      </c>
      <c r="W163" s="25">
        <v>0</v>
      </c>
      <c r="X163" s="26">
        <v>0</v>
      </c>
      <c r="Y163" s="26">
        <v>0</v>
      </c>
      <c r="Z163" s="26">
        <v>0</v>
      </c>
      <c r="AA163" s="27">
        <v>0</v>
      </c>
    </row>
    <row r="164" spans="1:27" ht="15.75" customHeight="1">
      <c r="A164" s="23"/>
      <c r="B164" s="24" t="s">
        <v>184</v>
      </c>
      <c r="C164" s="25">
        <v>361</v>
      </c>
      <c r="D164" s="26">
        <v>11268</v>
      </c>
      <c r="E164" s="26">
        <v>417</v>
      </c>
      <c r="F164" s="26">
        <v>10851</v>
      </c>
      <c r="G164" s="27">
        <v>262475</v>
      </c>
      <c r="H164" s="26">
        <v>17</v>
      </c>
      <c r="I164" s="26">
        <v>173</v>
      </c>
      <c r="J164" s="26">
        <v>15</v>
      </c>
      <c r="K164" s="26">
        <v>158</v>
      </c>
      <c r="L164" s="27">
        <v>2322</v>
      </c>
      <c r="M164" s="26">
        <v>0</v>
      </c>
      <c r="N164" s="26">
        <v>0</v>
      </c>
      <c r="O164" s="26">
        <v>0</v>
      </c>
      <c r="P164" s="26">
        <v>0</v>
      </c>
      <c r="Q164" s="27">
        <v>0</v>
      </c>
      <c r="R164" s="25">
        <v>0</v>
      </c>
      <c r="S164" s="26">
        <v>0</v>
      </c>
      <c r="T164" s="26">
        <v>0</v>
      </c>
      <c r="U164" s="26">
        <v>0</v>
      </c>
      <c r="V164" s="27">
        <v>0</v>
      </c>
      <c r="W164" s="25">
        <v>5</v>
      </c>
      <c r="X164" s="26">
        <v>7</v>
      </c>
      <c r="Y164" s="26">
        <v>0</v>
      </c>
      <c r="Z164" s="26">
        <v>7</v>
      </c>
      <c r="AA164" s="27">
        <v>100</v>
      </c>
    </row>
    <row r="165" spans="1:27" ht="15.75" customHeight="1">
      <c r="A165" s="23"/>
      <c r="B165" s="24" t="s">
        <v>185</v>
      </c>
      <c r="C165" s="25">
        <v>478</v>
      </c>
      <c r="D165" s="26">
        <v>9681</v>
      </c>
      <c r="E165" s="26">
        <v>1009</v>
      </c>
      <c r="F165" s="26">
        <v>8672</v>
      </c>
      <c r="G165" s="27">
        <v>379563</v>
      </c>
      <c r="H165" s="26">
        <v>9</v>
      </c>
      <c r="I165" s="26">
        <v>34.5</v>
      </c>
      <c r="J165" s="26">
        <v>4.5</v>
      </c>
      <c r="K165" s="26">
        <v>30</v>
      </c>
      <c r="L165" s="27">
        <v>294</v>
      </c>
      <c r="M165" s="26">
        <v>3</v>
      </c>
      <c r="N165" s="26">
        <v>2.5</v>
      </c>
      <c r="O165" s="26">
        <v>0</v>
      </c>
      <c r="P165" s="26">
        <v>2.5</v>
      </c>
      <c r="Q165" s="27">
        <v>79</v>
      </c>
      <c r="R165" s="25">
        <v>1</v>
      </c>
      <c r="S165" s="26">
        <v>1</v>
      </c>
      <c r="T165" s="26">
        <v>0</v>
      </c>
      <c r="U165" s="26">
        <v>1</v>
      </c>
      <c r="V165" s="27">
        <v>10</v>
      </c>
      <c r="W165" s="25">
        <v>7</v>
      </c>
      <c r="X165" s="26">
        <v>34.5</v>
      </c>
      <c r="Y165" s="26">
        <v>0</v>
      </c>
      <c r="Z165" s="26">
        <v>34.5</v>
      </c>
      <c r="AA165" s="27">
        <v>884</v>
      </c>
    </row>
    <row r="166" spans="1:27" ht="15.75" customHeight="1">
      <c r="A166" s="23"/>
      <c r="B166" s="24" t="s">
        <v>186</v>
      </c>
      <c r="C166" s="25">
        <v>122</v>
      </c>
      <c r="D166" s="26">
        <v>280</v>
      </c>
      <c r="E166" s="26">
        <v>5</v>
      </c>
      <c r="F166" s="26">
        <v>275</v>
      </c>
      <c r="G166" s="27">
        <v>9814</v>
      </c>
      <c r="H166" s="26">
        <v>2</v>
      </c>
      <c r="I166" s="26">
        <v>2</v>
      </c>
      <c r="J166" s="26">
        <v>0</v>
      </c>
      <c r="K166" s="26">
        <v>2</v>
      </c>
      <c r="L166" s="27">
        <v>25</v>
      </c>
      <c r="M166" s="26">
        <v>0</v>
      </c>
      <c r="N166" s="26">
        <v>0</v>
      </c>
      <c r="O166" s="26">
        <v>0</v>
      </c>
      <c r="P166" s="26">
        <v>0</v>
      </c>
      <c r="Q166" s="27">
        <v>0</v>
      </c>
      <c r="R166" s="25">
        <v>7</v>
      </c>
      <c r="S166" s="26">
        <v>7</v>
      </c>
      <c r="T166" s="26">
        <v>0</v>
      </c>
      <c r="U166" s="26">
        <v>7</v>
      </c>
      <c r="V166" s="27">
        <v>95</v>
      </c>
      <c r="W166" s="25">
        <v>13</v>
      </c>
      <c r="X166" s="26">
        <v>14.1</v>
      </c>
      <c r="Y166" s="26">
        <v>0</v>
      </c>
      <c r="Z166" s="26">
        <v>14.100000001490116</v>
      </c>
      <c r="AA166" s="27">
        <v>210</v>
      </c>
    </row>
    <row r="167" spans="1:27" ht="15.75" customHeight="1">
      <c r="A167" s="23"/>
      <c r="B167" s="24" t="s">
        <v>187</v>
      </c>
      <c r="C167" s="25">
        <v>253</v>
      </c>
      <c r="D167" s="26">
        <v>1968.5</v>
      </c>
      <c r="E167" s="26">
        <v>70</v>
      </c>
      <c r="F167" s="26">
        <v>1898.5</v>
      </c>
      <c r="G167" s="27">
        <v>26381</v>
      </c>
      <c r="H167" s="26">
        <v>2</v>
      </c>
      <c r="I167" s="26">
        <v>9</v>
      </c>
      <c r="J167" s="26">
        <v>0</v>
      </c>
      <c r="K167" s="26">
        <v>9</v>
      </c>
      <c r="L167" s="27">
        <v>55</v>
      </c>
      <c r="M167" s="26">
        <v>1</v>
      </c>
      <c r="N167" s="26">
        <v>2</v>
      </c>
      <c r="O167" s="26">
        <v>1</v>
      </c>
      <c r="P167" s="26">
        <v>1</v>
      </c>
      <c r="Q167" s="27">
        <v>9</v>
      </c>
      <c r="R167" s="25">
        <v>1</v>
      </c>
      <c r="S167" s="26">
        <v>1</v>
      </c>
      <c r="T167" s="26">
        <v>0</v>
      </c>
      <c r="U167" s="26">
        <v>1</v>
      </c>
      <c r="V167" s="27">
        <v>19</v>
      </c>
      <c r="W167" s="25">
        <v>8</v>
      </c>
      <c r="X167" s="26">
        <v>15</v>
      </c>
      <c r="Y167" s="26">
        <v>0</v>
      </c>
      <c r="Z167" s="26">
        <v>15</v>
      </c>
      <c r="AA167" s="27">
        <v>223</v>
      </c>
    </row>
    <row r="168" spans="1:27" ht="15.75" customHeight="1">
      <c r="A168" s="23"/>
      <c r="B168" s="24" t="s">
        <v>188</v>
      </c>
      <c r="C168" s="25">
        <v>305</v>
      </c>
      <c r="D168" s="26">
        <v>2903</v>
      </c>
      <c r="E168" s="26">
        <v>217.5</v>
      </c>
      <c r="F168" s="26">
        <v>2685.5</v>
      </c>
      <c r="G168" s="27">
        <v>69438</v>
      </c>
      <c r="H168" s="26">
        <v>3</v>
      </c>
      <c r="I168" s="26">
        <v>4</v>
      </c>
      <c r="J168" s="26">
        <v>1</v>
      </c>
      <c r="K168" s="26">
        <v>3</v>
      </c>
      <c r="L168" s="27">
        <v>35</v>
      </c>
      <c r="M168" s="26">
        <v>0</v>
      </c>
      <c r="N168" s="26">
        <v>0</v>
      </c>
      <c r="O168" s="26">
        <v>0</v>
      </c>
      <c r="P168" s="26">
        <v>0</v>
      </c>
      <c r="Q168" s="27">
        <v>0</v>
      </c>
      <c r="R168" s="25">
        <v>2</v>
      </c>
      <c r="S168" s="26">
        <v>2</v>
      </c>
      <c r="T168" s="26">
        <v>0</v>
      </c>
      <c r="U168" s="26">
        <v>2</v>
      </c>
      <c r="V168" s="27">
        <v>40</v>
      </c>
      <c r="W168" s="25">
        <v>9</v>
      </c>
      <c r="X168" s="26">
        <v>11</v>
      </c>
      <c r="Y168" s="26">
        <v>0</v>
      </c>
      <c r="Z168" s="26">
        <v>11</v>
      </c>
      <c r="AA168" s="27">
        <v>230</v>
      </c>
    </row>
    <row r="169" spans="1:27" ht="15.75" customHeight="1">
      <c r="A169" s="23"/>
      <c r="B169" s="24" t="s">
        <v>189</v>
      </c>
      <c r="C169" s="25">
        <v>197</v>
      </c>
      <c r="D169" s="26">
        <v>348.9</v>
      </c>
      <c r="E169" s="26">
        <v>34.4</v>
      </c>
      <c r="F169" s="26">
        <v>314.50000031292439</v>
      </c>
      <c r="G169" s="27">
        <v>13993</v>
      </c>
      <c r="H169" s="26">
        <v>0</v>
      </c>
      <c r="I169" s="26">
        <v>0</v>
      </c>
      <c r="J169" s="26">
        <v>0</v>
      </c>
      <c r="K169" s="26">
        <v>0</v>
      </c>
      <c r="L169" s="27">
        <v>0</v>
      </c>
      <c r="M169" s="26">
        <v>0</v>
      </c>
      <c r="N169" s="26">
        <v>0</v>
      </c>
      <c r="O169" s="26">
        <v>0</v>
      </c>
      <c r="P169" s="26">
        <v>0</v>
      </c>
      <c r="Q169" s="27">
        <v>0</v>
      </c>
      <c r="R169" s="25">
        <v>0</v>
      </c>
      <c r="S169" s="26">
        <v>0</v>
      </c>
      <c r="T169" s="26">
        <v>0</v>
      </c>
      <c r="U169" s="26">
        <v>0</v>
      </c>
      <c r="V169" s="27">
        <v>0</v>
      </c>
      <c r="W169" s="25">
        <v>14</v>
      </c>
      <c r="X169" s="26">
        <v>22.6</v>
      </c>
      <c r="Y169" s="26">
        <v>1.4</v>
      </c>
      <c r="Z169" s="26">
        <v>21.19999998062849</v>
      </c>
      <c r="AA169" s="27">
        <v>474</v>
      </c>
    </row>
    <row r="170" spans="1:27" ht="15.75" customHeight="1">
      <c r="A170" s="23"/>
      <c r="B170" s="24" t="s">
        <v>190</v>
      </c>
      <c r="C170" s="25">
        <v>264</v>
      </c>
      <c r="D170" s="26">
        <v>5790</v>
      </c>
      <c r="E170" s="26">
        <v>394</v>
      </c>
      <c r="F170" s="26">
        <v>5396</v>
      </c>
      <c r="G170" s="27">
        <v>286805</v>
      </c>
      <c r="H170" s="26">
        <v>1</v>
      </c>
      <c r="I170" s="26">
        <v>1</v>
      </c>
      <c r="J170" s="26">
        <v>0</v>
      </c>
      <c r="K170" s="26">
        <v>1</v>
      </c>
      <c r="L170" s="27">
        <v>5</v>
      </c>
      <c r="M170" s="26">
        <v>3</v>
      </c>
      <c r="N170" s="26">
        <v>3</v>
      </c>
      <c r="O170" s="26">
        <v>0</v>
      </c>
      <c r="P170" s="26">
        <v>3</v>
      </c>
      <c r="Q170" s="27">
        <v>55</v>
      </c>
      <c r="R170" s="25">
        <v>2</v>
      </c>
      <c r="S170" s="26">
        <v>3</v>
      </c>
      <c r="T170" s="26">
        <v>1</v>
      </c>
      <c r="U170" s="26">
        <v>2</v>
      </c>
      <c r="V170" s="27">
        <v>40</v>
      </c>
      <c r="W170" s="25">
        <v>25</v>
      </c>
      <c r="X170" s="26">
        <v>30.5</v>
      </c>
      <c r="Y170" s="26">
        <v>1</v>
      </c>
      <c r="Z170" s="26">
        <v>29.5</v>
      </c>
      <c r="AA170" s="27">
        <v>518</v>
      </c>
    </row>
    <row r="171" spans="1:27" ht="15.75" customHeight="1">
      <c r="A171" s="23"/>
      <c r="B171" s="24" t="s">
        <v>191</v>
      </c>
      <c r="C171" s="25">
        <v>162</v>
      </c>
      <c r="D171" s="26">
        <v>3749.6</v>
      </c>
      <c r="E171" s="26">
        <v>21.2</v>
      </c>
      <c r="F171" s="26">
        <v>3728.4000011980534</v>
      </c>
      <c r="G171" s="27">
        <v>83242</v>
      </c>
      <c r="H171" s="26">
        <v>3</v>
      </c>
      <c r="I171" s="26">
        <v>51</v>
      </c>
      <c r="J171" s="26">
        <v>0</v>
      </c>
      <c r="K171" s="26">
        <v>51</v>
      </c>
      <c r="L171" s="27">
        <v>140</v>
      </c>
      <c r="M171" s="26">
        <v>0</v>
      </c>
      <c r="N171" s="26">
        <v>0</v>
      </c>
      <c r="O171" s="26">
        <v>0</v>
      </c>
      <c r="P171" s="26">
        <v>0</v>
      </c>
      <c r="Q171" s="27">
        <v>0</v>
      </c>
      <c r="R171" s="25">
        <v>0</v>
      </c>
      <c r="S171" s="26">
        <v>0</v>
      </c>
      <c r="T171" s="26">
        <v>0</v>
      </c>
      <c r="U171" s="26">
        <v>0</v>
      </c>
      <c r="V171" s="27">
        <v>0</v>
      </c>
      <c r="W171" s="25">
        <v>0</v>
      </c>
      <c r="X171" s="26">
        <v>0</v>
      </c>
      <c r="Y171" s="26">
        <v>0</v>
      </c>
      <c r="Z171" s="26">
        <v>0</v>
      </c>
      <c r="AA171" s="27">
        <v>0</v>
      </c>
    </row>
    <row r="172" spans="1:27" ht="15.75" customHeight="1">
      <c r="A172" s="23"/>
      <c r="B172" s="24" t="s">
        <v>192</v>
      </c>
      <c r="C172" s="25">
        <v>319</v>
      </c>
      <c r="D172" s="26">
        <v>7371</v>
      </c>
      <c r="E172" s="26">
        <v>528</v>
      </c>
      <c r="F172" s="26">
        <v>6843</v>
      </c>
      <c r="G172" s="27">
        <v>168000</v>
      </c>
      <c r="H172" s="26">
        <v>0</v>
      </c>
      <c r="I172" s="26">
        <v>0</v>
      </c>
      <c r="J172" s="26">
        <v>0</v>
      </c>
      <c r="K172" s="26">
        <v>0</v>
      </c>
      <c r="L172" s="27">
        <v>0</v>
      </c>
      <c r="M172" s="26">
        <v>0</v>
      </c>
      <c r="N172" s="26">
        <v>0</v>
      </c>
      <c r="O172" s="26">
        <v>0</v>
      </c>
      <c r="P172" s="26">
        <v>0</v>
      </c>
      <c r="Q172" s="27">
        <v>0</v>
      </c>
      <c r="R172" s="25">
        <v>1</v>
      </c>
      <c r="S172" s="26">
        <v>2</v>
      </c>
      <c r="T172" s="26">
        <v>1</v>
      </c>
      <c r="U172" s="26">
        <v>1</v>
      </c>
      <c r="V172" s="27">
        <v>8</v>
      </c>
      <c r="W172" s="25">
        <v>16</v>
      </c>
      <c r="X172" s="26">
        <v>45</v>
      </c>
      <c r="Y172" s="26">
        <v>5</v>
      </c>
      <c r="Z172" s="26">
        <v>40</v>
      </c>
      <c r="AA172" s="27">
        <v>745</v>
      </c>
    </row>
    <row r="173" spans="1:27" ht="15.75" customHeight="1">
      <c r="A173" s="23"/>
      <c r="B173" s="24" t="s">
        <v>193</v>
      </c>
      <c r="C173" s="25">
        <v>348</v>
      </c>
      <c r="D173" s="26">
        <v>8931.5</v>
      </c>
      <c r="E173" s="26">
        <v>369</v>
      </c>
      <c r="F173" s="26">
        <v>8562.5</v>
      </c>
      <c r="G173" s="27">
        <v>245425</v>
      </c>
      <c r="H173" s="26">
        <v>10</v>
      </c>
      <c r="I173" s="26">
        <v>57</v>
      </c>
      <c r="J173" s="26">
        <v>2</v>
      </c>
      <c r="K173" s="26">
        <v>55</v>
      </c>
      <c r="L173" s="27">
        <v>450</v>
      </c>
      <c r="M173" s="26">
        <v>11</v>
      </c>
      <c r="N173" s="26">
        <v>37</v>
      </c>
      <c r="O173" s="26">
        <v>0</v>
      </c>
      <c r="P173" s="26">
        <v>37</v>
      </c>
      <c r="Q173" s="27">
        <v>565</v>
      </c>
      <c r="R173" s="25">
        <v>1</v>
      </c>
      <c r="S173" s="26">
        <v>4</v>
      </c>
      <c r="T173" s="26">
        <v>0</v>
      </c>
      <c r="U173" s="26">
        <v>4</v>
      </c>
      <c r="V173" s="27">
        <v>50</v>
      </c>
      <c r="W173" s="25">
        <v>1</v>
      </c>
      <c r="X173" s="26">
        <v>0.2</v>
      </c>
      <c r="Y173" s="26">
        <v>0</v>
      </c>
      <c r="Z173" s="26">
        <v>0.20000000298023224</v>
      </c>
      <c r="AA173" s="27">
        <v>3</v>
      </c>
    </row>
    <row r="174" spans="1:27" ht="15.75" customHeight="1">
      <c r="A174" s="23"/>
      <c r="B174" s="24" t="s">
        <v>194</v>
      </c>
      <c r="C174" s="25">
        <v>363</v>
      </c>
      <c r="D174" s="26">
        <v>15540.5</v>
      </c>
      <c r="E174" s="26">
        <v>1367.9</v>
      </c>
      <c r="F174" s="26">
        <v>14172.599999219179</v>
      </c>
      <c r="G174" s="27">
        <v>825648</v>
      </c>
      <c r="H174" s="26">
        <v>1</v>
      </c>
      <c r="I174" s="26">
        <v>4</v>
      </c>
      <c r="J174" s="26">
        <v>0</v>
      </c>
      <c r="K174" s="26">
        <v>4</v>
      </c>
      <c r="L174" s="27">
        <v>60</v>
      </c>
      <c r="M174" s="26">
        <v>0</v>
      </c>
      <c r="N174" s="26">
        <v>0</v>
      </c>
      <c r="O174" s="26">
        <v>0</v>
      </c>
      <c r="P174" s="26">
        <v>0</v>
      </c>
      <c r="Q174" s="27">
        <v>0</v>
      </c>
      <c r="R174" s="25">
        <v>0</v>
      </c>
      <c r="S174" s="26">
        <v>0</v>
      </c>
      <c r="T174" s="26">
        <v>0</v>
      </c>
      <c r="U174" s="26">
        <v>0</v>
      </c>
      <c r="V174" s="27">
        <v>0</v>
      </c>
      <c r="W174" s="25">
        <v>1</v>
      </c>
      <c r="X174" s="26">
        <v>1</v>
      </c>
      <c r="Y174" s="26">
        <v>0</v>
      </c>
      <c r="Z174" s="26">
        <v>1</v>
      </c>
      <c r="AA174" s="27">
        <v>10</v>
      </c>
    </row>
    <row r="175" spans="1:27" ht="15.75" customHeight="1">
      <c r="A175" s="15" t="s">
        <v>17</v>
      </c>
      <c r="B175" s="24" t="s">
        <v>42</v>
      </c>
      <c r="C175" s="18">
        <v>1587</v>
      </c>
      <c r="D175" s="18">
        <v>37960</v>
      </c>
      <c r="E175" s="18">
        <v>3423</v>
      </c>
      <c r="F175" s="18">
        <v>34537</v>
      </c>
      <c r="G175" s="19">
        <v>1518285</v>
      </c>
      <c r="H175" s="18">
        <v>15</v>
      </c>
      <c r="I175" s="18">
        <v>37</v>
      </c>
      <c r="J175" s="18">
        <v>4</v>
      </c>
      <c r="K175" s="18">
        <v>33</v>
      </c>
      <c r="L175" s="19">
        <v>236</v>
      </c>
      <c r="M175" s="18">
        <v>22</v>
      </c>
      <c r="N175" s="18">
        <v>36.799999999999997</v>
      </c>
      <c r="O175" s="18">
        <v>9.3000000000000007</v>
      </c>
      <c r="P175" s="18">
        <v>27.5</v>
      </c>
      <c r="Q175" s="19">
        <v>340</v>
      </c>
      <c r="R175" s="17">
        <v>16</v>
      </c>
      <c r="S175" s="18">
        <v>37.5</v>
      </c>
      <c r="T175" s="18">
        <v>15</v>
      </c>
      <c r="U175" s="18">
        <v>22.5</v>
      </c>
      <c r="V175" s="19">
        <v>287</v>
      </c>
      <c r="W175" s="17">
        <v>101</v>
      </c>
      <c r="X175" s="18">
        <v>156</v>
      </c>
      <c r="Y175" s="18">
        <v>6</v>
      </c>
      <c r="Z175" s="18">
        <v>150</v>
      </c>
      <c r="AA175" s="19">
        <v>2311</v>
      </c>
    </row>
    <row r="176" spans="1:27" ht="15.75" customHeight="1">
      <c r="A176" s="23"/>
      <c r="B176" s="24" t="s">
        <v>195</v>
      </c>
      <c r="C176" s="25">
        <v>280</v>
      </c>
      <c r="D176" s="26">
        <v>7428</v>
      </c>
      <c r="E176" s="26">
        <v>838</v>
      </c>
      <c r="F176" s="26">
        <v>6590</v>
      </c>
      <c r="G176" s="27">
        <v>313858</v>
      </c>
      <c r="H176" s="26">
        <v>2</v>
      </c>
      <c r="I176" s="26">
        <v>2</v>
      </c>
      <c r="J176" s="26">
        <v>0</v>
      </c>
      <c r="K176" s="26">
        <v>2</v>
      </c>
      <c r="L176" s="27">
        <v>11</v>
      </c>
      <c r="M176" s="26">
        <v>1</v>
      </c>
      <c r="N176" s="26">
        <v>1</v>
      </c>
      <c r="O176" s="26">
        <v>0</v>
      </c>
      <c r="P176" s="26">
        <v>1</v>
      </c>
      <c r="Q176" s="27">
        <v>9</v>
      </c>
      <c r="R176" s="25">
        <v>1</v>
      </c>
      <c r="S176" s="26">
        <v>1</v>
      </c>
      <c r="T176" s="26">
        <v>0</v>
      </c>
      <c r="U176" s="26">
        <v>1</v>
      </c>
      <c r="V176" s="27">
        <v>10</v>
      </c>
      <c r="W176" s="25">
        <v>44</v>
      </c>
      <c r="X176" s="26">
        <v>44</v>
      </c>
      <c r="Y176" s="26">
        <v>0</v>
      </c>
      <c r="Z176" s="26">
        <v>44</v>
      </c>
      <c r="AA176" s="27">
        <v>699</v>
      </c>
    </row>
    <row r="177" spans="1:27" ht="15.75" customHeight="1">
      <c r="A177" s="23"/>
      <c r="B177" s="24" t="s">
        <v>196</v>
      </c>
      <c r="C177" s="25">
        <v>133</v>
      </c>
      <c r="D177" s="26">
        <v>3329</v>
      </c>
      <c r="E177" s="26">
        <v>409</v>
      </c>
      <c r="F177" s="26">
        <v>2920</v>
      </c>
      <c r="G177" s="27">
        <v>92572</v>
      </c>
      <c r="H177" s="26">
        <v>1</v>
      </c>
      <c r="I177" s="26">
        <v>1</v>
      </c>
      <c r="J177" s="26">
        <v>0</v>
      </c>
      <c r="K177" s="26">
        <v>1</v>
      </c>
      <c r="L177" s="27">
        <v>5</v>
      </c>
      <c r="M177" s="26">
        <v>0</v>
      </c>
      <c r="N177" s="26">
        <v>0</v>
      </c>
      <c r="O177" s="26">
        <v>0</v>
      </c>
      <c r="P177" s="26">
        <v>0</v>
      </c>
      <c r="Q177" s="27">
        <v>0</v>
      </c>
      <c r="R177" s="25">
        <v>0</v>
      </c>
      <c r="S177" s="26">
        <v>0</v>
      </c>
      <c r="T177" s="26">
        <v>0</v>
      </c>
      <c r="U177" s="26">
        <v>0</v>
      </c>
      <c r="V177" s="27">
        <v>0</v>
      </c>
      <c r="W177" s="25">
        <v>0</v>
      </c>
      <c r="X177" s="26">
        <v>0</v>
      </c>
      <c r="Y177" s="26">
        <v>0</v>
      </c>
      <c r="Z177" s="26">
        <v>0</v>
      </c>
      <c r="AA177" s="27">
        <v>0</v>
      </c>
    </row>
    <row r="178" spans="1:27" ht="15.75" customHeight="1">
      <c r="A178" s="23"/>
      <c r="B178" s="24" t="s">
        <v>197</v>
      </c>
      <c r="C178" s="25">
        <v>354</v>
      </c>
      <c r="D178" s="26">
        <v>8024</v>
      </c>
      <c r="E178" s="26">
        <v>151</v>
      </c>
      <c r="F178" s="26">
        <v>7873</v>
      </c>
      <c r="G178" s="27">
        <v>286525</v>
      </c>
      <c r="H178" s="26">
        <v>0</v>
      </c>
      <c r="I178" s="26">
        <v>0</v>
      </c>
      <c r="J178" s="26">
        <v>0</v>
      </c>
      <c r="K178" s="26">
        <v>0</v>
      </c>
      <c r="L178" s="27">
        <v>0</v>
      </c>
      <c r="M178" s="26">
        <v>1</v>
      </c>
      <c r="N178" s="26">
        <v>1</v>
      </c>
      <c r="O178" s="26">
        <v>0</v>
      </c>
      <c r="P178" s="26">
        <v>1</v>
      </c>
      <c r="Q178" s="27">
        <v>15</v>
      </c>
      <c r="R178" s="25">
        <v>0</v>
      </c>
      <c r="S178" s="26">
        <v>0</v>
      </c>
      <c r="T178" s="26">
        <v>0</v>
      </c>
      <c r="U178" s="26">
        <v>0</v>
      </c>
      <c r="V178" s="27">
        <v>0</v>
      </c>
      <c r="W178" s="25">
        <v>4</v>
      </c>
      <c r="X178" s="26">
        <v>14</v>
      </c>
      <c r="Y178" s="26">
        <v>1</v>
      </c>
      <c r="Z178" s="26">
        <v>13</v>
      </c>
      <c r="AA178" s="27">
        <v>280</v>
      </c>
    </row>
    <row r="179" spans="1:27" ht="15.75" customHeight="1">
      <c r="A179" s="23"/>
      <c r="B179" s="24" t="s">
        <v>198</v>
      </c>
      <c r="C179" s="25">
        <v>133</v>
      </c>
      <c r="D179" s="26">
        <v>3563</v>
      </c>
      <c r="E179" s="26">
        <v>149</v>
      </c>
      <c r="F179" s="26">
        <v>3414</v>
      </c>
      <c r="G179" s="27">
        <v>194148</v>
      </c>
      <c r="H179" s="26">
        <v>2</v>
      </c>
      <c r="I179" s="26">
        <v>12</v>
      </c>
      <c r="J179" s="26">
        <v>2</v>
      </c>
      <c r="K179" s="26">
        <v>10</v>
      </c>
      <c r="L179" s="27">
        <v>30</v>
      </c>
      <c r="M179" s="26">
        <v>0</v>
      </c>
      <c r="N179" s="26">
        <v>0</v>
      </c>
      <c r="O179" s="26">
        <v>0</v>
      </c>
      <c r="P179" s="26">
        <v>0</v>
      </c>
      <c r="Q179" s="27">
        <v>0</v>
      </c>
      <c r="R179" s="25">
        <v>0</v>
      </c>
      <c r="S179" s="26">
        <v>0</v>
      </c>
      <c r="T179" s="26">
        <v>0</v>
      </c>
      <c r="U179" s="26">
        <v>0</v>
      </c>
      <c r="V179" s="27">
        <v>0</v>
      </c>
      <c r="W179" s="25">
        <v>2</v>
      </c>
      <c r="X179" s="26">
        <v>2</v>
      </c>
      <c r="Y179" s="26">
        <v>0</v>
      </c>
      <c r="Z179" s="26">
        <v>2</v>
      </c>
      <c r="AA179" s="27">
        <v>40</v>
      </c>
    </row>
    <row r="180" spans="1:27" ht="15.75" customHeight="1">
      <c r="A180" s="23"/>
      <c r="B180" s="24" t="s">
        <v>199</v>
      </c>
      <c r="C180" s="25">
        <v>204</v>
      </c>
      <c r="D180" s="26">
        <v>6693</v>
      </c>
      <c r="E180" s="26">
        <v>370</v>
      </c>
      <c r="F180" s="26">
        <v>6323</v>
      </c>
      <c r="G180" s="27">
        <v>362130</v>
      </c>
      <c r="H180" s="26">
        <v>4</v>
      </c>
      <c r="I180" s="26">
        <v>9</v>
      </c>
      <c r="J180" s="26">
        <v>0</v>
      </c>
      <c r="K180" s="26">
        <v>9</v>
      </c>
      <c r="L180" s="27">
        <v>66</v>
      </c>
      <c r="M180" s="26">
        <v>5</v>
      </c>
      <c r="N180" s="26">
        <v>12.8</v>
      </c>
      <c r="O180" s="26">
        <v>9.3000000000000007</v>
      </c>
      <c r="P180" s="26">
        <v>3.5</v>
      </c>
      <c r="Q180" s="27">
        <v>40</v>
      </c>
      <c r="R180" s="25">
        <v>9</v>
      </c>
      <c r="S180" s="26">
        <v>28.5</v>
      </c>
      <c r="T180" s="26">
        <v>11</v>
      </c>
      <c r="U180" s="26">
        <v>17.5</v>
      </c>
      <c r="V180" s="27">
        <v>220</v>
      </c>
      <c r="W180" s="25">
        <v>35</v>
      </c>
      <c r="X180" s="26">
        <v>83.5</v>
      </c>
      <c r="Y180" s="26">
        <v>5</v>
      </c>
      <c r="Z180" s="26">
        <v>78.5</v>
      </c>
      <c r="AA180" s="27">
        <v>1053</v>
      </c>
    </row>
    <row r="181" spans="1:27" ht="15.75" customHeight="1">
      <c r="A181" s="23"/>
      <c r="B181" s="24" t="s">
        <v>200</v>
      </c>
      <c r="C181" s="25">
        <v>70</v>
      </c>
      <c r="D181" s="26">
        <v>952</v>
      </c>
      <c r="E181" s="26">
        <v>74</v>
      </c>
      <c r="F181" s="26">
        <v>878</v>
      </c>
      <c r="G181" s="27">
        <v>28270</v>
      </c>
      <c r="H181" s="26">
        <v>5</v>
      </c>
      <c r="I181" s="26">
        <v>12</v>
      </c>
      <c r="J181" s="26">
        <v>2</v>
      </c>
      <c r="K181" s="26">
        <v>10</v>
      </c>
      <c r="L181" s="27">
        <v>109</v>
      </c>
      <c r="M181" s="26">
        <v>15</v>
      </c>
      <c r="N181" s="26">
        <v>22</v>
      </c>
      <c r="O181" s="26">
        <v>0</v>
      </c>
      <c r="P181" s="26">
        <v>22</v>
      </c>
      <c r="Q181" s="27">
        <v>276</v>
      </c>
      <c r="R181" s="25">
        <v>0</v>
      </c>
      <c r="S181" s="26">
        <v>0</v>
      </c>
      <c r="T181" s="26">
        <v>0</v>
      </c>
      <c r="U181" s="26">
        <v>0</v>
      </c>
      <c r="V181" s="27">
        <v>0</v>
      </c>
      <c r="W181" s="25">
        <v>0</v>
      </c>
      <c r="X181" s="26">
        <v>0</v>
      </c>
      <c r="Y181" s="26">
        <v>0</v>
      </c>
      <c r="Z181" s="26">
        <v>0</v>
      </c>
      <c r="AA181" s="27">
        <v>0</v>
      </c>
    </row>
    <row r="182" spans="1:27" ht="15.75" customHeight="1">
      <c r="A182" s="23"/>
      <c r="B182" s="24" t="s">
        <v>201</v>
      </c>
      <c r="C182" s="25">
        <v>193</v>
      </c>
      <c r="D182" s="26">
        <v>1582</v>
      </c>
      <c r="E182" s="26">
        <v>372</v>
      </c>
      <c r="F182" s="26">
        <v>1210</v>
      </c>
      <c r="G182" s="27">
        <v>45360</v>
      </c>
      <c r="H182" s="26">
        <v>1</v>
      </c>
      <c r="I182" s="26">
        <v>1</v>
      </c>
      <c r="J182" s="26">
        <v>0</v>
      </c>
      <c r="K182" s="26">
        <v>1</v>
      </c>
      <c r="L182" s="27">
        <v>15</v>
      </c>
      <c r="M182" s="26">
        <v>0</v>
      </c>
      <c r="N182" s="26">
        <v>0</v>
      </c>
      <c r="O182" s="26">
        <v>0</v>
      </c>
      <c r="P182" s="26">
        <v>0</v>
      </c>
      <c r="Q182" s="27">
        <v>0</v>
      </c>
      <c r="R182" s="25">
        <v>6</v>
      </c>
      <c r="S182" s="26">
        <v>8</v>
      </c>
      <c r="T182" s="26">
        <v>4</v>
      </c>
      <c r="U182" s="26">
        <v>4</v>
      </c>
      <c r="V182" s="27">
        <v>57</v>
      </c>
      <c r="W182" s="25">
        <v>8</v>
      </c>
      <c r="X182" s="26">
        <v>8</v>
      </c>
      <c r="Y182" s="26">
        <v>0</v>
      </c>
      <c r="Z182" s="26">
        <v>8</v>
      </c>
      <c r="AA182" s="27">
        <v>145</v>
      </c>
    </row>
    <row r="183" spans="1:27" ht="15.75" customHeight="1">
      <c r="A183" s="23"/>
      <c r="B183" s="24" t="s">
        <v>202</v>
      </c>
      <c r="C183" s="25">
        <v>220</v>
      </c>
      <c r="D183" s="26">
        <v>6389</v>
      </c>
      <c r="E183" s="26">
        <v>1060</v>
      </c>
      <c r="F183" s="26">
        <v>5329</v>
      </c>
      <c r="G183" s="27">
        <v>195422</v>
      </c>
      <c r="H183" s="26">
        <v>0</v>
      </c>
      <c r="I183" s="26">
        <v>0</v>
      </c>
      <c r="J183" s="26">
        <v>0</v>
      </c>
      <c r="K183" s="26">
        <v>0</v>
      </c>
      <c r="L183" s="27">
        <v>0</v>
      </c>
      <c r="M183" s="26">
        <v>0</v>
      </c>
      <c r="N183" s="26">
        <v>0</v>
      </c>
      <c r="O183" s="26">
        <v>0</v>
      </c>
      <c r="P183" s="26">
        <v>0</v>
      </c>
      <c r="Q183" s="27">
        <v>0</v>
      </c>
      <c r="R183" s="25">
        <v>0</v>
      </c>
      <c r="S183" s="26">
        <v>0</v>
      </c>
      <c r="T183" s="26">
        <v>0</v>
      </c>
      <c r="U183" s="26">
        <v>0</v>
      </c>
      <c r="V183" s="27">
        <v>0</v>
      </c>
      <c r="W183" s="25">
        <v>8</v>
      </c>
      <c r="X183" s="26">
        <v>4.5</v>
      </c>
      <c r="Y183" s="26">
        <v>0</v>
      </c>
      <c r="Z183" s="26">
        <v>4.5</v>
      </c>
      <c r="AA183" s="27">
        <v>94</v>
      </c>
    </row>
    <row r="184" spans="1:27" ht="15.75" customHeight="1">
      <c r="A184" s="15" t="s">
        <v>19</v>
      </c>
      <c r="B184" s="24" t="s">
        <v>42</v>
      </c>
      <c r="C184" s="18">
        <v>691</v>
      </c>
      <c r="D184" s="18">
        <v>10677.4</v>
      </c>
      <c r="E184" s="18">
        <v>507.6</v>
      </c>
      <c r="F184" s="18">
        <v>10169.800002485514</v>
      </c>
      <c r="G184" s="19">
        <v>415800</v>
      </c>
      <c r="H184" s="18">
        <v>7</v>
      </c>
      <c r="I184" s="18">
        <v>22</v>
      </c>
      <c r="J184" s="18">
        <v>1</v>
      </c>
      <c r="K184" s="18">
        <v>21</v>
      </c>
      <c r="L184" s="19">
        <v>217</v>
      </c>
      <c r="M184" s="18">
        <v>0</v>
      </c>
      <c r="N184" s="18">
        <v>0</v>
      </c>
      <c r="O184" s="18">
        <v>0</v>
      </c>
      <c r="P184" s="18">
        <v>0</v>
      </c>
      <c r="Q184" s="19">
        <v>0</v>
      </c>
      <c r="R184" s="17">
        <v>0</v>
      </c>
      <c r="S184" s="18">
        <v>0</v>
      </c>
      <c r="T184" s="18">
        <v>0</v>
      </c>
      <c r="U184" s="18">
        <v>0</v>
      </c>
      <c r="V184" s="19">
        <v>0</v>
      </c>
      <c r="W184" s="17">
        <v>131</v>
      </c>
      <c r="X184" s="18">
        <v>95.2</v>
      </c>
      <c r="Y184" s="18">
        <v>2.3000000000000003</v>
      </c>
      <c r="Z184" s="18">
        <v>92.899999991059303</v>
      </c>
      <c r="AA184" s="19">
        <v>1690</v>
      </c>
    </row>
    <row r="185" spans="1:27" ht="15.75" customHeight="1">
      <c r="A185" s="23"/>
      <c r="B185" s="24" t="s">
        <v>203</v>
      </c>
      <c r="C185" s="25">
        <v>182</v>
      </c>
      <c r="D185" s="26">
        <v>1733.5</v>
      </c>
      <c r="E185" s="26">
        <v>132</v>
      </c>
      <c r="F185" s="26">
        <v>1601.5</v>
      </c>
      <c r="G185" s="27">
        <v>39069</v>
      </c>
      <c r="H185" s="26">
        <v>2</v>
      </c>
      <c r="I185" s="26">
        <v>11</v>
      </c>
      <c r="J185" s="26">
        <v>0</v>
      </c>
      <c r="K185" s="26">
        <v>11</v>
      </c>
      <c r="L185" s="27">
        <v>152</v>
      </c>
      <c r="M185" s="26">
        <v>0</v>
      </c>
      <c r="N185" s="26">
        <v>0</v>
      </c>
      <c r="O185" s="26">
        <v>0</v>
      </c>
      <c r="P185" s="26">
        <v>0</v>
      </c>
      <c r="Q185" s="27">
        <v>0</v>
      </c>
      <c r="R185" s="25">
        <v>0</v>
      </c>
      <c r="S185" s="26">
        <v>0</v>
      </c>
      <c r="T185" s="26">
        <v>0</v>
      </c>
      <c r="U185" s="26">
        <v>0</v>
      </c>
      <c r="V185" s="27">
        <v>0</v>
      </c>
      <c r="W185" s="25">
        <v>6</v>
      </c>
      <c r="X185" s="26">
        <v>6</v>
      </c>
      <c r="Y185" s="26">
        <v>0</v>
      </c>
      <c r="Z185" s="26">
        <v>6</v>
      </c>
      <c r="AA185" s="27">
        <v>88</v>
      </c>
    </row>
    <row r="186" spans="1:27" ht="15.75" customHeight="1">
      <c r="A186" s="23"/>
      <c r="B186" s="24" t="s">
        <v>204</v>
      </c>
      <c r="C186" s="25">
        <v>29</v>
      </c>
      <c r="D186" s="26">
        <v>87.4</v>
      </c>
      <c r="E186" s="26">
        <v>17.5</v>
      </c>
      <c r="F186" s="26">
        <v>69.900000005960464</v>
      </c>
      <c r="G186" s="27">
        <v>1088</v>
      </c>
      <c r="H186" s="26">
        <v>1</v>
      </c>
      <c r="I186" s="26">
        <v>1</v>
      </c>
      <c r="J186" s="26">
        <v>0</v>
      </c>
      <c r="K186" s="26">
        <v>1</v>
      </c>
      <c r="L186" s="27">
        <v>10</v>
      </c>
      <c r="M186" s="26">
        <v>0</v>
      </c>
      <c r="N186" s="26">
        <v>0</v>
      </c>
      <c r="O186" s="26">
        <v>0</v>
      </c>
      <c r="P186" s="26">
        <v>0</v>
      </c>
      <c r="Q186" s="27">
        <v>0</v>
      </c>
      <c r="R186" s="25">
        <v>0</v>
      </c>
      <c r="S186" s="26">
        <v>0</v>
      </c>
      <c r="T186" s="26">
        <v>0</v>
      </c>
      <c r="U186" s="26">
        <v>0</v>
      </c>
      <c r="V186" s="27">
        <v>0</v>
      </c>
      <c r="W186" s="25">
        <v>5</v>
      </c>
      <c r="X186" s="26">
        <v>5.7</v>
      </c>
      <c r="Y186" s="26">
        <v>0</v>
      </c>
      <c r="Z186" s="26">
        <v>5.7000000029802322</v>
      </c>
      <c r="AA186" s="27">
        <v>71</v>
      </c>
    </row>
    <row r="187" spans="1:27" ht="15.75" customHeight="1">
      <c r="A187" s="23"/>
      <c r="B187" s="24" t="s">
        <v>205</v>
      </c>
      <c r="C187" s="25">
        <v>24</v>
      </c>
      <c r="D187" s="26">
        <v>206.5</v>
      </c>
      <c r="E187" s="26">
        <v>6.5</v>
      </c>
      <c r="F187" s="26">
        <v>200</v>
      </c>
      <c r="G187" s="27">
        <v>6015</v>
      </c>
      <c r="H187" s="26">
        <v>1</v>
      </c>
      <c r="I187" s="26">
        <v>6</v>
      </c>
      <c r="J187" s="26">
        <v>1</v>
      </c>
      <c r="K187" s="26">
        <v>5</v>
      </c>
      <c r="L187" s="27">
        <v>15</v>
      </c>
      <c r="M187" s="26">
        <v>0</v>
      </c>
      <c r="N187" s="26">
        <v>0</v>
      </c>
      <c r="O187" s="26">
        <v>0</v>
      </c>
      <c r="P187" s="26">
        <v>0</v>
      </c>
      <c r="Q187" s="27">
        <v>0</v>
      </c>
      <c r="R187" s="25">
        <v>0</v>
      </c>
      <c r="S187" s="26">
        <v>0</v>
      </c>
      <c r="T187" s="26">
        <v>0</v>
      </c>
      <c r="U187" s="26">
        <v>0</v>
      </c>
      <c r="V187" s="27">
        <v>0</v>
      </c>
      <c r="W187" s="25">
        <v>14</v>
      </c>
      <c r="X187" s="26">
        <v>16.5</v>
      </c>
      <c r="Y187" s="26">
        <v>2.1</v>
      </c>
      <c r="Z187" s="26">
        <v>14.399999976158142</v>
      </c>
      <c r="AA187" s="27">
        <v>338</v>
      </c>
    </row>
    <row r="188" spans="1:27" ht="15.75" customHeight="1">
      <c r="A188" s="23"/>
      <c r="B188" s="24" t="s">
        <v>206</v>
      </c>
      <c r="C188" s="25">
        <v>355</v>
      </c>
      <c r="D188" s="26">
        <v>4161</v>
      </c>
      <c r="E188" s="26">
        <v>310.60000000000002</v>
      </c>
      <c r="F188" s="26">
        <v>3850.4000024795532</v>
      </c>
      <c r="G188" s="27">
        <v>142188</v>
      </c>
      <c r="H188" s="26">
        <v>3</v>
      </c>
      <c r="I188" s="26">
        <v>4</v>
      </c>
      <c r="J188" s="26">
        <v>0</v>
      </c>
      <c r="K188" s="26">
        <v>4</v>
      </c>
      <c r="L188" s="27">
        <v>40</v>
      </c>
      <c r="M188" s="26">
        <v>0</v>
      </c>
      <c r="N188" s="26">
        <v>0</v>
      </c>
      <c r="O188" s="26">
        <v>0</v>
      </c>
      <c r="P188" s="26">
        <v>0</v>
      </c>
      <c r="Q188" s="27">
        <v>0</v>
      </c>
      <c r="R188" s="25">
        <v>0</v>
      </c>
      <c r="S188" s="26">
        <v>0</v>
      </c>
      <c r="T188" s="26">
        <v>0</v>
      </c>
      <c r="U188" s="26">
        <v>0</v>
      </c>
      <c r="V188" s="27">
        <v>0</v>
      </c>
      <c r="W188" s="25">
        <v>106</v>
      </c>
      <c r="X188" s="26">
        <v>67</v>
      </c>
      <c r="Y188" s="26">
        <v>0.2</v>
      </c>
      <c r="Z188" s="26">
        <v>66.800000011920929</v>
      </c>
      <c r="AA188" s="27">
        <v>1193</v>
      </c>
    </row>
    <row r="189" spans="1:27" ht="15.75" customHeight="1">
      <c r="A189" s="23"/>
      <c r="B189" s="24" t="s">
        <v>207</v>
      </c>
      <c r="C189" s="25">
        <v>101</v>
      </c>
      <c r="D189" s="26">
        <v>4489</v>
      </c>
      <c r="E189" s="26">
        <v>41</v>
      </c>
      <c r="F189" s="26">
        <v>4448</v>
      </c>
      <c r="G189" s="27">
        <v>227440</v>
      </c>
      <c r="H189" s="26">
        <v>0</v>
      </c>
      <c r="I189" s="26">
        <v>0</v>
      </c>
      <c r="J189" s="26">
        <v>0</v>
      </c>
      <c r="K189" s="26">
        <v>0</v>
      </c>
      <c r="L189" s="27">
        <v>0</v>
      </c>
      <c r="M189" s="26">
        <v>0</v>
      </c>
      <c r="N189" s="26">
        <v>0</v>
      </c>
      <c r="O189" s="26">
        <v>0</v>
      </c>
      <c r="P189" s="26">
        <v>0</v>
      </c>
      <c r="Q189" s="27">
        <v>0</v>
      </c>
      <c r="R189" s="25">
        <v>0</v>
      </c>
      <c r="S189" s="26">
        <v>0</v>
      </c>
      <c r="T189" s="26">
        <v>0</v>
      </c>
      <c r="U189" s="26">
        <v>0</v>
      </c>
      <c r="V189" s="27">
        <v>0</v>
      </c>
      <c r="W189" s="25">
        <v>0</v>
      </c>
      <c r="X189" s="26">
        <v>0</v>
      </c>
      <c r="Y189" s="26">
        <v>0</v>
      </c>
      <c r="Z189" s="26">
        <v>0</v>
      </c>
      <c r="AA189" s="27">
        <v>0</v>
      </c>
    </row>
    <row r="190" spans="1:27" ht="15.75" customHeight="1">
      <c r="A190" s="15" t="s">
        <v>20</v>
      </c>
      <c r="B190" s="24" t="s">
        <v>42</v>
      </c>
      <c r="C190" s="18">
        <v>2011</v>
      </c>
      <c r="D190" s="18">
        <v>20600.5</v>
      </c>
      <c r="E190" s="18">
        <v>872.2</v>
      </c>
      <c r="F190" s="18">
        <v>19728.300000108778</v>
      </c>
      <c r="G190" s="19">
        <v>303056</v>
      </c>
      <c r="H190" s="18">
        <v>120</v>
      </c>
      <c r="I190" s="18">
        <v>851.1</v>
      </c>
      <c r="J190" s="18">
        <v>8</v>
      </c>
      <c r="K190" s="18">
        <v>843.10000000149012</v>
      </c>
      <c r="L190" s="19">
        <v>5792</v>
      </c>
      <c r="M190" s="18">
        <v>452</v>
      </c>
      <c r="N190" s="18">
        <v>3376.45</v>
      </c>
      <c r="O190" s="18">
        <v>175.5</v>
      </c>
      <c r="P190" s="18">
        <v>3200.9499999657273</v>
      </c>
      <c r="Q190" s="19">
        <v>38770</v>
      </c>
      <c r="R190" s="17">
        <v>305</v>
      </c>
      <c r="S190" s="18">
        <v>1092.95</v>
      </c>
      <c r="T190" s="18">
        <v>44.75</v>
      </c>
      <c r="U190" s="18">
        <v>1048.2000000923872</v>
      </c>
      <c r="V190" s="19">
        <v>9599</v>
      </c>
      <c r="W190" s="17">
        <v>53</v>
      </c>
      <c r="X190" s="18">
        <v>92.3</v>
      </c>
      <c r="Y190" s="18">
        <v>0</v>
      </c>
      <c r="Z190" s="18">
        <v>92.300000041723251</v>
      </c>
      <c r="AA190" s="19">
        <v>2076</v>
      </c>
    </row>
    <row r="191" spans="1:27" ht="15.75" customHeight="1">
      <c r="A191" s="23"/>
      <c r="B191" s="24" t="s">
        <v>208</v>
      </c>
      <c r="C191" s="25">
        <v>103</v>
      </c>
      <c r="D191" s="26">
        <v>635</v>
      </c>
      <c r="E191" s="26">
        <v>2</v>
      </c>
      <c r="F191" s="26">
        <v>633</v>
      </c>
      <c r="G191" s="27">
        <v>9545</v>
      </c>
      <c r="H191" s="26">
        <v>22</v>
      </c>
      <c r="I191" s="26">
        <v>285</v>
      </c>
      <c r="J191" s="26">
        <v>0</v>
      </c>
      <c r="K191" s="26">
        <v>285</v>
      </c>
      <c r="L191" s="27">
        <v>2176</v>
      </c>
      <c r="M191" s="26">
        <v>58</v>
      </c>
      <c r="N191" s="26">
        <v>1291</v>
      </c>
      <c r="O191" s="26">
        <v>0</v>
      </c>
      <c r="P191" s="26">
        <v>1291</v>
      </c>
      <c r="Q191" s="27">
        <v>16760</v>
      </c>
      <c r="R191" s="25">
        <v>36</v>
      </c>
      <c r="S191" s="26">
        <v>213</v>
      </c>
      <c r="T191" s="26">
        <v>2</v>
      </c>
      <c r="U191" s="26">
        <v>211</v>
      </c>
      <c r="V191" s="27">
        <v>1687</v>
      </c>
      <c r="W191" s="25">
        <v>1</v>
      </c>
      <c r="X191" s="26">
        <v>1</v>
      </c>
      <c r="Y191" s="26">
        <v>0</v>
      </c>
      <c r="Z191" s="26">
        <v>1</v>
      </c>
      <c r="AA191" s="27">
        <v>10</v>
      </c>
    </row>
    <row r="192" spans="1:27" ht="15.75" customHeight="1">
      <c r="A192" s="23"/>
      <c r="B192" s="24" t="s">
        <v>209</v>
      </c>
      <c r="C192" s="25">
        <v>299</v>
      </c>
      <c r="D192" s="26">
        <v>2571.8000000000002</v>
      </c>
      <c r="E192" s="26">
        <v>132.9</v>
      </c>
      <c r="F192" s="26">
        <v>2438.900000013411</v>
      </c>
      <c r="G192" s="27">
        <v>40731</v>
      </c>
      <c r="H192" s="26">
        <v>18</v>
      </c>
      <c r="I192" s="26">
        <v>30.6</v>
      </c>
      <c r="J192" s="26">
        <v>0</v>
      </c>
      <c r="K192" s="26">
        <v>30.600000001490116</v>
      </c>
      <c r="L192" s="27">
        <v>273</v>
      </c>
      <c r="M192" s="26">
        <v>27</v>
      </c>
      <c r="N192" s="26">
        <v>42.35</v>
      </c>
      <c r="O192" s="26">
        <v>2</v>
      </c>
      <c r="P192" s="26">
        <v>40.350000001490116</v>
      </c>
      <c r="Q192" s="27">
        <v>502</v>
      </c>
      <c r="R192" s="25">
        <v>64</v>
      </c>
      <c r="S192" s="26">
        <v>119.45</v>
      </c>
      <c r="T192" s="26">
        <v>5.75</v>
      </c>
      <c r="U192" s="26">
        <v>113.70000006258488</v>
      </c>
      <c r="V192" s="27">
        <v>1572</v>
      </c>
      <c r="W192" s="25">
        <v>28</v>
      </c>
      <c r="X192" s="26">
        <v>24.3</v>
      </c>
      <c r="Y192" s="26">
        <v>0</v>
      </c>
      <c r="Z192" s="26">
        <v>24.300000041723251</v>
      </c>
      <c r="AA192" s="27">
        <v>1057</v>
      </c>
    </row>
    <row r="193" spans="1:27" ht="15.75" customHeight="1">
      <c r="A193" s="23"/>
      <c r="B193" s="24" t="s">
        <v>210</v>
      </c>
      <c r="C193" s="25">
        <v>111</v>
      </c>
      <c r="D193" s="26">
        <v>707</v>
      </c>
      <c r="E193" s="26">
        <v>12</v>
      </c>
      <c r="F193" s="26">
        <v>695</v>
      </c>
      <c r="G193" s="27">
        <v>8993</v>
      </c>
      <c r="H193" s="26">
        <v>3</v>
      </c>
      <c r="I193" s="26">
        <v>3.5</v>
      </c>
      <c r="J193" s="26">
        <v>0</v>
      </c>
      <c r="K193" s="26">
        <v>3.5</v>
      </c>
      <c r="L193" s="27">
        <v>27</v>
      </c>
      <c r="M193" s="26">
        <v>15</v>
      </c>
      <c r="N193" s="26">
        <v>38</v>
      </c>
      <c r="O193" s="26">
        <v>0.5</v>
      </c>
      <c r="P193" s="26">
        <v>37.5</v>
      </c>
      <c r="Q193" s="27">
        <v>613</v>
      </c>
      <c r="R193" s="25">
        <v>14</v>
      </c>
      <c r="S193" s="26">
        <v>14</v>
      </c>
      <c r="T193" s="26">
        <v>0</v>
      </c>
      <c r="U193" s="26">
        <v>14</v>
      </c>
      <c r="V193" s="27">
        <v>198</v>
      </c>
      <c r="W193" s="25">
        <v>0</v>
      </c>
      <c r="X193" s="26">
        <v>0</v>
      </c>
      <c r="Y193" s="26">
        <v>0</v>
      </c>
      <c r="Z193" s="26">
        <v>0</v>
      </c>
      <c r="AA193" s="27">
        <v>0</v>
      </c>
    </row>
    <row r="194" spans="1:27" ht="15.75" customHeight="1">
      <c r="A194" s="23"/>
      <c r="B194" s="24" t="s">
        <v>211</v>
      </c>
      <c r="C194" s="25">
        <v>254</v>
      </c>
      <c r="D194" s="26">
        <v>1719.2</v>
      </c>
      <c r="E194" s="26">
        <v>27.8</v>
      </c>
      <c r="F194" s="26">
        <v>1691.4000000953674</v>
      </c>
      <c r="G194" s="27">
        <v>31627</v>
      </c>
      <c r="H194" s="26">
        <v>1</v>
      </c>
      <c r="I194" s="26">
        <v>1</v>
      </c>
      <c r="J194" s="26">
        <v>0</v>
      </c>
      <c r="K194" s="26">
        <v>1</v>
      </c>
      <c r="L194" s="27">
        <v>15</v>
      </c>
      <c r="M194" s="26">
        <v>6</v>
      </c>
      <c r="N194" s="26">
        <v>14.5</v>
      </c>
      <c r="O194" s="26">
        <v>0</v>
      </c>
      <c r="P194" s="26">
        <v>14.5</v>
      </c>
      <c r="Q194" s="27">
        <v>220</v>
      </c>
      <c r="R194" s="25">
        <v>8</v>
      </c>
      <c r="S194" s="26">
        <v>10.1</v>
      </c>
      <c r="T194" s="26">
        <v>0</v>
      </c>
      <c r="U194" s="26">
        <v>10.100000023841858</v>
      </c>
      <c r="V194" s="27">
        <v>161</v>
      </c>
      <c r="W194" s="25">
        <v>1</v>
      </c>
      <c r="X194" s="26">
        <v>0.5</v>
      </c>
      <c r="Y194" s="26">
        <v>0</v>
      </c>
      <c r="Z194" s="26">
        <v>0.5</v>
      </c>
      <c r="AA194" s="27">
        <v>5</v>
      </c>
    </row>
    <row r="195" spans="1:27" ht="15.75" customHeight="1">
      <c r="A195" s="23"/>
      <c r="B195" s="24" t="s">
        <v>212</v>
      </c>
      <c r="C195" s="25">
        <v>190</v>
      </c>
      <c r="D195" s="26">
        <v>3192.5</v>
      </c>
      <c r="E195" s="26">
        <v>387.5</v>
      </c>
      <c r="F195" s="26">
        <v>2805</v>
      </c>
      <c r="G195" s="27">
        <v>46641</v>
      </c>
      <c r="H195" s="26">
        <v>17</v>
      </c>
      <c r="I195" s="26">
        <v>205</v>
      </c>
      <c r="J195" s="26">
        <v>3</v>
      </c>
      <c r="K195" s="26">
        <v>202</v>
      </c>
      <c r="L195" s="27">
        <v>1133</v>
      </c>
      <c r="M195" s="26">
        <v>44</v>
      </c>
      <c r="N195" s="26">
        <v>173.1</v>
      </c>
      <c r="O195" s="26">
        <v>59</v>
      </c>
      <c r="P195" s="26">
        <v>114.09999996423721</v>
      </c>
      <c r="Q195" s="27">
        <v>1252</v>
      </c>
      <c r="R195" s="25">
        <v>28</v>
      </c>
      <c r="S195" s="26">
        <v>95.9</v>
      </c>
      <c r="T195" s="26">
        <v>13</v>
      </c>
      <c r="U195" s="26">
        <v>82.900000005960464</v>
      </c>
      <c r="V195" s="27">
        <v>660</v>
      </c>
      <c r="W195" s="25">
        <v>7</v>
      </c>
      <c r="X195" s="26">
        <v>47</v>
      </c>
      <c r="Y195" s="26">
        <v>0</v>
      </c>
      <c r="Z195" s="26">
        <v>47</v>
      </c>
      <c r="AA195" s="27">
        <v>695</v>
      </c>
    </row>
    <row r="196" spans="1:27" ht="15.75" customHeight="1">
      <c r="A196" s="23"/>
      <c r="B196" s="24" t="s">
        <v>213</v>
      </c>
      <c r="C196" s="25">
        <v>218</v>
      </c>
      <c r="D196" s="26">
        <v>3060</v>
      </c>
      <c r="E196" s="26">
        <v>64</v>
      </c>
      <c r="F196" s="26">
        <v>2996</v>
      </c>
      <c r="G196" s="27">
        <v>49126</v>
      </c>
      <c r="H196" s="26">
        <v>0</v>
      </c>
      <c r="I196" s="26">
        <v>0</v>
      </c>
      <c r="J196" s="26">
        <v>0</v>
      </c>
      <c r="K196" s="26">
        <v>0</v>
      </c>
      <c r="L196" s="27">
        <v>0</v>
      </c>
      <c r="M196" s="26">
        <v>8</v>
      </c>
      <c r="N196" s="26">
        <v>60</v>
      </c>
      <c r="O196" s="26">
        <v>0</v>
      </c>
      <c r="P196" s="26">
        <v>60</v>
      </c>
      <c r="Q196" s="27">
        <v>800</v>
      </c>
      <c r="R196" s="25">
        <v>0</v>
      </c>
      <c r="S196" s="26">
        <v>0</v>
      </c>
      <c r="T196" s="26">
        <v>0</v>
      </c>
      <c r="U196" s="26">
        <v>0</v>
      </c>
      <c r="V196" s="27">
        <v>0</v>
      </c>
      <c r="W196" s="25">
        <v>0</v>
      </c>
      <c r="X196" s="26">
        <v>0</v>
      </c>
      <c r="Y196" s="26">
        <v>0</v>
      </c>
      <c r="Z196" s="26">
        <v>0</v>
      </c>
      <c r="AA196" s="27">
        <v>0</v>
      </c>
    </row>
    <row r="197" spans="1:27" ht="15.75" customHeight="1">
      <c r="A197" s="23"/>
      <c r="B197" s="24" t="s">
        <v>214</v>
      </c>
      <c r="C197" s="25">
        <v>97</v>
      </c>
      <c r="D197" s="26">
        <v>1066</v>
      </c>
      <c r="E197" s="26">
        <v>10</v>
      </c>
      <c r="F197" s="26">
        <v>1056</v>
      </c>
      <c r="G197" s="27">
        <v>12812</v>
      </c>
      <c r="H197" s="26">
        <v>10</v>
      </c>
      <c r="I197" s="26">
        <v>15</v>
      </c>
      <c r="J197" s="26">
        <v>0</v>
      </c>
      <c r="K197" s="26">
        <v>15</v>
      </c>
      <c r="L197" s="27">
        <v>119</v>
      </c>
      <c r="M197" s="26">
        <v>35</v>
      </c>
      <c r="N197" s="26">
        <v>108</v>
      </c>
      <c r="O197" s="26">
        <v>0</v>
      </c>
      <c r="P197" s="26">
        <v>108</v>
      </c>
      <c r="Q197" s="27">
        <v>1507</v>
      </c>
      <c r="R197" s="25">
        <v>28</v>
      </c>
      <c r="S197" s="26">
        <v>40</v>
      </c>
      <c r="T197" s="26">
        <v>0</v>
      </c>
      <c r="U197" s="26">
        <v>40</v>
      </c>
      <c r="V197" s="27">
        <v>496</v>
      </c>
      <c r="W197" s="25">
        <v>7</v>
      </c>
      <c r="X197" s="26">
        <v>8</v>
      </c>
      <c r="Y197" s="26">
        <v>0</v>
      </c>
      <c r="Z197" s="26">
        <v>8</v>
      </c>
      <c r="AA197" s="27">
        <v>108</v>
      </c>
    </row>
    <row r="198" spans="1:27" ht="15.75" customHeight="1">
      <c r="A198" s="23"/>
      <c r="B198" s="24" t="s">
        <v>215</v>
      </c>
      <c r="C198" s="25">
        <v>199</v>
      </c>
      <c r="D198" s="26">
        <v>2236</v>
      </c>
      <c r="E198" s="26">
        <v>13</v>
      </c>
      <c r="F198" s="26">
        <v>2223</v>
      </c>
      <c r="G198" s="27">
        <v>33279</v>
      </c>
      <c r="H198" s="26">
        <v>3</v>
      </c>
      <c r="I198" s="26">
        <v>9</v>
      </c>
      <c r="J198" s="26">
        <v>0</v>
      </c>
      <c r="K198" s="26">
        <v>9</v>
      </c>
      <c r="L198" s="27">
        <v>50</v>
      </c>
      <c r="M198" s="26">
        <v>13</v>
      </c>
      <c r="N198" s="26">
        <v>161</v>
      </c>
      <c r="O198" s="26">
        <v>35</v>
      </c>
      <c r="P198" s="26">
        <v>126</v>
      </c>
      <c r="Q198" s="27">
        <v>550</v>
      </c>
      <c r="R198" s="25">
        <v>7</v>
      </c>
      <c r="S198" s="26">
        <v>21</v>
      </c>
      <c r="T198" s="26">
        <v>0</v>
      </c>
      <c r="U198" s="26">
        <v>21</v>
      </c>
      <c r="V198" s="27">
        <v>175</v>
      </c>
      <c r="W198" s="25">
        <v>0</v>
      </c>
      <c r="X198" s="26">
        <v>0</v>
      </c>
      <c r="Y198" s="26">
        <v>0</v>
      </c>
      <c r="Z198" s="26">
        <v>0</v>
      </c>
      <c r="AA198" s="27">
        <v>0</v>
      </c>
    </row>
    <row r="199" spans="1:27" ht="15.75" customHeight="1">
      <c r="A199" s="23"/>
      <c r="B199" s="24" t="s">
        <v>216</v>
      </c>
      <c r="C199" s="25">
        <v>200</v>
      </c>
      <c r="D199" s="26">
        <v>1822</v>
      </c>
      <c r="E199" s="26">
        <v>9</v>
      </c>
      <c r="F199" s="26">
        <v>1813</v>
      </c>
      <c r="G199" s="27">
        <v>28864</v>
      </c>
      <c r="H199" s="26">
        <v>7</v>
      </c>
      <c r="I199" s="26">
        <v>21</v>
      </c>
      <c r="J199" s="26">
        <v>0</v>
      </c>
      <c r="K199" s="26">
        <v>21</v>
      </c>
      <c r="L199" s="27">
        <v>305</v>
      </c>
      <c r="M199" s="26">
        <v>66</v>
      </c>
      <c r="N199" s="26">
        <v>274</v>
      </c>
      <c r="O199" s="26">
        <v>3</v>
      </c>
      <c r="P199" s="26">
        <v>271</v>
      </c>
      <c r="Q199" s="27">
        <v>5665</v>
      </c>
      <c r="R199" s="25">
        <v>15</v>
      </c>
      <c r="S199" s="26">
        <v>68</v>
      </c>
      <c r="T199" s="26">
        <v>0</v>
      </c>
      <c r="U199" s="26">
        <v>68</v>
      </c>
      <c r="V199" s="27">
        <v>1016</v>
      </c>
      <c r="W199" s="25">
        <v>0</v>
      </c>
      <c r="X199" s="26">
        <v>0</v>
      </c>
      <c r="Y199" s="26">
        <v>0</v>
      </c>
      <c r="Z199" s="26">
        <v>0</v>
      </c>
      <c r="AA199" s="27">
        <v>0</v>
      </c>
    </row>
    <row r="200" spans="1:27" ht="15.75" customHeight="1">
      <c r="A200" s="23"/>
      <c r="B200" s="24" t="s">
        <v>217</v>
      </c>
      <c r="C200" s="25">
        <v>105</v>
      </c>
      <c r="D200" s="26">
        <v>1252</v>
      </c>
      <c r="E200" s="26">
        <v>50</v>
      </c>
      <c r="F200" s="26">
        <v>1202</v>
      </c>
      <c r="G200" s="27">
        <v>12796</v>
      </c>
      <c r="H200" s="26">
        <v>24</v>
      </c>
      <c r="I200" s="26">
        <v>240</v>
      </c>
      <c r="J200" s="26">
        <v>5</v>
      </c>
      <c r="K200" s="26">
        <v>235</v>
      </c>
      <c r="L200" s="27">
        <v>1343</v>
      </c>
      <c r="M200" s="26">
        <v>93</v>
      </c>
      <c r="N200" s="26">
        <v>724</v>
      </c>
      <c r="O200" s="26">
        <v>40</v>
      </c>
      <c r="P200" s="26">
        <v>684</v>
      </c>
      <c r="Q200" s="27">
        <v>5167</v>
      </c>
      <c r="R200" s="25">
        <v>79</v>
      </c>
      <c r="S200" s="26">
        <v>472</v>
      </c>
      <c r="T200" s="26">
        <v>22</v>
      </c>
      <c r="U200" s="26">
        <v>450</v>
      </c>
      <c r="V200" s="27">
        <v>3122</v>
      </c>
      <c r="W200" s="25">
        <v>5</v>
      </c>
      <c r="X200" s="26">
        <v>6.5</v>
      </c>
      <c r="Y200" s="26">
        <v>0</v>
      </c>
      <c r="Z200" s="26">
        <v>6.5</v>
      </c>
      <c r="AA200" s="27">
        <v>103</v>
      </c>
    </row>
    <row r="201" spans="1:27" ht="15.75" customHeight="1">
      <c r="A201" s="23"/>
      <c r="B201" s="24" t="s">
        <v>218</v>
      </c>
      <c r="C201" s="25">
        <v>152</v>
      </c>
      <c r="D201" s="26">
        <v>1385.5</v>
      </c>
      <c r="E201" s="26">
        <v>28</v>
      </c>
      <c r="F201" s="26">
        <v>1357.5</v>
      </c>
      <c r="G201" s="27">
        <v>18856</v>
      </c>
      <c r="H201" s="26">
        <v>4</v>
      </c>
      <c r="I201" s="26">
        <v>18</v>
      </c>
      <c r="J201" s="26">
        <v>0</v>
      </c>
      <c r="K201" s="26">
        <v>18</v>
      </c>
      <c r="L201" s="27">
        <v>180</v>
      </c>
      <c r="M201" s="26">
        <v>44</v>
      </c>
      <c r="N201" s="26">
        <v>399.5</v>
      </c>
      <c r="O201" s="26">
        <v>6</v>
      </c>
      <c r="P201" s="26">
        <v>393.5</v>
      </c>
      <c r="Q201" s="27">
        <v>4867</v>
      </c>
      <c r="R201" s="25">
        <v>9</v>
      </c>
      <c r="S201" s="26">
        <v>10.5</v>
      </c>
      <c r="T201" s="26">
        <v>2</v>
      </c>
      <c r="U201" s="26">
        <v>8.5</v>
      </c>
      <c r="V201" s="27">
        <v>170</v>
      </c>
      <c r="W201" s="25">
        <v>3</v>
      </c>
      <c r="X201" s="26">
        <v>4.5</v>
      </c>
      <c r="Y201" s="26">
        <v>0</v>
      </c>
      <c r="Z201" s="26">
        <v>4.5</v>
      </c>
      <c r="AA201" s="27">
        <v>96</v>
      </c>
    </row>
    <row r="202" spans="1:27" ht="15.75" customHeight="1">
      <c r="A202" s="23"/>
      <c r="B202" s="24" t="s">
        <v>219</v>
      </c>
      <c r="C202" s="25">
        <v>83</v>
      </c>
      <c r="D202" s="26">
        <v>953.5</v>
      </c>
      <c r="E202" s="26">
        <v>136</v>
      </c>
      <c r="F202" s="26">
        <v>817.5</v>
      </c>
      <c r="G202" s="27">
        <v>9786</v>
      </c>
      <c r="H202" s="26">
        <v>11</v>
      </c>
      <c r="I202" s="26">
        <v>23</v>
      </c>
      <c r="J202" s="26">
        <v>0</v>
      </c>
      <c r="K202" s="26">
        <v>23</v>
      </c>
      <c r="L202" s="27">
        <v>171</v>
      </c>
      <c r="M202" s="26">
        <v>43</v>
      </c>
      <c r="N202" s="26">
        <v>91</v>
      </c>
      <c r="O202" s="26">
        <v>30</v>
      </c>
      <c r="P202" s="26">
        <v>61</v>
      </c>
      <c r="Q202" s="27">
        <v>867</v>
      </c>
      <c r="R202" s="25">
        <v>17</v>
      </c>
      <c r="S202" s="26">
        <v>29</v>
      </c>
      <c r="T202" s="26">
        <v>0</v>
      </c>
      <c r="U202" s="26">
        <v>29</v>
      </c>
      <c r="V202" s="27">
        <v>342</v>
      </c>
      <c r="W202" s="25">
        <v>1</v>
      </c>
      <c r="X202" s="26">
        <v>0.5</v>
      </c>
      <c r="Y202" s="26">
        <v>0</v>
      </c>
      <c r="Z202" s="26">
        <v>0.5</v>
      </c>
      <c r="AA202" s="27">
        <v>2</v>
      </c>
    </row>
    <row r="203" spans="1:27" ht="15.75" customHeight="1">
      <c r="A203" s="15" t="s">
        <v>21</v>
      </c>
      <c r="B203" s="24" t="s">
        <v>42</v>
      </c>
      <c r="C203" s="18">
        <v>1719</v>
      </c>
      <c r="D203" s="18">
        <v>181362.5</v>
      </c>
      <c r="E203" s="18">
        <v>1948.8</v>
      </c>
      <c r="F203" s="18">
        <v>179413.69999696314</v>
      </c>
      <c r="G203" s="19">
        <v>12819059</v>
      </c>
      <c r="H203" s="18">
        <v>10</v>
      </c>
      <c r="I203" s="18">
        <v>17</v>
      </c>
      <c r="J203" s="18">
        <v>0</v>
      </c>
      <c r="K203" s="18">
        <v>17</v>
      </c>
      <c r="L203" s="19">
        <v>138</v>
      </c>
      <c r="M203" s="18">
        <v>7</v>
      </c>
      <c r="N203" s="18">
        <v>11</v>
      </c>
      <c r="O203" s="18">
        <v>1</v>
      </c>
      <c r="P203" s="18">
        <v>10</v>
      </c>
      <c r="Q203" s="19">
        <v>188</v>
      </c>
      <c r="R203" s="17">
        <v>0</v>
      </c>
      <c r="S203" s="18">
        <v>0</v>
      </c>
      <c r="T203" s="18">
        <v>0</v>
      </c>
      <c r="U203" s="18">
        <v>0</v>
      </c>
      <c r="V203" s="19">
        <v>0</v>
      </c>
      <c r="W203" s="17">
        <v>24</v>
      </c>
      <c r="X203" s="18">
        <v>45.5</v>
      </c>
      <c r="Y203" s="18">
        <v>0.5</v>
      </c>
      <c r="Z203" s="18">
        <v>45</v>
      </c>
      <c r="AA203" s="19">
        <v>562</v>
      </c>
    </row>
    <row r="204" spans="1:27" ht="15.75" customHeight="1">
      <c r="A204" s="23"/>
      <c r="B204" s="24" t="s">
        <v>220</v>
      </c>
      <c r="C204" s="25">
        <v>45</v>
      </c>
      <c r="D204" s="26">
        <v>4035</v>
      </c>
      <c r="E204" s="26">
        <v>342</v>
      </c>
      <c r="F204" s="26">
        <v>3693</v>
      </c>
      <c r="G204" s="27">
        <v>307607</v>
      </c>
      <c r="H204" s="26">
        <v>0</v>
      </c>
      <c r="I204" s="26">
        <v>0</v>
      </c>
      <c r="J204" s="26">
        <v>0</v>
      </c>
      <c r="K204" s="26">
        <v>0</v>
      </c>
      <c r="L204" s="27">
        <v>0</v>
      </c>
      <c r="M204" s="26">
        <v>5</v>
      </c>
      <c r="N204" s="26">
        <v>10</v>
      </c>
      <c r="O204" s="26">
        <v>1</v>
      </c>
      <c r="P204" s="26">
        <v>9</v>
      </c>
      <c r="Q204" s="27">
        <v>166</v>
      </c>
      <c r="R204" s="25">
        <v>0</v>
      </c>
      <c r="S204" s="26">
        <v>0</v>
      </c>
      <c r="T204" s="26">
        <v>0</v>
      </c>
      <c r="U204" s="26">
        <v>0</v>
      </c>
      <c r="V204" s="27">
        <v>0</v>
      </c>
      <c r="W204" s="25">
        <v>0</v>
      </c>
      <c r="X204" s="26">
        <v>0</v>
      </c>
      <c r="Y204" s="26">
        <v>0</v>
      </c>
      <c r="Z204" s="26">
        <v>0</v>
      </c>
      <c r="AA204" s="27">
        <v>0</v>
      </c>
    </row>
    <row r="205" spans="1:27" ht="15.75" customHeight="1">
      <c r="A205" s="23"/>
      <c r="B205" s="24" t="s">
        <v>221</v>
      </c>
      <c r="C205" s="25">
        <v>140</v>
      </c>
      <c r="D205" s="26">
        <v>11743</v>
      </c>
      <c r="E205" s="26">
        <v>131.30000000000001</v>
      </c>
      <c r="F205" s="26">
        <v>11611.699996948242</v>
      </c>
      <c r="G205" s="27">
        <v>611644</v>
      </c>
      <c r="H205" s="26">
        <v>0</v>
      </c>
      <c r="I205" s="26">
        <v>0</v>
      </c>
      <c r="J205" s="26">
        <v>0</v>
      </c>
      <c r="K205" s="26">
        <v>0</v>
      </c>
      <c r="L205" s="27">
        <v>0</v>
      </c>
      <c r="M205" s="26">
        <v>0</v>
      </c>
      <c r="N205" s="26">
        <v>0</v>
      </c>
      <c r="O205" s="26">
        <v>0</v>
      </c>
      <c r="P205" s="26">
        <v>0</v>
      </c>
      <c r="Q205" s="27">
        <v>0</v>
      </c>
      <c r="R205" s="25">
        <v>0</v>
      </c>
      <c r="S205" s="26">
        <v>0</v>
      </c>
      <c r="T205" s="26">
        <v>0</v>
      </c>
      <c r="U205" s="26">
        <v>0</v>
      </c>
      <c r="V205" s="27">
        <v>0</v>
      </c>
      <c r="W205" s="25">
        <v>0</v>
      </c>
      <c r="X205" s="26">
        <v>0</v>
      </c>
      <c r="Y205" s="26">
        <v>0</v>
      </c>
      <c r="Z205" s="26">
        <v>0</v>
      </c>
      <c r="AA205" s="27">
        <v>0</v>
      </c>
    </row>
    <row r="206" spans="1:27" ht="15.75" customHeight="1">
      <c r="A206" s="23"/>
      <c r="B206" s="24" t="s">
        <v>222</v>
      </c>
      <c r="C206" s="25">
        <v>200</v>
      </c>
      <c r="D206" s="26">
        <v>6191</v>
      </c>
      <c r="E206" s="26">
        <v>20</v>
      </c>
      <c r="F206" s="26">
        <v>6171</v>
      </c>
      <c r="G206" s="27">
        <v>428075</v>
      </c>
      <c r="H206" s="26">
        <v>0</v>
      </c>
      <c r="I206" s="26">
        <v>0</v>
      </c>
      <c r="J206" s="26">
        <v>0</v>
      </c>
      <c r="K206" s="26">
        <v>0</v>
      </c>
      <c r="L206" s="27">
        <v>0</v>
      </c>
      <c r="M206" s="26">
        <v>0</v>
      </c>
      <c r="N206" s="26">
        <v>0</v>
      </c>
      <c r="O206" s="26">
        <v>0</v>
      </c>
      <c r="P206" s="26">
        <v>0</v>
      </c>
      <c r="Q206" s="27">
        <v>0</v>
      </c>
      <c r="R206" s="25">
        <v>0</v>
      </c>
      <c r="S206" s="26">
        <v>0</v>
      </c>
      <c r="T206" s="26">
        <v>0</v>
      </c>
      <c r="U206" s="26">
        <v>0</v>
      </c>
      <c r="V206" s="27">
        <v>0</v>
      </c>
      <c r="W206" s="25">
        <v>3</v>
      </c>
      <c r="X206" s="26">
        <v>3</v>
      </c>
      <c r="Y206" s="26">
        <v>0</v>
      </c>
      <c r="Z206" s="26">
        <v>3</v>
      </c>
      <c r="AA206" s="27">
        <v>32</v>
      </c>
    </row>
    <row r="207" spans="1:27" ht="15.75" customHeight="1">
      <c r="A207" s="23"/>
      <c r="B207" s="24" t="s">
        <v>223</v>
      </c>
      <c r="C207" s="25">
        <v>8</v>
      </c>
      <c r="D207" s="26">
        <v>97</v>
      </c>
      <c r="E207" s="26">
        <v>10</v>
      </c>
      <c r="F207" s="26">
        <v>87</v>
      </c>
      <c r="G207" s="27">
        <v>1630</v>
      </c>
      <c r="H207" s="26">
        <v>1</v>
      </c>
      <c r="I207" s="26">
        <v>2</v>
      </c>
      <c r="J207" s="26">
        <v>0</v>
      </c>
      <c r="K207" s="26">
        <v>2</v>
      </c>
      <c r="L207" s="27">
        <v>30</v>
      </c>
      <c r="M207" s="26">
        <v>0</v>
      </c>
      <c r="N207" s="26">
        <v>0</v>
      </c>
      <c r="O207" s="26">
        <v>0</v>
      </c>
      <c r="P207" s="26">
        <v>0</v>
      </c>
      <c r="Q207" s="27">
        <v>0</v>
      </c>
      <c r="R207" s="25">
        <v>0</v>
      </c>
      <c r="S207" s="26">
        <v>0</v>
      </c>
      <c r="T207" s="26">
        <v>0</v>
      </c>
      <c r="U207" s="26">
        <v>0</v>
      </c>
      <c r="V207" s="27">
        <v>0</v>
      </c>
      <c r="W207" s="25">
        <v>2</v>
      </c>
      <c r="X207" s="26">
        <v>1</v>
      </c>
      <c r="Y207" s="26">
        <v>0</v>
      </c>
      <c r="Z207" s="26">
        <v>1</v>
      </c>
      <c r="AA207" s="27">
        <v>25</v>
      </c>
    </row>
    <row r="208" spans="1:27" ht="15.75" customHeight="1">
      <c r="A208" s="23"/>
      <c r="B208" s="24" t="s">
        <v>224</v>
      </c>
      <c r="C208" s="25">
        <v>295</v>
      </c>
      <c r="D208" s="26">
        <v>50191</v>
      </c>
      <c r="E208" s="26">
        <v>73</v>
      </c>
      <c r="F208" s="26">
        <v>50118</v>
      </c>
      <c r="G208" s="27">
        <v>3263362</v>
      </c>
      <c r="H208" s="26">
        <v>0</v>
      </c>
      <c r="I208" s="26">
        <v>0</v>
      </c>
      <c r="J208" s="26">
        <v>0</v>
      </c>
      <c r="K208" s="26">
        <v>0</v>
      </c>
      <c r="L208" s="27">
        <v>0</v>
      </c>
      <c r="M208" s="26">
        <v>0</v>
      </c>
      <c r="N208" s="26">
        <v>0</v>
      </c>
      <c r="O208" s="26">
        <v>0</v>
      </c>
      <c r="P208" s="26">
        <v>0</v>
      </c>
      <c r="Q208" s="27">
        <v>0</v>
      </c>
      <c r="R208" s="25">
        <v>0</v>
      </c>
      <c r="S208" s="26">
        <v>0</v>
      </c>
      <c r="T208" s="26">
        <v>0</v>
      </c>
      <c r="U208" s="26">
        <v>0</v>
      </c>
      <c r="V208" s="27">
        <v>0</v>
      </c>
      <c r="W208" s="25">
        <v>0</v>
      </c>
      <c r="X208" s="26">
        <v>0</v>
      </c>
      <c r="Y208" s="26">
        <v>0</v>
      </c>
      <c r="Z208" s="26">
        <v>0</v>
      </c>
      <c r="AA208" s="27">
        <v>0</v>
      </c>
    </row>
    <row r="209" spans="1:27" ht="15.75" customHeight="1">
      <c r="A209" s="23"/>
      <c r="B209" s="24" t="s">
        <v>225</v>
      </c>
      <c r="C209" s="25">
        <v>29</v>
      </c>
      <c r="D209" s="26">
        <v>163.5</v>
      </c>
      <c r="E209" s="26">
        <v>15.5</v>
      </c>
      <c r="F209" s="26">
        <v>148.00000001490116</v>
      </c>
      <c r="G209" s="27">
        <v>6206</v>
      </c>
      <c r="H209" s="26">
        <v>6</v>
      </c>
      <c r="I209" s="26">
        <v>4.5</v>
      </c>
      <c r="J209" s="26">
        <v>0</v>
      </c>
      <c r="K209" s="26">
        <v>4.5</v>
      </c>
      <c r="L209" s="27">
        <v>33</v>
      </c>
      <c r="M209" s="26">
        <v>0</v>
      </c>
      <c r="N209" s="26">
        <v>0</v>
      </c>
      <c r="O209" s="26">
        <v>0</v>
      </c>
      <c r="P209" s="26">
        <v>0</v>
      </c>
      <c r="Q209" s="27">
        <v>0</v>
      </c>
      <c r="R209" s="25">
        <v>0</v>
      </c>
      <c r="S209" s="26">
        <v>0</v>
      </c>
      <c r="T209" s="26">
        <v>0</v>
      </c>
      <c r="U209" s="26">
        <v>0</v>
      </c>
      <c r="V209" s="27">
        <v>0</v>
      </c>
      <c r="W209" s="25">
        <v>4</v>
      </c>
      <c r="X209" s="26">
        <v>4</v>
      </c>
      <c r="Y209" s="26">
        <v>0</v>
      </c>
      <c r="Z209" s="26">
        <v>4</v>
      </c>
      <c r="AA209" s="27">
        <v>52</v>
      </c>
    </row>
    <row r="210" spans="1:27" ht="15.75" customHeight="1">
      <c r="A210" s="23"/>
      <c r="B210" s="24" t="s">
        <v>226</v>
      </c>
      <c r="C210" s="25">
        <v>0</v>
      </c>
      <c r="D210" s="26">
        <v>0</v>
      </c>
      <c r="E210" s="26">
        <v>0</v>
      </c>
      <c r="F210" s="26">
        <v>0</v>
      </c>
      <c r="G210" s="27">
        <v>0</v>
      </c>
      <c r="H210" s="26">
        <v>2</v>
      </c>
      <c r="I210" s="26">
        <v>10</v>
      </c>
      <c r="J210" s="26">
        <v>0</v>
      </c>
      <c r="K210" s="26">
        <v>10</v>
      </c>
      <c r="L210" s="27">
        <v>70</v>
      </c>
      <c r="M210" s="26">
        <v>0</v>
      </c>
      <c r="N210" s="26">
        <v>0</v>
      </c>
      <c r="O210" s="26">
        <v>0</v>
      </c>
      <c r="P210" s="26">
        <v>0</v>
      </c>
      <c r="Q210" s="27">
        <v>0</v>
      </c>
      <c r="R210" s="25">
        <v>0</v>
      </c>
      <c r="S210" s="26">
        <v>0</v>
      </c>
      <c r="T210" s="26">
        <v>0</v>
      </c>
      <c r="U210" s="26">
        <v>0</v>
      </c>
      <c r="V210" s="27">
        <v>0</v>
      </c>
      <c r="W210" s="25">
        <v>2</v>
      </c>
      <c r="X210" s="26">
        <v>8</v>
      </c>
      <c r="Y210" s="26">
        <v>0</v>
      </c>
      <c r="Z210" s="26">
        <v>8</v>
      </c>
      <c r="AA210" s="27">
        <v>100</v>
      </c>
    </row>
    <row r="211" spans="1:27" ht="15.75" customHeight="1">
      <c r="A211" s="23"/>
      <c r="B211" s="24" t="s">
        <v>227</v>
      </c>
      <c r="C211" s="25">
        <v>99</v>
      </c>
      <c r="D211" s="26">
        <v>6191</v>
      </c>
      <c r="E211" s="26">
        <v>42</v>
      </c>
      <c r="F211" s="26">
        <v>6149</v>
      </c>
      <c r="G211" s="27">
        <v>303600</v>
      </c>
      <c r="H211" s="26">
        <v>0</v>
      </c>
      <c r="I211" s="26">
        <v>0</v>
      </c>
      <c r="J211" s="26">
        <v>0</v>
      </c>
      <c r="K211" s="26">
        <v>0</v>
      </c>
      <c r="L211" s="27">
        <v>0</v>
      </c>
      <c r="M211" s="26">
        <v>0</v>
      </c>
      <c r="N211" s="26">
        <v>0</v>
      </c>
      <c r="O211" s="26">
        <v>0</v>
      </c>
      <c r="P211" s="26">
        <v>0</v>
      </c>
      <c r="Q211" s="27">
        <v>0</v>
      </c>
      <c r="R211" s="25">
        <v>0</v>
      </c>
      <c r="S211" s="26">
        <v>0</v>
      </c>
      <c r="T211" s="26">
        <v>0</v>
      </c>
      <c r="U211" s="26">
        <v>0</v>
      </c>
      <c r="V211" s="27">
        <v>0</v>
      </c>
      <c r="W211" s="25">
        <v>0</v>
      </c>
      <c r="X211" s="26">
        <v>0</v>
      </c>
      <c r="Y211" s="26">
        <v>0</v>
      </c>
      <c r="Z211" s="26">
        <v>0</v>
      </c>
      <c r="AA211" s="27">
        <v>0</v>
      </c>
    </row>
    <row r="212" spans="1:27" ht="15.75" customHeight="1">
      <c r="A212" s="23"/>
      <c r="B212" s="24" t="s">
        <v>228</v>
      </c>
      <c r="C212" s="25">
        <v>6</v>
      </c>
      <c r="D212" s="26">
        <v>125</v>
      </c>
      <c r="E212" s="26">
        <v>20</v>
      </c>
      <c r="F212" s="26">
        <v>105</v>
      </c>
      <c r="G212" s="27">
        <v>3425</v>
      </c>
      <c r="H212" s="26">
        <v>0</v>
      </c>
      <c r="I212" s="26">
        <v>0</v>
      </c>
      <c r="J212" s="26">
        <v>0</v>
      </c>
      <c r="K212" s="26">
        <v>0</v>
      </c>
      <c r="L212" s="27">
        <v>0</v>
      </c>
      <c r="M212" s="26">
        <v>0</v>
      </c>
      <c r="N212" s="26">
        <v>0</v>
      </c>
      <c r="O212" s="26">
        <v>0</v>
      </c>
      <c r="P212" s="26">
        <v>0</v>
      </c>
      <c r="Q212" s="27">
        <v>0</v>
      </c>
      <c r="R212" s="25">
        <v>0</v>
      </c>
      <c r="S212" s="26">
        <v>0</v>
      </c>
      <c r="T212" s="26">
        <v>0</v>
      </c>
      <c r="U212" s="26">
        <v>0</v>
      </c>
      <c r="V212" s="27">
        <v>0</v>
      </c>
      <c r="W212" s="25">
        <v>0</v>
      </c>
      <c r="X212" s="26">
        <v>0</v>
      </c>
      <c r="Y212" s="26">
        <v>0</v>
      </c>
      <c r="Z212" s="26">
        <v>0</v>
      </c>
      <c r="AA212" s="27">
        <v>0</v>
      </c>
    </row>
    <row r="213" spans="1:27" ht="15.75" customHeight="1">
      <c r="A213" s="23"/>
      <c r="B213" s="24" t="s">
        <v>229</v>
      </c>
      <c r="C213" s="25">
        <v>152</v>
      </c>
      <c r="D213" s="26">
        <v>4304</v>
      </c>
      <c r="E213" s="26">
        <v>671</v>
      </c>
      <c r="F213" s="26">
        <v>3633</v>
      </c>
      <c r="G213" s="27">
        <v>156490</v>
      </c>
      <c r="H213" s="26">
        <v>0</v>
      </c>
      <c r="I213" s="26">
        <v>0</v>
      </c>
      <c r="J213" s="26">
        <v>0</v>
      </c>
      <c r="K213" s="26">
        <v>0</v>
      </c>
      <c r="L213" s="27">
        <v>0</v>
      </c>
      <c r="M213" s="26">
        <v>0</v>
      </c>
      <c r="N213" s="26">
        <v>0</v>
      </c>
      <c r="O213" s="26">
        <v>0</v>
      </c>
      <c r="P213" s="26">
        <v>0</v>
      </c>
      <c r="Q213" s="27">
        <v>0</v>
      </c>
      <c r="R213" s="25">
        <v>0</v>
      </c>
      <c r="S213" s="26">
        <v>0</v>
      </c>
      <c r="T213" s="26">
        <v>0</v>
      </c>
      <c r="U213" s="26">
        <v>0</v>
      </c>
      <c r="V213" s="27">
        <v>0</v>
      </c>
      <c r="W213" s="25">
        <v>0</v>
      </c>
      <c r="X213" s="26">
        <v>0</v>
      </c>
      <c r="Y213" s="26">
        <v>0</v>
      </c>
      <c r="Z213" s="26">
        <v>0</v>
      </c>
      <c r="AA213" s="27">
        <v>0</v>
      </c>
    </row>
    <row r="214" spans="1:27" ht="15.75" customHeight="1">
      <c r="A214" s="23"/>
      <c r="B214" s="24" t="s">
        <v>230</v>
      </c>
      <c r="C214" s="25">
        <v>0</v>
      </c>
      <c r="D214" s="26">
        <v>0</v>
      </c>
      <c r="E214" s="26">
        <v>0</v>
      </c>
      <c r="F214" s="26">
        <v>0</v>
      </c>
      <c r="G214" s="27">
        <v>0</v>
      </c>
      <c r="H214" s="26">
        <v>1</v>
      </c>
      <c r="I214" s="26">
        <v>0.5</v>
      </c>
      <c r="J214" s="26">
        <v>0</v>
      </c>
      <c r="K214" s="26">
        <v>0.5</v>
      </c>
      <c r="L214" s="27">
        <v>5</v>
      </c>
      <c r="M214" s="26">
        <v>2</v>
      </c>
      <c r="N214" s="26">
        <v>1</v>
      </c>
      <c r="O214" s="26">
        <v>0</v>
      </c>
      <c r="P214" s="26">
        <v>1</v>
      </c>
      <c r="Q214" s="27">
        <v>22</v>
      </c>
      <c r="R214" s="25">
        <v>0</v>
      </c>
      <c r="S214" s="26">
        <v>0</v>
      </c>
      <c r="T214" s="26">
        <v>0</v>
      </c>
      <c r="U214" s="26">
        <v>0</v>
      </c>
      <c r="V214" s="27">
        <v>0</v>
      </c>
      <c r="W214" s="25">
        <v>1</v>
      </c>
      <c r="X214" s="26">
        <v>0.5</v>
      </c>
      <c r="Y214" s="26">
        <v>0.5</v>
      </c>
      <c r="Z214" s="26">
        <v>0</v>
      </c>
      <c r="AA214" s="27">
        <v>0</v>
      </c>
    </row>
    <row r="215" spans="1:27" ht="15.75" customHeight="1">
      <c r="A215" s="23"/>
      <c r="B215" s="24" t="s">
        <v>231</v>
      </c>
      <c r="C215" s="25">
        <v>406</v>
      </c>
      <c r="D215" s="26">
        <v>75024</v>
      </c>
      <c r="E215" s="26">
        <v>404</v>
      </c>
      <c r="F215" s="26">
        <v>74620</v>
      </c>
      <c r="G215" s="27">
        <v>6595750</v>
      </c>
      <c r="H215" s="26">
        <v>0</v>
      </c>
      <c r="I215" s="26">
        <v>0</v>
      </c>
      <c r="J215" s="26">
        <v>0</v>
      </c>
      <c r="K215" s="26">
        <v>0</v>
      </c>
      <c r="L215" s="27">
        <v>0</v>
      </c>
      <c r="M215" s="26">
        <v>0</v>
      </c>
      <c r="N215" s="26">
        <v>0</v>
      </c>
      <c r="O215" s="26">
        <v>0</v>
      </c>
      <c r="P215" s="26">
        <v>0</v>
      </c>
      <c r="Q215" s="27">
        <v>0</v>
      </c>
      <c r="R215" s="25">
        <v>0</v>
      </c>
      <c r="S215" s="26">
        <v>0</v>
      </c>
      <c r="T215" s="26">
        <v>0</v>
      </c>
      <c r="U215" s="26">
        <v>0</v>
      </c>
      <c r="V215" s="27">
        <v>0</v>
      </c>
      <c r="W215" s="25">
        <v>5</v>
      </c>
      <c r="X215" s="26">
        <v>5</v>
      </c>
      <c r="Y215" s="26">
        <v>0</v>
      </c>
      <c r="Z215" s="26">
        <v>5</v>
      </c>
      <c r="AA215" s="27">
        <v>52</v>
      </c>
    </row>
    <row r="216" spans="1:27" ht="15.75" customHeight="1">
      <c r="A216" s="23"/>
      <c r="B216" s="24" t="s">
        <v>232</v>
      </c>
      <c r="C216" s="25">
        <v>110</v>
      </c>
      <c r="D216" s="26">
        <v>9409</v>
      </c>
      <c r="E216" s="26">
        <v>85</v>
      </c>
      <c r="F216" s="26">
        <v>9324</v>
      </c>
      <c r="G216" s="27">
        <v>434050</v>
      </c>
      <c r="H216" s="26">
        <v>0</v>
      </c>
      <c r="I216" s="26">
        <v>0</v>
      </c>
      <c r="J216" s="26">
        <v>0</v>
      </c>
      <c r="K216" s="26">
        <v>0</v>
      </c>
      <c r="L216" s="27">
        <v>0</v>
      </c>
      <c r="M216" s="26">
        <v>0</v>
      </c>
      <c r="N216" s="26">
        <v>0</v>
      </c>
      <c r="O216" s="26">
        <v>0</v>
      </c>
      <c r="P216" s="26">
        <v>0</v>
      </c>
      <c r="Q216" s="27">
        <v>0</v>
      </c>
      <c r="R216" s="25">
        <v>0</v>
      </c>
      <c r="S216" s="26">
        <v>0</v>
      </c>
      <c r="T216" s="26">
        <v>0</v>
      </c>
      <c r="U216" s="26">
        <v>0</v>
      </c>
      <c r="V216" s="27">
        <v>0</v>
      </c>
      <c r="W216" s="25">
        <v>3</v>
      </c>
      <c r="X216" s="26">
        <v>18</v>
      </c>
      <c r="Y216" s="26">
        <v>0</v>
      </c>
      <c r="Z216" s="26">
        <v>18</v>
      </c>
      <c r="AA216" s="27">
        <v>165</v>
      </c>
    </row>
    <row r="217" spans="1:27" ht="15.75" customHeight="1">
      <c r="A217" s="23"/>
      <c r="B217" s="24" t="s">
        <v>233</v>
      </c>
      <c r="C217" s="25">
        <v>229</v>
      </c>
      <c r="D217" s="26">
        <v>13889</v>
      </c>
      <c r="E217" s="26">
        <v>135</v>
      </c>
      <c r="F217" s="26">
        <v>13754</v>
      </c>
      <c r="G217" s="27">
        <v>707220</v>
      </c>
      <c r="H217" s="26">
        <v>0</v>
      </c>
      <c r="I217" s="26">
        <v>0</v>
      </c>
      <c r="J217" s="26">
        <v>0</v>
      </c>
      <c r="K217" s="26">
        <v>0</v>
      </c>
      <c r="L217" s="27">
        <v>0</v>
      </c>
      <c r="M217" s="26">
        <v>0</v>
      </c>
      <c r="N217" s="26">
        <v>0</v>
      </c>
      <c r="O217" s="26">
        <v>0</v>
      </c>
      <c r="P217" s="26">
        <v>0</v>
      </c>
      <c r="Q217" s="27">
        <v>0</v>
      </c>
      <c r="R217" s="25">
        <v>0</v>
      </c>
      <c r="S217" s="26">
        <v>0</v>
      </c>
      <c r="T217" s="26">
        <v>0</v>
      </c>
      <c r="U217" s="26">
        <v>0</v>
      </c>
      <c r="V217" s="27">
        <v>0</v>
      </c>
      <c r="W217" s="25">
        <v>4</v>
      </c>
      <c r="X217" s="26">
        <v>6</v>
      </c>
      <c r="Y217" s="26">
        <v>0</v>
      </c>
      <c r="Z217" s="26">
        <v>6</v>
      </c>
      <c r="AA217" s="27">
        <v>136</v>
      </c>
    </row>
    <row r="218" spans="1:27" ht="15.75" customHeight="1">
      <c r="A218" s="23"/>
      <c r="B218" s="24" t="s">
        <v>234</v>
      </c>
      <c r="C218" s="25">
        <v>0</v>
      </c>
      <c r="D218" s="26">
        <v>0</v>
      </c>
      <c r="E218" s="26">
        <v>0</v>
      </c>
      <c r="F218" s="26">
        <v>0</v>
      </c>
      <c r="G218" s="27">
        <v>0</v>
      </c>
      <c r="H218" s="26">
        <v>0</v>
      </c>
      <c r="I218" s="26">
        <v>0</v>
      </c>
      <c r="J218" s="26">
        <v>0</v>
      </c>
      <c r="K218" s="26">
        <v>0</v>
      </c>
      <c r="L218" s="27">
        <v>0</v>
      </c>
      <c r="M218" s="26">
        <v>0</v>
      </c>
      <c r="N218" s="26">
        <v>0</v>
      </c>
      <c r="O218" s="26">
        <v>0</v>
      </c>
      <c r="P218" s="26">
        <v>0</v>
      </c>
      <c r="Q218" s="27">
        <v>0</v>
      </c>
      <c r="R218" s="25">
        <v>0</v>
      </c>
      <c r="S218" s="26">
        <v>0</v>
      </c>
      <c r="T218" s="26">
        <v>0</v>
      </c>
      <c r="U218" s="26">
        <v>0</v>
      </c>
      <c r="V218" s="27">
        <v>0</v>
      </c>
      <c r="W218" s="25">
        <v>0</v>
      </c>
      <c r="X218" s="26">
        <v>0</v>
      </c>
      <c r="Y218" s="26">
        <v>0</v>
      </c>
      <c r="Z218" s="26">
        <v>0</v>
      </c>
      <c r="AA218" s="27">
        <v>0</v>
      </c>
    </row>
    <row r="219" spans="1:27" ht="15.75" customHeight="1">
      <c r="A219" s="15" t="s">
        <v>22</v>
      </c>
      <c r="B219" s="24" t="s">
        <v>42</v>
      </c>
      <c r="C219" s="18">
        <v>878</v>
      </c>
      <c r="D219" s="18">
        <v>12234.7</v>
      </c>
      <c r="E219" s="18">
        <v>776.19999999999993</v>
      </c>
      <c r="F219" s="18">
        <v>11458.500000223517</v>
      </c>
      <c r="G219" s="19">
        <v>199324</v>
      </c>
      <c r="H219" s="18">
        <v>122</v>
      </c>
      <c r="I219" s="18">
        <v>446.49</v>
      </c>
      <c r="J219" s="18">
        <v>91</v>
      </c>
      <c r="K219" s="18">
        <v>355.49000024795532</v>
      </c>
      <c r="L219" s="19">
        <v>2472</v>
      </c>
      <c r="M219" s="18">
        <v>139</v>
      </c>
      <c r="N219" s="18">
        <v>516.79999999999995</v>
      </c>
      <c r="O219" s="18">
        <v>103.4</v>
      </c>
      <c r="P219" s="18">
        <v>413.40000009536743</v>
      </c>
      <c r="Q219" s="19">
        <v>5920</v>
      </c>
      <c r="R219" s="17">
        <v>253</v>
      </c>
      <c r="S219" s="18">
        <v>1282.9000000000001</v>
      </c>
      <c r="T219" s="18">
        <v>130.5</v>
      </c>
      <c r="U219" s="18">
        <v>1152.4000000357628</v>
      </c>
      <c r="V219" s="19">
        <v>15006</v>
      </c>
      <c r="W219" s="17">
        <v>107</v>
      </c>
      <c r="X219" s="18">
        <v>140.4</v>
      </c>
      <c r="Y219" s="18">
        <v>3</v>
      </c>
      <c r="Z219" s="18">
        <v>137.40000011026859</v>
      </c>
      <c r="AA219" s="19">
        <v>2537</v>
      </c>
    </row>
    <row r="220" spans="1:27" ht="15.75" customHeight="1">
      <c r="A220" s="23"/>
      <c r="B220" s="24" t="s">
        <v>235</v>
      </c>
      <c r="C220" s="25">
        <v>143</v>
      </c>
      <c r="D220" s="26">
        <v>2785</v>
      </c>
      <c r="E220" s="26">
        <v>237.1</v>
      </c>
      <c r="F220" s="26">
        <v>2547.9000000506639</v>
      </c>
      <c r="G220" s="27">
        <v>42076</v>
      </c>
      <c r="H220" s="26">
        <v>5</v>
      </c>
      <c r="I220" s="26">
        <v>10.8</v>
      </c>
      <c r="J220" s="26">
        <v>0</v>
      </c>
      <c r="K220" s="26">
        <v>10.800000011920929</v>
      </c>
      <c r="L220" s="27">
        <v>112</v>
      </c>
      <c r="M220" s="26">
        <v>2</v>
      </c>
      <c r="N220" s="26">
        <v>12</v>
      </c>
      <c r="O220" s="26">
        <v>5</v>
      </c>
      <c r="P220" s="26">
        <v>7</v>
      </c>
      <c r="Q220" s="27">
        <v>70</v>
      </c>
      <c r="R220" s="25">
        <v>0</v>
      </c>
      <c r="S220" s="26">
        <v>0</v>
      </c>
      <c r="T220" s="26">
        <v>0</v>
      </c>
      <c r="U220" s="26">
        <v>0</v>
      </c>
      <c r="V220" s="27">
        <v>0</v>
      </c>
      <c r="W220" s="25">
        <v>10</v>
      </c>
      <c r="X220" s="26">
        <v>9.1999999999999993</v>
      </c>
      <c r="Y220" s="26">
        <v>0</v>
      </c>
      <c r="Z220" s="26">
        <v>9.2000000029802322</v>
      </c>
      <c r="AA220" s="27">
        <v>173</v>
      </c>
    </row>
    <row r="221" spans="1:27" ht="15.75" customHeight="1">
      <c r="A221" s="23"/>
      <c r="B221" s="24" t="s">
        <v>236</v>
      </c>
      <c r="C221" s="25">
        <v>149</v>
      </c>
      <c r="D221" s="26">
        <v>2857</v>
      </c>
      <c r="E221" s="26">
        <v>15</v>
      </c>
      <c r="F221" s="26">
        <v>2842</v>
      </c>
      <c r="G221" s="27">
        <v>55585</v>
      </c>
      <c r="H221" s="26">
        <v>6</v>
      </c>
      <c r="I221" s="26">
        <v>45</v>
      </c>
      <c r="J221" s="26">
        <v>0</v>
      </c>
      <c r="K221" s="26">
        <v>45</v>
      </c>
      <c r="L221" s="27">
        <v>325</v>
      </c>
      <c r="M221" s="26">
        <v>18</v>
      </c>
      <c r="N221" s="26">
        <v>48</v>
      </c>
      <c r="O221" s="26">
        <v>1.3</v>
      </c>
      <c r="P221" s="26">
        <v>46.699999988079071</v>
      </c>
      <c r="Q221" s="27">
        <v>915</v>
      </c>
      <c r="R221" s="25">
        <v>44</v>
      </c>
      <c r="S221" s="26">
        <v>170</v>
      </c>
      <c r="T221" s="26">
        <v>0.5</v>
      </c>
      <c r="U221" s="26">
        <v>169.5</v>
      </c>
      <c r="V221" s="27">
        <v>2971</v>
      </c>
      <c r="W221" s="25">
        <v>14</v>
      </c>
      <c r="X221" s="26">
        <v>27</v>
      </c>
      <c r="Y221" s="26">
        <v>0</v>
      </c>
      <c r="Z221" s="26">
        <v>27</v>
      </c>
      <c r="AA221" s="27">
        <v>685</v>
      </c>
    </row>
    <row r="222" spans="1:27" ht="15.75" customHeight="1">
      <c r="A222" s="23"/>
      <c r="B222" s="24" t="s">
        <v>237</v>
      </c>
      <c r="C222" s="25">
        <v>2</v>
      </c>
      <c r="D222" s="26">
        <v>10</v>
      </c>
      <c r="E222" s="26">
        <v>0</v>
      </c>
      <c r="F222" s="26">
        <v>10</v>
      </c>
      <c r="G222" s="27">
        <v>305</v>
      </c>
      <c r="H222" s="26">
        <v>3</v>
      </c>
      <c r="I222" s="26">
        <v>6</v>
      </c>
      <c r="J222" s="26">
        <v>0</v>
      </c>
      <c r="K222" s="26">
        <v>6</v>
      </c>
      <c r="L222" s="27">
        <v>80</v>
      </c>
      <c r="M222" s="26">
        <v>0</v>
      </c>
      <c r="N222" s="26">
        <v>0</v>
      </c>
      <c r="O222" s="26">
        <v>0</v>
      </c>
      <c r="P222" s="26">
        <v>0</v>
      </c>
      <c r="Q222" s="27">
        <v>0</v>
      </c>
      <c r="R222" s="25">
        <v>1</v>
      </c>
      <c r="S222" s="26">
        <v>3</v>
      </c>
      <c r="T222" s="26">
        <v>0</v>
      </c>
      <c r="U222" s="26">
        <v>3</v>
      </c>
      <c r="V222" s="27">
        <v>50</v>
      </c>
      <c r="W222" s="25">
        <v>1</v>
      </c>
      <c r="X222" s="26">
        <v>1</v>
      </c>
      <c r="Y222" s="26">
        <v>0</v>
      </c>
      <c r="Z222" s="26">
        <v>1</v>
      </c>
      <c r="AA222" s="27">
        <v>40</v>
      </c>
    </row>
    <row r="223" spans="1:27" ht="15.75" customHeight="1">
      <c r="A223" s="23"/>
      <c r="B223" s="24" t="s">
        <v>238</v>
      </c>
      <c r="C223" s="25">
        <v>233</v>
      </c>
      <c r="D223" s="26">
        <v>2667.7</v>
      </c>
      <c r="E223" s="26">
        <v>244.2</v>
      </c>
      <c r="F223" s="26">
        <v>2423.4999995529652</v>
      </c>
      <c r="G223" s="27">
        <v>54128</v>
      </c>
      <c r="H223" s="26">
        <v>27</v>
      </c>
      <c r="I223" s="26">
        <v>20.69</v>
      </c>
      <c r="J223" s="26">
        <v>2</v>
      </c>
      <c r="K223" s="26">
        <v>18.690000236034393</v>
      </c>
      <c r="L223" s="27">
        <v>177</v>
      </c>
      <c r="M223" s="26">
        <v>14</v>
      </c>
      <c r="N223" s="26">
        <v>11.3</v>
      </c>
      <c r="O223" s="26">
        <v>0.6</v>
      </c>
      <c r="P223" s="26">
        <v>10.700000107288361</v>
      </c>
      <c r="Q223" s="27">
        <v>161</v>
      </c>
      <c r="R223" s="25">
        <v>12</v>
      </c>
      <c r="S223" s="26">
        <v>9.9</v>
      </c>
      <c r="T223" s="26">
        <v>0.5</v>
      </c>
      <c r="U223" s="26">
        <v>9.4000000357627869</v>
      </c>
      <c r="V223" s="27">
        <v>127</v>
      </c>
      <c r="W223" s="25">
        <v>46</v>
      </c>
      <c r="X223" s="26">
        <v>47.7</v>
      </c>
      <c r="Y223" s="26">
        <v>1.5</v>
      </c>
      <c r="Z223" s="26">
        <v>46.200000107288361</v>
      </c>
      <c r="AA223" s="27">
        <v>685</v>
      </c>
    </row>
    <row r="224" spans="1:27" ht="15.75" customHeight="1">
      <c r="A224" s="23"/>
      <c r="B224" s="24" t="s">
        <v>239</v>
      </c>
      <c r="C224" s="25">
        <v>17</v>
      </c>
      <c r="D224" s="26">
        <v>182</v>
      </c>
      <c r="E224" s="26">
        <v>5</v>
      </c>
      <c r="F224" s="26">
        <v>177</v>
      </c>
      <c r="G224" s="27">
        <v>2272</v>
      </c>
      <c r="H224" s="26">
        <v>16</v>
      </c>
      <c r="I224" s="26">
        <v>72</v>
      </c>
      <c r="J224" s="26">
        <v>10.5</v>
      </c>
      <c r="K224" s="26">
        <v>61.5</v>
      </c>
      <c r="L224" s="27">
        <v>494</v>
      </c>
      <c r="M224" s="26">
        <v>55</v>
      </c>
      <c r="N224" s="26">
        <v>246.5</v>
      </c>
      <c r="O224" s="26">
        <v>68</v>
      </c>
      <c r="P224" s="26">
        <v>178.5</v>
      </c>
      <c r="Q224" s="27">
        <v>3050</v>
      </c>
      <c r="R224" s="25">
        <v>100</v>
      </c>
      <c r="S224" s="26">
        <v>560.5</v>
      </c>
      <c r="T224" s="26">
        <v>61</v>
      </c>
      <c r="U224" s="26">
        <v>499.5</v>
      </c>
      <c r="V224" s="27">
        <v>6628</v>
      </c>
      <c r="W224" s="25">
        <v>1</v>
      </c>
      <c r="X224" s="26">
        <v>2</v>
      </c>
      <c r="Y224" s="26">
        <v>0</v>
      </c>
      <c r="Z224" s="26">
        <v>2</v>
      </c>
      <c r="AA224" s="27">
        <v>25</v>
      </c>
    </row>
    <row r="225" spans="1:27" ht="15.75" customHeight="1">
      <c r="A225" s="23"/>
      <c r="B225" s="24" t="s">
        <v>240</v>
      </c>
      <c r="C225" s="25">
        <v>37</v>
      </c>
      <c r="D225" s="26">
        <v>236</v>
      </c>
      <c r="E225" s="26">
        <v>35</v>
      </c>
      <c r="F225" s="26">
        <v>201</v>
      </c>
      <c r="G225" s="27">
        <v>5910</v>
      </c>
      <c r="H225" s="26">
        <v>56</v>
      </c>
      <c r="I225" s="26">
        <v>272</v>
      </c>
      <c r="J225" s="26">
        <v>78</v>
      </c>
      <c r="K225" s="26">
        <v>194</v>
      </c>
      <c r="L225" s="27">
        <v>1152</v>
      </c>
      <c r="M225" s="26">
        <v>45</v>
      </c>
      <c r="N225" s="26">
        <v>193.5</v>
      </c>
      <c r="O225" s="26">
        <v>26</v>
      </c>
      <c r="P225" s="26">
        <v>167.5</v>
      </c>
      <c r="Q225" s="27">
        <v>1696</v>
      </c>
      <c r="R225" s="25">
        <v>85</v>
      </c>
      <c r="S225" s="26">
        <v>529</v>
      </c>
      <c r="T225" s="26">
        <v>67</v>
      </c>
      <c r="U225" s="26">
        <v>462</v>
      </c>
      <c r="V225" s="27">
        <v>5103</v>
      </c>
      <c r="W225" s="25">
        <v>0</v>
      </c>
      <c r="X225" s="26">
        <v>0</v>
      </c>
      <c r="Y225" s="26">
        <v>0</v>
      </c>
      <c r="Z225" s="26">
        <v>0</v>
      </c>
      <c r="AA225" s="27">
        <v>0</v>
      </c>
    </row>
    <row r="226" spans="1:27" ht="15.75" customHeight="1">
      <c r="A226" s="23"/>
      <c r="B226" s="24" t="s">
        <v>241</v>
      </c>
      <c r="C226" s="25">
        <v>98</v>
      </c>
      <c r="D226" s="26">
        <v>694.5</v>
      </c>
      <c r="E226" s="26">
        <v>39.9</v>
      </c>
      <c r="F226" s="26">
        <v>654.60000061988831</v>
      </c>
      <c r="G226" s="27">
        <v>9991</v>
      </c>
      <c r="H226" s="26">
        <v>0</v>
      </c>
      <c r="I226" s="26">
        <v>0</v>
      </c>
      <c r="J226" s="26">
        <v>0</v>
      </c>
      <c r="K226" s="26">
        <v>0</v>
      </c>
      <c r="L226" s="27">
        <v>0</v>
      </c>
      <c r="M226" s="26">
        <v>0</v>
      </c>
      <c r="N226" s="26">
        <v>0</v>
      </c>
      <c r="O226" s="26">
        <v>0</v>
      </c>
      <c r="P226" s="26">
        <v>0</v>
      </c>
      <c r="Q226" s="27">
        <v>0</v>
      </c>
      <c r="R226" s="25">
        <v>0</v>
      </c>
      <c r="S226" s="26">
        <v>0</v>
      </c>
      <c r="T226" s="26">
        <v>0</v>
      </c>
      <c r="U226" s="26">
        <v>0</v>
      </c>
      <c r="V226" s="27">
        <v>0</v>
      </c>
      <c r="W226" s="25">
        <v>0</v>
      </c>
      <c r="X226" s="26">
        <v>0</v>
      </c>
      <c r="Y226" s="26">
        <v>0</v>
      </c>
      <c r="Z226" s="26">
        <v>0</v>
      </c>
      <c r="AA226" s="27">
        <v>0</v>
      </c>
    </row>
    <row r="227" spans="1:27" ht="15.75" customHeight="1">
      <c r="A227" s="23"/>
      <c r="B227" s="24" t="s">
        <v>242</v>
      </c>
      <c r="C227" s="25">
        <v>199</v>
      </c>
      <c r="D227" s="26">
        <v>2802.5</v>
      </c>
      <c r="E227" s="26">
        <v>200</v>
      </c>
      <c r="F227" s="26">
        <v>2602.5</v>
      </c>
      <c r="G227" s="27">
        <v>29057</v>
      </c>
      <c r="H227" s="26">
        <v>9</v>
      </c>
      <c r="I227" s="26">
        <v>20</v>
      </c>
      <c r="J227" s="26">
        <v>0.5</v>
      </c>
      <c r="K227" s="26">
        <v>19.5</v>
      </c>
      <c r="L227" s="27">
        <v>132</v>
      </c>
      <c r="M227" s="26">
        <v>5</v>
      </c>
      <c r="N227" s="26">
        <v>5.5</v>
      </c>
      <c r="O227" s="26">
        <v>2.5</v>
      </c>
      <c r="P227" s="26">
        <v>3</v>
      </c>
      <c r="Q227" s="27">
        <v>28</v>
      </c>
      <c r="R227" s="25">
        <v>11</v>
      </c>
      <c r="S227" s="26">
        <v>10.5</v>
      </c>
      <c r="T227" s="26">
        <v>1.5</v>
      </c>
      <c r="U227" s="26">
        <v>9</v>
      </c>
      <c r="V227" s="27">
        <v>127</v>
      </c>
      <c r="W227" s="25">
        <v>35</v>
      </c>
      <c r="X227" s="26">
        <v>53.5</v>
      </c>
      <c r="Y227" s="26">
        <v>1.5</v>
      </c>
      <c r="Z227" s="26">
        <v>52</v>
      </c>
      <c r="AA227" s="27">
        <v>929</v>
      </c>
    </row>
    <row r="228" spans="1:27" ht="15.75" customHeight="1">
      <c r="A228" s="15" t="s">
        <v>243</v>
      </c>
      <c r="B228" s="16"/>
      <c r="C228" s="18">
        <v>0</v>
      </c>
      <c r="D228" s="18">
        <v>1000</v>
      </c>
      <c r="E228" s="18">
        <v>0</v>
      </c>
      <c r="F228" s="18">
        <v>1000</v>
      </c>
      <c r="G228" s="19">
        <v>18064</v>
      </c>
      <c r="H228" s="18">
        <v>0</v>
      </c>
      <c r="I228" s="18">
        <v>0</v>
      </c>
      <c r="J228" s="18">
        <v>0</v>
      </c>
      <c r="K228" s="18">
        <v>0</v>
      </c>
      <c r="L228" s="19">
        <v>0</v>
      </c>
      <c r="M228" s="18">
        <v>0</v>
      </c>
      <c r="N228" s="18">
        <v>0</v>
      </c>
      <c r="O228" s="18">
        <v>0</v>
      </c>
      <c r="P228" s="18">
        <v>0</v>
      </c>
      <c r="Q228" s="19">
        <v>0</v>
      </c>
      <c r="R228" s="17">
        <v>0</v>
      </c>
      <c r="S228" s="18">
        <v>0</v>
      </c>
      <c r="T228" s="18">
        <v>0</v>
      </c>
      <c r="U228" s="18">
        <v>0</v>
      </c>
      <c r="V228" s="19">
        <v>0</v>
      </c>
      <c r="W228" s="17">
        <v>0</v>
      </c>
      <c r="X228" s="18">
        <v>0</v>
      </c>
      <c r="Y228" s="18">
        <v>0</v>
      </c>
      <c r="Z228" s="18">
        <v>0</v>
      </c>
      <c r="AA228" s="19">
        <v>0</v>
      </c>
    </row>
    <row r="229" spans="1:27" ht="15.75" customHeight="1">
      <c r="A229" s="28" t="s">
        <v>2</v>
      </c>
      <c r="B229" s="29" t="s">
        <v>42</v>
      </c>
      <c r="C229" s="30">
        <f t="shared" ref="C229:AA229" si="0">C228+C219+C203+C190+C184+C175+C159+C150+C137+C121+C109+C97+C85+C74+C56+C47+C40+C35+C20+C8+C3</f>
        <v>35371</v>
      </c>
      <c r="D229" s="30">
        <f t="shared" si="0"/>
        <v>843377.54999999993</v>
      </c>
      <c r="E229" s="30">
        <f t="shared" si="0"/>
        <v>41816.57</v>
      </c>
      <c r="F229" s="30">
        <f t="shared" si="0"/>
        <v>801560.98000106961</v>
      </c>
      <c r="G229" s="31">
        <f t="shared" si="0"/>
        <v>37748995</v>
      </c>
      <c r="H229" s="30">
        <f t="shared" si="0"/>
        <v>1288</v>
      </c>
      <c r="I229" s="30">
        <f t="shared" si="0"/>
        <v>4644.12</v>
      </c>
      <c r="J229" s="30">
        <f t="shared" si="0"/>
        <v>488.75</v>
      </c>
      <c r="K229" s="30">
        <f t="shared" si="0"/>
        <v>4155.3700001388788</v>
      </c>
      <c r="L229" s="31">
        <f t="shared" si="0"/>
        <v>33417</v>
      </c>
      <c r="M229" s="30">
        <f t="shared" si="0"/>
        <v>4808</v>
      </c>
      <c r="N229" s="30">
        <f t="shared" si="0"/>
        <v>27472.11</v>
      </c>
      <c r="O229" s="30">
        <f t="shared" si="0"/>
        <v>4682</v>
      </c>
      <c r="P229" s="30">
        <f t="shared" si="0"/>
        <v>22790.110000055283</v>
      </c>
      <c r="Q229" s="31">
        <f t="shared" si="0"/>
        <v>366714</v>
      </c>
      <c r="R229" s="30">
        <f t="shared" si="0"/>
        <v>3366</v>
      </c>
      <c r="S229" s="30">
        <f t="shared" si="0"/>
        <v>8889.9</v>
      </c>
      <c r="T229" s="30">
        <f t="shared" si="0"/>
        <v>883.40000000000009</v>
      </c>
      <c r="U229" s="30">
        <f t="shared" si="0"/>
        <v>8006.500000461936</v>
      </c>
      <c r="V229" s="31">
        <f t="shared" si="0"/>
        <v>129347</v>
      </c>
      <c r="W229" s="30">
        <f t="shared" si="0"/>
        <v>1759</v>
      </c>
      <c r="X229" s="30">
        <f t="shared" si="0"/>
        <v>2764.1</v>
      </c>
      <c r="Y229" s="30">
        <f t="shared" si="0"/>
        <v>68.300000000000011</v>
      </c>
      <c r="Z229" s="30">
        <f t="shared" si="0"/>
        <v>2695.8000002205372</v>
      </c>
      <c r="AA229" s="31">
        <f t="shared" si="0"/>
        <v>49337</v>
      </c>
    </row>
    <row r="230" spans="1:27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</row>
    <row r="231" spans="1:27" ht="15.75" customHeight="1">
      <c r="A231" s="23"/>
      <c r="B231" s="23"/>
      <c r="C231" s="23"/>
      <c r="D231" s="26"/>
      <c r="E231" s="26"/>
      <c r="F231" s="26"/>
      <c r="G231" s="26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</row>
    <row r="232" spans="1:27" ht="15.75" customHeight="1">
      <c r="A232" s="23"/>
      <c r="B232" s="23"/>
      <c r="C232" s="23"/>
      <c r="D232" s="23"/>
      <c r="E232" s="23"/>
      <c r="F232" s="23"/>
      <c r="G232" s="26"/>
      <c r="H232" s="37"/>
      <c r="I232" s="26"/>
      <c r="J232" s="26"/>
      <c r="K232" s="26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</row>
    <row r="233" spans="1:27" ht="15.75" customHeight="1">
      <c r="A233" s="23"/>
      <c r="B233" s="3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</row>
    <row r="234" spans="1:27" ht="15.75" customHeight="1">
      <c r="A234" s="23"/>
      <c r="B234" s="35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</row>
    <row r="235" spans="1:27" ht="15.75" customHeight="1">
      <c r="A235" s="23"/>
      <c r="B235" s="35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</row>
    <row r="236" spans="1:27" ht="15.75" customHeight="1">
      <c r="A236" s="23"/>
      <c r="B236" s="35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</row>
    <row r="237" spans="1:27" ht="15.75" customHeight="1">
      <c r="A237" s="23"/>
      <c r="B237" s="35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</row>
    <row r="238" spans="1:27" ht="15.75" customHeight="1">
      <c r="A238" s="23"/>
      <c r="B238" s="35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</row>
    <row r="239" spans="1:27" ht="15.75" customHeight="1">
      <c r="A239" s="23"/>
      <c r="B239" s="35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</row>
    <row r="240" spans="1:27" ht="15.75" customHeight="1">
      <c r="A240" s="23"/>
      <c r="B240" s="35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</row>
    <row r="241" spans="1:27" ht="15.75" customHeight="1">
      <c r="A241" s="23"/>
      <c r="B241" s="35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</row>
    <row r="242" spans="1:27" ht="15.75" customHeight="1">
      <c r="A242" s="23"/>
      <c r="B242" s="35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</row>
    <row r="243" spans="1:27" ht="15.75" customHeight="1">
      <c r="A243" s="23"/>
      <c r="B243" s="35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</row>
    <row r="244" spans="1:27" ht="15.75" customHeight="1">
      <c r="A244" s="23"/>
      <c r="B244" s="35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</row>
    <row r="245" spans="1:27" ht="15.75" customHeight="1">
      <c r="A245" s="23"/>
      <c r="B245" s="35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</row>
    <row r="246" spans="1:27" ht="15.75" customHeight="1">
      <c r="A246" s="23"/>
      <c r="B246" s="35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</row>
    <row r="247" spans="1:27" ht="15.75" customHeight="1">
      <c r="A247" s="23"/>
      <c r="B247" s="35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</row>
    <row r="248" spans="1:27" ht="15.75" customHeight="1">
      <c r="A248" s="23"/>
      <c r="B248" s="35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</row>
    <row r="249" spans="1:27" ht="15.75" customHeight="1">
      <c r="A249" s="23"/>
      <c r="B249" s="35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</row>
    <row r="250" spans="1:27" ht="15.75" customHeight="1">
      <c r="A250" s="23"/>
      <c r="B250" s="35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</row>
    <row r="251" spans="1:27" ht="15.75" customHeight="1">
      <c r="A251" s="23"/>
      <c r="B251" s="35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</row>
    <row r="252" spans="1:27" ht="15.75" customHeight="1">
      <c r="A252" s="23"/>
      <c r="B252" s="35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</row>
    <row r="253" spans="1:27" ht="15.75" customHeight="1">
      <c r="A253" s="23"/>
      <c r="B253" s="35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1:27" ht="15.75" customHeight="1">
      <c r="A254" s="23"/>
      <c r="B254" s="35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</row>
    <row r="255" spans="1:27" ht="15.75" customHeight="1">
      <c r="A255" s="23"/>
      <c r="B255" s="35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</row>
    <row r="256" spans="1:27" ht="15.75" customHeight="1">
      <c r="A256" s="23"/>
      <c r="B256" s="35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</row>
    <row r="257" spans="1:27" ht="15.75" customHeight="1">
      <c r="A257" s="23"/>
      <c r="B257" s="35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</row>
    <row r="258" spans="1:27" ht="15.75" customHeight="1">
      <c r="A258" s="23"/>
      <c r="B258" s="35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</row>
    <row r="259" spans="1:27" ht="15.75" customHeight="1">
      <c r="A259" s="23"/>
      <c r="B259" s="35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</row>
    <row r="260" spans="1:27" ht="15.75" customHeight="1">
      <c r="A260" s="23"/>
      <c r="B260" s="35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</row>
    <row r="261" spans="1:27" ht="15.75" customHeight="1">
      <c r="A261" s="23"/>
      <c r="B261" s="35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</row>
    <row r="262" spans="1:27" ht="15.75" customHeight="1">
      <c r="A262" s="23"/>
      <c r="B262" s="35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</row>
    <row r="263" spans="1:27" ht="15.75" customHeight="1">
      <c r="A263" s="23"/>
      <c r="B263" s="35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</row>
    <row r="264" spans="1:27" ht="15.75" customHeight="1">
      <c r="A264" s="23"/>
      <c r="B264" s="35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</row>
    <row r="265" spans="1:27" ht="15.75" customHeight="1">
      <c r="A265" s="23"/>
      <c r="B265" s="35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</row>
    <row r="266" spans="1:27" ht="15.75" customHeight="1">
      <c r="A266" s="23"/>
      <c r="B266" s="35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1:27" ht="15.75" customHeight="1">
      <c r="A267" s="23"/>
      <c r="B267" s="35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</row>
    <row r="268" spans="1:27" ht="15.75" customHeight="1">
      <c r="A268" s="23"/>
      <c r="B268" s="35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</row>
    <row r="269" spans="1:27" ht="15.75" customHeight="1">
      <c r="A269" s="23"/>
      <c r="B269" s="35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</row>
    <row r="270" spans="1:27" ht="15.75" customHeight="1">
      <c r="A270" s="23"/>
      <c r="B270" s="35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</row>
    <row r="271" spans="1:27" ht="15.75" customHeight="1">
      <c r="A271" s="23"/>
      <c r="B271" s="35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</row>
    <row r="272" spans="1:27" ht="15.75" customHeight="1">
      <c r="A272" s="23"/>
      <c r="B272" s="35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</row>
    <row r="273" spans="1:27" ht="15.75" customHeight="1">
      <c r="A273" s="23"/>
      <c r="B273" s="35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</row>
    <row r="274" spans="1:27" ht="15.75" customHeight="1">
      <c r="A274" s="23"/>
      <c r="B274" s="35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</row>
    <row r="275" spans="1:27" ht="15.75" customHeight="1">
      <c r="A275" s="23"/>
      <c r="B275" s="35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</row>
    <row r="276" spans="1:27" ht="15.75" customHeight="1">
      <c r="A276" s="23"/>
      <c r="B276" s="35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</row>
    <row r="277" spans="1:27" ht="15.75" customHeight="1">
      <c r="A277" s="23"/>
      <c r="B277" s="35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</row>
    <row r="278" spans="1:27" ht="15.75" customHeight="1">
      <c r="A278" s="23"/>
      <c r="B278" s="35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</row>
    <row r="279" spans="1:27" ht="15.75" customHeight="1">
      <c r="A279" s="23"/>
      <c r="B279" s="35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1:27" ht="15.75" customHeight="1">
      <c r="A280" s="23"/>
      <c r="B280" s="35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</row>
    <row r="281" spans="1:27" ht="15.75" customHeight="1">
      <c r="A281" s="23"/>
      <c r="B281" s="35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</row>
    <row r="282" spans="1:27" ht="15.75" customHeight="1">
      <c r="A282" s="23"/>
      <c r="B282" s="35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</row>
    <row r="283" spans="1:27" ht="15.75" customHeight="1">
      <c r="A283" s="23"/>
      <c r="B283" s="35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</row>
    <row r="284" spans="1:27" ht="15.75" customHeight="1">
      <c r="A284" s="23"/>
      <c r="B284" s="35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</row>
    <row r="285" spans="1:27" ht="15.75" customHeight="1">
      <c r="A285" s="23"/>
      <c r="B285" s="35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</row>
    <row r="286" spans="1:27" ht="15.75" customHeight="1">
      <c r="A286" s="23"/>
      <c r="B286" s="35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</row>
    <row r="287" spans="1:27" ht="15.75" customHeight="1">
      <c r="A287" s="23"/>
      <c r="B287" s="35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</row>
    <row r="288" spans="1:27" ht="15.75" customHeight="1">
      <c r="A288" s="23"/>
      <c r="B288" s="35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</row>
    <row r="289" spans="1:27" ht="15.75" customHeight="1">
      <c r="A289" s="23"/>
      <c r="B289" s="35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</row>
    <row r="290" spans="1:27" ht="15.75" customHeight="1">
      <c r="A290" s="23"/>
      <c r="B290" s="35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</row>
    <row r="291" spans="1:27" ht="15.75" customHeight="1">
      <c r="A291" s="23"/>
      <c r="B291" s="35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</row>
    <row r="292" spans="1:27" ht="15.75" customHeight="1">
      <c r="A292" s="23"/>
      <c r="B292" s="35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1:27" ht="15.75" customHeight="1">
      <c r="A293" s="23"/>
      <c r="B293" s="35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</row>
    <row r="294" spans="1:27" ht="15.75" customHeight="1">
      <c r="A294" s="23"/>
      <c r="B294" s="35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</row>
    <row r="295" spans="1:27" ht="15.75" customHeight="1">
      <c r="A295" s="23"/>
      <c r="B295" s="35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</row>
    <row r="296" spans="1:27" ht="15.75" customHeight="1">
      <c r="A296" s="23"/>
      <c r="B296" s="35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</row>
    <row r="297" spans="1:27" ht="15.75" customHeight="1">
      <c r="A297" s="23"/>
      <c r="B297" s="35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</row>
    <row r="298" spans="1:27" ht="15.75" customHeight="1">
      <c r="A298" s="23"/>
      <c r="B298" s="35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</row>
    <row r="299" spans="1:27" ht="15.75" customHeight="1">
      <c r="A299" s="23"/>
      <c r="B299" s="35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</row>
    <row r="300" spans="1:27" ht="15.75" customHeight="1">
      <c r="A300" s="23"/>
      <c r="B300" s="35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</row>
    <row r="301" spans="1:27" ht="15.75" customHeight="1">
      <c r="A301" s="23"/>
      <c r="B301" s="35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</row>
    <row r="302" spans="1:27" ht="15.75" customHeight="1">
      <c r="A302" s="23"/>
      <c r="B302" s="35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</row>
    <row r="303" spans="1:27" ht="15.75" customHeight="1">
      <c r="A303" s="23"/>
      <c r="B303" s="35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</row>
    <row r="304" spans="1:27" ht="15.75" customHeight="1">
      <c r="A304" s="23"/>
      <c r="B304" s="35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</row>
    <row r="305" spans="1:27" ht="15.75" customHeight="1">
      <c r="A305" s="23"/>
      <c r="B305" s="35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1:27" ht="15.75" customHeight="1">
      <c r="A306" s="23"/>
      <c r="B306" s="35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</row>
    <row r="307" spans="1:27" ht="15.75" customHeight="1">
      <c r="A307" s="23"/>
      <c r="B307" s="35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</row>
    <row r="308" spans="1:27" ht="15.75" customHeight="1">
      <c r="A308" s="23"/>
      <c r="B308" s="35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</row>
    <row r="309" spans="1:27" ht="15.75" customHeight="1">
      <c r="A309" s="23"/>
      <c r="B309" s="35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</row>
    <row r="310" spans="1:27" ht="15.75" customHeight="1">
      <c r="A310" s="23"/>
      <c r="B310" s="35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</row>
    <row r="311" spans="1:27" ht="15.75" customHeight="1">
      <c r="A311" s="23"/>
      <c r="B311" s="35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</row>
    <row r="312" spans="1:27" ht="15.75" customHeight="1">
      <c r="A312" s="23"/>
      <c r="B312" s="35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</row>
    <row r="313" spans="1:27" ht="15.75" customHeight="1">
      <c r="A313" s="23"/>
      <c r="B313" s="35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</row>
    <row r="314" spans="1:27" ht="15.75" customHeight="1">
      <c r="A314" s="23"/>
      <c r="B314" s="35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</row>
    <row r="315" spans="1:27" ht="15.75" customHeight="1">
      <c r="A315" s="23"/>
      <c r="B315" s="35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</row>
    <row r="316" spans="1:27" ht="15.75" customHeight="1">
      <c r="A316" s="23"/>
      <c r="B316" s="35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</row>
    <row r="317" spans="1:27" ht="15.75" customHeight="1">
      <c r="A317" s="23"/>
      <c r="B317" s="35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</row>
    <row r="318" spans="1:27" ht="15.75" customHeight="1">
      <c r="A318" s="23"/>
      <c r="B318" s="35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1:27" ht="15.75" customHeight="1">
      <c r="A319" s="23"/>
      <c r="B319" s="35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</row>
    <row r="320" spans="1:27" ht="15.75" customHeight="1">
      <c r="A320" s="23"/>
      <c r="B320" s="35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</row>
    <row r="321" spans="1:27" ht="15.75" customHeight="1">
      <c r="A321" s="23"/>
      <c r="B321" s="35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</row>
    <row r="322" spans="1:27" ht="15.75" customHeight="1">
      <c r="A322" s="23"/>
      <c r="B322" s="35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</row>
    <row r="323" spans="1:27" ht="15.75" customHeight="1">
      <c r="A323" s="23"/>
      <c r="B323" s="35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</row>
    <row r="324" spans="1:27" ht="15.75" customHeight="1">
      <c r="A324" s="23"/>
      <c r="B324" s="35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</row>
    <row r="325" spans="1:27" ht="15.75" customHeight="1">
      <c r="A325" s="23"/>
      <c r="B325" s="35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</row>
    <row r="326" spans="1:27" ht="15.75" customHeight="1">
      <c r="A326" s="23"/>
      <c r="B326" s="35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</row>
    <row r="327" spans="1:27" ht="15.75" customHeight="1">
      <c r="A327" s="23"/>
      <c r="B327" s="35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</row>
    <row r="328" spans="1:27" ht="15.75" customHeight="1">
      <c r="A328" s="23"/>
      <c r="B328" s="35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</row>
    <row r="329" spans="1:27" ht="15.75" customHeight="1">
      <c r="A329" s="23"/>
      <c r="B329" s="35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</row>
    <row r="330" spans="1:27" ht="15.75" customHeight="1">
      <c r="A330" s="23"/>
      <c r="B330" s="35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</row>
    <row r="331" spans="1:27" ht="15.75" customHeight="1">
      <c r="A331" s="23"/>
      <c r="B331" s="35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1:27" ht="15.75" customHeight="1">
      <c r="A332" s="23"/>
      <c r="B332" s="35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</row>
    <row r="333" spans="1:27" ht="15.75" customHeight="1">
      <c r="A333" s="23"/>
      <c r="B333" s="35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</row>
    <row r="334" spans="1:27" ht="15.75" customHeight="1">
      <c r="A334" s="23"/>
      <c r="B334" s="35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</row>
    <row r="335" spans="1:27" ht="15.75" customHeight="1">
      <c r="A335" s="23"/>
      <c r="B335" s="35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</row>
    <row r="336" spans="1:27" ht="15.75" customHeight="1">
      <c r="A336" s="23"/>
      <c r="B336" s="35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</row>
    <row r="337" spans="1:27" ht="15.75" customHeight="1">
      <c r="A337" s="23"/>
      <c r="B337" s="35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</row>
    <row r="338" spans="1:27" ht="15.75" customHeight="1">
      <c r="A338" s="23"/>
      <c r="B338" s="35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</row>
    <row r="339" spans="1:27" ht="15.75" customHeight="1">
      <c r="A339" s="23"/>
      <c r="B339" s="35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</row>
    <row r="340" spans="1:27" ht="15.75" customHeight="1">
      <c r="A340" s="23"/>
      <c r="B340" s="35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</row>
    <row r="341" spans="1:27" ht="15.75" customHeight="1">
      <c r="A341" s="23"/>
      <c r="B341" s="35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</row>
    <row r="342" spans="1:27" ht="15.75" customHeight="1">
      <c r="A342" s="23"/>
      <c r="B342" s="35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</row>
    <row r="343" spans="1:27" ht="15.75" customHeight="1">
      <c r="A343" s="23"/>
      <c r="B343" s="35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</row>
    <row r="344" spans="1:27" ht="15.75" customHeight="1">
      <c r="A344" s="23"/>
      <c r="B344" s="35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</row>
    <row r="345" spans="1:27" ht="15.75" customHeight="1">
      <c r="A345" s="23"/>
      <c r="B345" s="35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</row>
    <row r="346" spans="1:27" ht="15.75" customHeight="1">
      <c r="A346" s="23"/>
      <c r="B346" s="35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</row>
    <row r="347" spans="1:27" ht="15.75" customHeight="1">
      <c r="A347" s="23"/>
      <c r="B347" s="35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</row>
    <row r="348" spans="1:27" ht="15.75" customHeight="1">
      <c r="A348" s="23"/>
      <c r="B348" s="35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</row>
    <row r="349" spans="1:27" ht="15.75" customHeight="1">
      <c r="A349" s="23"/>
      <c r="B349" s="35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</row>
    <row r="350" spans="1:27" ht="15.75" customHeight="1">
      <c r="A350" s="23"/>
      <c r="B350" s="35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</row>
    <row r="351" spans="1:27" ht="15.75" customHeight="1">
      <c r="A351" s="23"/>
      <c r="B351" s="35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</row>
    <row r="352" spans="1:27" ht="15.75" customHeight="1">
      <c r="A352" s="23"/>
      <c r="B352" s="35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</row>
    <row r="353" spans="1:27" ht="15.75" customHeight="1">
      <c r="A353" s="23"/>
      <c r="B353" s="35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</row>
    <row r="354" spans="1:27" ht="15.75" customHeight="1">
      <c r="A354" s="23"/>
      <c r="B354" s="35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</row>
    <row r="355" spans="1:27" ht="15.75" customHeight="1">
      <c r="A355" s="23"/>
      <c r="B355" s="35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</row>
    <row r="356" spans="1:27" ht="15.75" customHeight="1">
      <c r="A356" s="23"/>
      <c r="B356" s="35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</row>
    <row r="357" spans="1:27" ht="15.75" customHeight="1">
      <c r="A357" s="23"/>
      <c r="B357" s="35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</row>
    <row r="358" spans="1:27" ht="15.75" customHeight="1">
      <c r="A358" s="23"/>
      <c r="B358" s="35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</row>
    <row r="359" spans="1:27" ht="15.75" customHeight="1">
      <c r="A359" s="23"/>
      <c r="B359" s="35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</row>
    <row r="360" spans="1:27" ht="15.75" customHeight="1">
      <c r="A360" s="23"/>
      <c r="B360" s="35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</row>
    <row r="361" spans="1:27" ht="15.75" customHeight="1">
      <c r="A361" s="23"/>
      <c r="B361" s="35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</row>
    <row r="362" spans="1:27" ht="15.75" customHeight="1">
      <c r="A362" s="23"/>
      <c r="B362" s="35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</row>
    <row r="363" spans="1:27" ht="15.75" customHeight="1">
      <c r="A363" s="23"/>
      <c r="B363" s="35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</row>
    <row r="364" spans="1:27" ht="15.75" customHeight="1">
      <c r="A364" s="23"/>
      <c r="B364" s="35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</row>
    <row r="365" spans="1:27" ht="15.75" customHeight="1">
      <c r="A365" s="23"/>
      <c r="B365" s="35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</row>
    <row r="366" spans="1:27" ht="15.75" customHeight="1">
      <c r="A366" s="23"/>
      <c r="B366" s="35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</row>
    <row r="367" spans="1:27" ht="15.75" customHeight="1">
      <c r="A367" s="23"/>
      <c r="B367" s="35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</row>
    <row r="368" spans="1:27" ht="15.75" customHeight="1">
      <c r="A368" s="23"/>
      <c r="B368" s="35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</row>
    <row r="369" spans="1:27" ht="15.75" customHeight="1">
      <c r="A369" s="23"/>
      <c r="B369" s="35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</row>
    <row r="370" spans="1:27" ht="15.75" customHeight="1">
      <c r="A370" s="23"/>
      <c r="B370" s="35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</row>
    <row r="371" spans="1:27" ht="15.75" customHeight="1">
      <c r="A371" s="23"/>
      <c r="B371" s="35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</row>
    <row r="372" spans="1:27" ht="15.75" customHeight="1">
      <c r="A372" s="23"/>
      <c r="B372" s="35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</row>
    <row r="373" spans="1:27" ht="15.75" customHeight="1">
      <c r="A373" s="23"/>
      <c r="B373" s="35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</row>
    <row r="374" spans="1:27" ht="15.75" customHeight="1">
      <c r="A374" s="23"/>
      <c r="B374" s="35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</row>
    <row r="375" spans="1:27" ht="15.75" customHeight="1">
      <c r="A375" s="23"/>
      <c r="B375" s="35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</row>
    <row r="376" spans="1:27" ht="15.75" customHeight="1">
      <c r="A376" s="23"/>
      <c r="B376" s="35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</row>
    <row r="377" spans="1:27" ht="15.75" customHeight="1">
      <c r="A377" s="23"/>
      <c r="B377" s="35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</row>
    <row r="378" spans="1:27" ht="15.75" customHeight="1">
      <c r="A378" s="23"/>
      <c r="B378" s="35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</row>
    <row r="379" spans="1:27" ht="15.75" customHeight="1">
      <c r="A379" s="23"/>
      <c r="B379" s="35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</row>
    <row r="380" spans="1:27" ht="15.75" customHeight="1">
      <c r="A380" s="23"/>
      <c r="B380" s="35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</row>
    <row r="381" spans="1:27" ht="15.75" customHeight="1">
      <c r="A381" s="23"/>
      <c r="B381" s="35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</row>
    <row r="382" spans="1:27" ht="15.75" customHeight="1">
      <c r="A382" s="23"/>
      <c r="B382" s="35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</row>
    <row r="383" spans="1:27" ht="15.75" customHeight="1">
      <c r="A383" s="23"/>
      <c r="B383" s="35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</row>
    <row r="384" spans="1:27" ht="15.75" customHeight="1">
      <c r="A384" s="23"/>
      <c r="B384" s="35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</row>
    <row r="385" spans="1:27" ht="15.75" customHeight="1">
      <c r="A385" s="23"/>
      <c r="B385" s="35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</row>
    <row r="386" spans="1:27" ht="15.75" customHeight="1">
      <c r="A386" s="23"/>
      <c r="B386" s="35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</row>
    <row r="387" spans="1:27" ht="15.75" customHeight="1">
      <c r="A387" s="23"/>
      <c r="B387" s="35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</row>
    <row r="388" spans="1:27" ht="15.75" customHeight="1">
      <c r="A388" s="23"/>
      <c r="B388" s="35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</row>
    <row r="389" spans="1:27" ht="15.75" customHeight="1">
      <c r="A389" s="23"/>
      <c r="B389" s="35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</row>
    <row r="390" spans="1:27" ht="15.75" customHeight="1">
      <c r="A390" s="23"/>
      <c r="B390" s="35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</row>
    <row r="391" spans="1:27" ht="15.75" customHeight="1">
      <c r="A391" s="23"/>
      <c r="B391" s="35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</row>
    <row r="392" spans="1:27" ht="15.75" customHeight="1">
      <c r="A392" s="23"/>
      <c r="B392" s="35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</row>
    <row r="393" spans="1:27" ht="15.75" customHeight="1">
      <c r="A393" s="23"/>
      <c r="B393" s="35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</row>
    <row r="394" spans="1:27" ht="15.75" customHeight="1">
      <c r="A394" s="23"/>
      <c r="B394" s="35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</row>
    <row r="395" spans="1:27" ht="15.75" customHeight="1">
      <c r="A395" s="23"/>
      <c r="B395" s="35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</row>
    <row r="396" spans="1:27" ht="15.75" customHeight="1">
      <c r="A396" s="23"/>
      <c r="B396" s="35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</row>
    <row r="397" spans="1:27" ht="15.75" customHeight="1">
      <c r="A397" s="23"/>
      <c r="B397" s="35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</row>
    <row r="398" spans="1:27" ht="15.75" customHeight="1">
      <c r="A398" s="23"/>
      <c r="B398" s="35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</row>
    <row r="399" spans="1:27" ht="15.75" customHeight="1">
      <c r="A399" s="23"/>
      <c r="B399" s="35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</row>
    <row r="400" spans="1:27" ht="15.75" customHeight="1">
      <c r="A400" s="23"/>
      <c r="B400" s="35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</row>
    <row r="401" spans="1:27" ht="15.75" customHeight="1">
      <c r="A401" s="23"/>
      <c r="B401" s="35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</row>
    <row r="402" spans="1:27" ht="15.75" customHeight="1">
      <c r="A402" s="23"/>
      <c r="B402" s="35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</row>
    <row r="403" spans="1:27" ht="15.75" customHeight="1">
      <c r="A403" s="23"/>
      <c r="B403" s="35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</row>
    <row r="404" spans="1:27" ht="15.75" customHeight="1">
      <c r="A404" s="23"/>
      <c r="B404" s="35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</row>
    <row r="405" spans="1:27" ht="15.75" customHeight="1">
      <c r="A405" s="23"/>
      <c r="B405" s="35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</row>
    <row r="406" spans="1:27" ht="15.75" customHeight="1">
      <c r="A406" s="23"/>
      <c r="B406" s="35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</row>
    <row r="407" spans="1:27" ht="15.75" customHeight="1">
      <c r="A407" s="23"/>
      <c r="B407" s="35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</row>
    <row r="408" spans="1:27" ht="15.75" customHeight="1">
      <c r="A408" s="23"/>
      <c r="B408" s="35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</row>
    <row r="409" spans="1:27" ht="15.75" customHeight="1">
      <c r="A409" s="23"/>
      <c r="B409" s="35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</row>
    <row r="410" spans="1:27" ht="15.75" customHeight="1">
      <c r="A410" s="23"/>
      <c r="B410" s="35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</row>
    <row r="411" spans="1:27" ht="15.75" customHeight="1">
      <c r="A411" s="23"/>
      <c r="B411" s="35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</row>
    <row r="412" spans="1:27" ht="15.75" customHeight="1">
      <c r="A412" s="23"/>
      <c r="B412" s="35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</row>
    <row r="413" spans="1:27" ht="15.75" customHeight="1">
      <c r="A413" s="23"/>
      <c r="B413" s="35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</row>
    <row r="414" spans="1:27" ht="15.75" customHeight="1">
      <c r="A414" s="23"/>
      <c r="B414" s="35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</row>
    <row r="415" spans="1:27" ht="15.75" customHeight="1">
      <c r="A415" s="23"/>
      <c r="B415" s="35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</row>
    <row r="416" spans="1:27" ht="15.75" customHeight="1">
      <c r="A416" s="23"/>
      <c r="B416" s="35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</row>
    <row r="417" spans="1:27" ht="15.75" customHeight="1">
      <c r="A417" s="23"/>
      <c r="B417" s="35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</row>
    <row r="418" spans="1:27" ht="15.75" customHeight="1">
      <c r="A418" s="23"/>
      <c r="B418" s="35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</row>
    <row r="419" spans="1:27" ht="15.75" customHeight="1">
      <c r="A419" s="23"/>
      <c r="B419" s="35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</row>
    <row r="420" spans="1:27" ht="15.75" customHeight="1">
      <c r="A420" s="23"/>
      <c r="B420" s="35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</row>
    <row r="421" spans="1:27" ht="15.75" customHeight="1">
      <c r="A421" s="23"/>
      <c r="B421" s="35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</row>
    <row r="422" spans="1:27" ht="15.75" customHeight="1">
      <c r="A422" s="23"/>
      <c r="B422" s="35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</row>
    <row r="423" spans="1:27" ht="15.75" customHeight="1">
      <c r="A423" s="23"/>
      <c r="B423" s="35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</row>
    <row r="424" spans="1:27" ht="15.75" customHeight="1">
      <c r="A424" s="23"/>
      <c r="B424" s="35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</row>
    <row r="425" spans="1:27" ht="15.75" customHeight="1">
      <c r="A425" s="23"/>
      <c r="B425" s="35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</row>
    <row r="426" spans="1:27" ht="15.75" customHeight="1">
      <c r="A426" s="23"/>
      <c r="B426" s="35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</row>
    <row r="427" spans="1:27" ht="15.75" customHeight="1">
      <c r="A427" s="23"/>
      <c r="B427" s="35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</row>
    <row r="428" spans="1:27" ht="15.75" customHeight="1">
      <c r="A428" s="23"/>
      <c r="B428" s="35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</row>
    <row r="429" spans="1:27" ht="15.75" customHeight="1">
      <c r="A429" s="23"/>
      <c r="B429" s="35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</row>
    <row r="430" spans="1:27" ht="15.7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</row>
    <row r="431" spans="1:27" ht="15.7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</row>
    <row r="432" spans="1:27" ht="15.7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</row>
    <row r="433" spans="1:27" ht="15.7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</row>
    <row r="434" spans="1:27" ht="15.7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</row>
    <row r="435" spans="1:27" ht="15.7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</row>
    <row r="436" spans="1:27" ht="15.7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</row>
    <row r="437" spans="1:27" ht="15.7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</row>
    <row r="438" spans="1:27" ht="15.7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</row>
    <row r="439" spans="1:27" ht="15.7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</row>
    <row r="440" spans="1:27" ht="15.7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</row>
    <row r="441" spans="1:27" ht="15.7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</row>
    <row r="442" spans="1:27" ht="15.7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</row>
    <row r="443" spans="1:27" ht="15.7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</row>
    <row r="444" spans="1:27" ht="15.7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</row>
    <row r="445" spans="1:27" ht="15.7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</row>
    <row r="446" spans="1:27" ht="15.7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</row>
    <row r="447" spans="1:27" ht="15.7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</row>
    <row r="448" spans="1:27" ht="15.7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</row>
    <row r="449" spans="1:27" ht="15.7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</row>
    <row r="450" spans="1:27" ht="15.7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</row>
    <row r="451" spans="1:27" ht="15.7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</row>
    <row r="452" spans="1:27" ht="15.7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</row>
    <row r="453" spans="1:27" ht="15.7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</row>
    <row r="454" spans="1:27" ht="15.7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</row>
    <row r="455" spans="1:27" ht="15.7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</row>
    <row r="456" spans="1:27" ht="15.7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</row>
    <row r="457" spans="1:27" ht="15.7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</row>
    <row r="458" spans="1:27" ht="15.7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</row>
    <row r="459" spans="1:27" ht="15.7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</row>
    <row r="460" spans="1:27" ht="15.7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</row>
    <row r="461" spans="1:27" ht="15.7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</row>
    <row r="462" spans="1:27" ht="15.7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</row>
    <row r="463" spans="1:27" ht="15.7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</row>
    <row r="464" spans="1:27" ht="15.7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</row>
    <row r="465" spans="1:27" ht="15.7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</row>
    <row r="466" spans="1:27" ht="15.7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</row>
    <row r="467" spans="1:27" ht="15.7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</row>
    <row r="468" spans="1:27" ht="15.7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</row>
    <row r="469" spans="1:27" ht="15.7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</row>
    <row r="470" spans="1:27" ht="15.7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</row>
    <row r="471" spans="1:27" ht="15.7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</row>
    <row r="472" spans="1:27" ht="15.7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</row>
    <row r="473" spans="1:27" ht="15.7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</row>
    <row r="474" spans="1:27" ht="15.7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</row>
    <row r="475" spans="1:27" ht="15.7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</row>
    <row r="476" spans="1:27" ht="15.7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</row>
    <row r="477" spans="1:27" ht="15.7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</row>
    <row r="478" spans="1:27" ht="15.7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</row>
    <row r="479" spans="1:27" ht="15.7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</row>
    <row r="480" spans="1:27" ht="15.7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</row>
    <row r="481" spans="1:27" ht="15.7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</row>
    <row r="482" spans="1:27" ht="15.7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</row>
    <row r="483" spans="1:27" ht="15.7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</row>
    <row r="484" spans="1:27" ht="15.7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</row>
    <row r="485" spans="1:27" ht="15.7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</row>
    <row r="486" spans="1:27" ht="15.7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</row>
    <row r="487" spans="1:27" ht="15.7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</row>
    <row r="488" spans="1:27" ht="15.7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</row>
    <row r="489" spans="1:27" ht="15.7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</row>
    <row r="490" spans="1:27" ht="15.7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</row>
    <row r="491" spans="1:27" ht="15.7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</row>
    <row r="492" spans="1:27" ht="15.7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</row>
    <row r="493" spans="1:27" ht="15.7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</row>
    <row r="494" spans="1:27" ht="15.7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</row>
    <row r="495" spans="1:27" ht="15.7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</row>
    <row r="496" spans="1:27" ht="15.7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</row>
    <row r="497" spans="1:27" ht="15.7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</row>
    <row r="498" spans="1:27" ht="15.7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</row>
    <row r="499" spans="1:27" ht="15.7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</row>
    <row r="500" spans="1:27" ht="15.7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</row>
    <row r="501" spans="1:27" ht="15.7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</row>
    <row r="502" spans="1:27" ht="15.7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</row>
    <row r="503" spans="1:27" ht="15.7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</row>
    <row r="504" spans="1:27" ht="15.7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</row>
    <row r="505" spans="1:27" ht="15.7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</row>
    <row r="506" spans="1:27" ht="15.7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</row>
    <row r="507" spans="1:27" ht="15.7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</row>
    <row r="508" spans="1:27" ht="15.7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</row>
    <row r="509" spans="1:27" ht="15.7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</row>
    <row r="510" spans="1:27" ht="15.7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</row>
    <row r="511" spans="1:27" ht="15.7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</row>
    <row r="512" spans="1:27" ht="15.7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</row>
    <row r="513" spans="1:27" ht="15.7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</row>
    <row r="514" spans="1:27" ht="15.7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</row>
    <row r="515" spans="1:27" ht="15.7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</row>
    <row r="516" spans="1:27" ht="15.7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</row>
    <row r="517" spans="1:27" ht="15.7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</row>
    <row r="518" spans="1:27" ht="15.7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</row>
    <row r="519" spans="1:27" ht="15.7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</row>
    <row r="520" spans="1:27" ht="15.7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</row>
    <row r="521" spans="1:27" ht="15.7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</row>
    <row r="522" spans="1:27" ht="15.7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</row>
    <row r="523" spans="1:27" ht="15.7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</row>
    <row r="524" spans="1:27" ht="15.7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</row>
    <row r="525" spans="1:27" ht="15.7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</row>
    <row r="526" spans="1:27" ht="15.7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1:27" ht="15.7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</row>
    <row r="528" spans="1:27" ht="15.7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</row>
    <row r="529" spans="1:27" ht="15.7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</row>
    <row r="530" spans="1:27" ht="15.7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</row>
    <row r="531" spans="1:27" ht="15.7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</row>
    <row r="532" spans="1:27" ht="15.7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</row>
    <row r="533" spans="1:27" ht="15.7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</row>
    <row r="534" spans="1:27" ht="15.7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</row>
    <row r="535" spans="1:27" ht="15.7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</row>
    <row r="536" spans="1:27" ht="15.7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</row>
    <row r="537" spans="1:27" ht="15.7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</row>
    <row r="538" spans="1:27" ht="15.7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</row>
    <row r="539" spans="1:27" ht="15.7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1:27" ht="15.7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</row>
    <row r="541" spans="1:27" ht="15.7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</row>
    <row r="542" spans="1:27" ht="15.7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</row>
    <row r="543" spans="1:27" ht="15.7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</row>
    <row r="544" spans="1:27" ht="15.7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</row>
    <row r="545" spans="1:27" ht="15.7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</row>
    <row r="546" spans="1:27" ht="15.7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</row>
    <row r="547" spans="1:27" ht="15.7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</row>
    <row r="548" spans="1:27" ht="15.7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</row>
    <row r="549" spans="1:27" ht="15.7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</row>
    <row r="550" spans="1:27" ht="15.7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</row>
    <row r="551" spans="1:27" ht="15.7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</row>
    <row r="552" spans="1:27" ht="15.7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1:27" ht="15.7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</row>
    <row r="554" spans="1:27" ht="15.7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</row>
    <row r="555" spans="1:27" ht="15.7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</row>
    <row r="556" spans="1:27" ht="15.7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</row>
    <row r="557" spans="1:27" ht="15.7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</row>
    <row r="558" spans="1:27" ht="15.7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</row>
    <row r="559" spans="1:27" ht="15.7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</row>
    <row r="560" spans="1:27" ht="15.7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</row>
    <row r="561" spans="1:27" ht="15.7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</row>
    <row r="562" spans="1:27" ht="15.7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</row>
    <row r="563" spans="1:27" ht="15.7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</row>
    <row r="564" spans="1:27" ht="15.7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</row>
    <row r="565" spans="1:27" ht="15.7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1:27" ht="15.7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</row>
    <row r="567" spans="1:27" ht="15.7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</row>
    <row r="568" spans="1:27" ht="15.7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</row>
    <row r="569" spans="1:27" ht="15.7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</row>
    <row r="570" spans="1:27" ht="15.7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</row>
    <row r="571" spans="1:27" ht="15.7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</row>
    <row r="572" spans="1:27" ht="15.7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</row>
    <row r="573" spans="1:27" ht="15.7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</row>
    <row r="574" spans="1:27" ht="15.7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</row>
    <row r="575" spans="1:27" ht="15.7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</row>
    <row r="576" spans="1:27" ht="15.7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</row>
    <row r="577" spans="1:27" ht="15.7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</row>
    <row r="578" spans="1:27" ht="15.7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1:27" ht="15.7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</row>
    <row r="580" spans="1:27" ht="15.7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</row>
    <row r="581" spans="1:27" ht="15.7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</row>
    <row r="582" spans="1:27" ht="15.7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</row>
    <row r="583" spans="1:27" ht="15.7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</row>
    <row r="584" spans="1:27" ht="15.7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</row>
    <row r="585" spans="1:27" ht="15.7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</row>
    <row r="586" spans="1:27" ht="15.7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</row>
    <row r="587" spans="1:27" ht="15.7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</row>
    <row r="588" spans="1:27" ht="15.7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</row>
    <row r="589" spans="1:27" ht="15.7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</row>
    <row r="590" spans="1:27" ht="15.7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</row>
    <row r="591" spans="1:27" ht="15.7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1:27" ht="15.7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</row>
    <row r="593" spans="1:27" ht="15.7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</row>
    <row r="594" spans="1:27" ht="15.7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</row>
    <row r="595" spans="1:27" ht="15.7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</row>
    <row r="596" spans="1:27" ht="15.7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</row>
    <row r="597" spans="1:27" ht="15.7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</row>
    <row r="598" spans="1:27" ht="15.7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</row>
    <row r="599" spans="1:27" ht="15.7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</row>
    <row r="600" spans="1:27" ht="15.7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</row>
    <row r="601" spans="1:27" ht="15.7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</row>
    <row r="602" spans="1:27" ht="15.7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</row>
    <row r="603" spans="1:27" ht="15.7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</row>
    <row r="604" spans="1:27" ht="15.7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1:27" ht="15.7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</row>
    <row r="606" spans="1:27" ht="15.7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</row>
    <row r="607" spans="1:27" ht="15.7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</row>
    <row r="608" spans="1:27" ht="15.7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</row>
    <row r="609" spans="1:27" ht="15.7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</row>
    <row r="610" spans="1:27" ht="15.7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</row>
    <row r="611" spans="1:27" ht="15.7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</row>
    <row r="612" spans="1:27" ht="15.7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</row>
    <row r="613" spans="1:27" ht="15.7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</row>
    <row r="614" spans="1:27" ht="15.7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</row>
    <row r="615" spans="1:27" ht="15.7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</row>
    <row r="616" spans="1:27" ht="15.7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</row>
    <row r="617" spans="1:27" ht="15.7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</row>
    <row r="618" spans="1:27" ht="15.7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</row>
    <row r="619" spans="1:27" ht="15.7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</row>
    <row r="620" spans="1:27" ht="15.7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</row>
    <row r="621" spans="1:27" ht="15.7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</row>
    <row r="622" spans="1:27" ht="15.7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</row>
    <row r="623" spans="1:27" ht="15.7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</row>
    <row r="624" spans="1:27" ht="15.7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</row>
    <row r="625" spans="1:27" ht="15.7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</row>
    <row r="626" spans="1:27" ht="15.7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</row>
    <row r="627" spans="1:27" ht="15.7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</row>
    <row r="628" spans="1:27" ht="15.7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</row>
    <row r="629" spans="1:27" ht="15.7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</row>
    <row r="630" spans="1:27" ht="15.7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</row>
    <row r="631" spans="1:27" ht="15.7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</row>
    <row r="632" spans="1:27" ht="15.7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</row>
    <row r="633" spans="1:27" ht="15.7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</row>
    <row r="634" spans="1:27" ht="15.7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</row>
    <row r="635" spans="1:27" ht="15.7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</row>
    <row r="636" spans="1:27" ht="15.7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</row>
    <row r="637" spans="1:27" ht="15.7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</row>
    <row r="638" spans="1:27" ht="15.7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</row>
    <row r="639" spans="1:27" ht="15.7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</row>
    <row r="640" spans="1:27" ht="15.7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</row>
    <row r="641" spans="1:27" ht="15.7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</row>
    <row r="642" spans="1:27" ht="15.7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</row>
    <row r="643" spans="1:27" ht="15.7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</row>
    <row r="644" spans="1:27" ht="15.7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</row>
    <row r="645" spans="1:27" ht="15.7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</row>
    <row r="646" spans="1:27" ht="15.7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</row>
    <row r="647" spans="1:27" ht="15.7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</row>
    <row r="648" spans="1:27" ht="15.7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</row>
    <row r="649" spans="1:27" ht="15.7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</row>
    <row r="650" spans="1:27" ht="15.7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</row>
    <row r="651" spans="1:27" ht="15.7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</row>
    <row r="652" spans="1:27" ht="15.7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</row>
    <row r="653" spans="1:27" ht="15.7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</row>
    <row r="654" spans="1:27" ht="15.7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</row>
    <row r="655" spans="1:27" ht="15.7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</row>
    <row r="656" spans="1:27" ht="15.7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</row>
    <row r="657" spans="1:27" ht="15.7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</row>
    <row r="658" spans="1:27" ht="15.7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</row>
    <row r="659" spans="1:27" ht="15.7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</row>
    <row r="660" spans="1:27" ht="15.7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</row>
    <row r="661" spans="1:27" ht="15.7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</row>
    <row r="662" spans="1:27" ht="15.7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</row>
    <row r="663" spans="1:27" ht="15.7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</row>
    <row r="664" spans="1:27" ht="15.7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</row>
    <row r="665" spans="1:27" ht="15.7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</row>
    <row r="666" spans="1:27" ht="15.7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</row>
    <row r="667" spans="1:27" ht="15.7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</row>
    <row r="668" spans="1:27" ht="15.7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</row>
    <row r="669" spans="1:27" ht="15.7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</row>
    <row r="670" spans="1:27" ht="15.7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</row>
    <row r="671" spans="1:27" ht="15.7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</row>
    <row r="672" spans="1:27" ht="15.7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</row>
    <row r="673" spans="1:27" ht="15.7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</row>
    <row r="674" spans="1:27" ht="15.7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</row>
    <row r="675" spans="1:27" ht="15.7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</row>
    <row r="676" spans="1:27" ht="15.7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</row>
    <row r="677" spans="1:27" ht="15.7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</row>
    <row r="678" spans="1:27" ht="15.7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</row>
    <row r="679" spans="1:27" ht="15.7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</row>
    <row r="680" spans="1:27" ht="15.7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</row>
    <row r="681" spans="1:27" ht="15.7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</row>
    <row r="682" spans="1:27" ht="15.7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</row>
    <row r="683" spans="1:27" ht="15.7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</row>
    <row r="684" spans="1:27" ht="15.7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</row>
    <row r="685" spans="1:27" ht="15.7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</row>
    <row r="686" spans="1:27" ht="15.7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</row>
    <row r="687" spans="1:27" ht="15.7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</row>
    <row r="688" spans="1:27" ht="15.7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</row>
    <row r="689" spans="1:27" ht="15.7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</row>
    <row r="690" spans="1:27" ht="15.7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</row>
    <row r="691" spans="1:27" ht="15.7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</row>
    <row r="692" spans="1:27" ht="15.7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</row>
    <row r="693" spans="1:27" ht="15.7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</row>
    <row r="694" spans="1:27" ht="15.7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</row>
    <row r="695" spans="1:27" ht="15.7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</row>
    <row r="696" spans="1:27" ht="15.7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</row>
    <row r="697" spans="1:27" ht="15.7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</row>
    <row r="698" spans="1:27" ht="15.7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</row>
    <row r="699" spans="1:27" ht="15.7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</row>
    <row r="700" spans="1:27" ht="15.7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</row>
    <row r="701" spans="1:27" ht="15.7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</row>
    <row r="702" spans="1:27" ht="15.7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</row>
    <row r="703" spans="1:27" ht="15.7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</row>
    <row r="704" spans="1:27" ht="15.7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</row>
    <row r="705" spans="1:27" ht="15.7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</row>
    <row r="706" spans="1:27" ht="15.7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</row>
    <row r="707" spans="1:27" ht="15.7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</row>
    <row r="708" spans="1:27" ht="15.7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</row>
    <row r="709" spans="1:27" ht="15.7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</row>
    <row r="710" spans="1:27" ht="15.7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</row>
    <row r="711" spans="1:27" ht="15.7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</row>
    <row r="712" spans="1:27" ht="15.7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</row>
    <row r="713" spans="1:27" ht="15.7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</row>
    <row r="714" spans="1:27" ht="15.7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</row>
    <row r="715" spans="1:27" ht="15.7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</row>
    <row r="716" spans="1:27" ht="15.7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</row>
    <row r="717" spans="1:27" ht="15.7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</row>
    <row r="718" spans="1:27" ht="15.7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</row>
    <row r="719" spans="1:27" ht="15.7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</row>
    <row r="720" spans="1:27" ht="15.7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</row>
    <row r="721" spans="1:27" ht="15.7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</row>
    <row r="722" spans="1:27" ht="15.7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</row>
    <row r="723" spans="1:27" ht="15.7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</row>
    <row r="724" spans="1:27" ht="15.7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</row>
    <row r="725" spans="1:27" ht="15.7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</row>
    <row r="726" spans="1:27" ht="15.7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</row>
    <row r="727" spans="1:27" ht="15.7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</row>
    <row r="728" spans="1:27" ht="15.7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</row>
    <row r="729" spans="1:27" ht="15.7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</row>
    <row r="730" spans="1:27" ht="15.7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</row>
    <row r="731" spans="1:27" ht="15.7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</row>
    <row r="732" spans="1:27" ht="15.7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</row>
    <row r="733" spans="1:27" ht="15.7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</row>
    <row r="734" spans="1:27" ht="15.7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</row>
    <row r="735" spans="1:27" ht="15.7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</row>
    <row r="736" spans="1:27" ht="15.7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</row>
    <row r="737" spans="1:27" ht="15.7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</row>
    <row r="738" spans="1:27" ht="15.7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</row>
    <row r="739" spans="1:27" ht="15.7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</row>
    <row r="740" spans="1:27" ht="15.7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</row>
    <row r="741" spans="1:27" ht="15.7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</row>
    <row r="742" spans="1:27" ht="15.7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</row>
    <row r="743" spans="1:27" ht="15.7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</row>
    <row r="744" spans="1:27" ht="15.7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</row>
    <row r="745" spans="1:27" ht="15.7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</row>
    <row r="746" spans="1:27" ht="15.7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</row>
    <row r="747" spans="1:27" ht="15.7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</row>
    <row r="748" spans="1:27" ht="15.7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</row>
    <row r="749" spans="1:27" ht="15.7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</row>
    <row r="750" spans="1:27" ht="15.7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</row>
    <row r="751" spans="1:27" ht="15.7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</row>
    <row r="752" spans="1:27" ht="15.7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</row>
    <row r="753" spans="1:27" ht="15.7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</row>
    <row r="754" spans="1:27" ht="15.7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</row>
    <row r="755" spans="1:27" ht="15.7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</row>
    <row r="756" spans="1:27" ht="15.7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</row>
    <row r="757" spans="1:27" ht="15.7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</row>
    <row r="758" spans="1:27" ht="15.7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</row>
    <row r="759" spans="1:27" ht="15.7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</row>
    <row r="760" spans="1:27" ht="15.7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</row>
    <row r="761" spans="1:27" ht="15.7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</row>
    <row r="762" spans="1:27" ht="15.7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</row>
    <row r="763" spans="1:27" ht="15.7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</row>
    <row r="764" spans="1:27" ht="15.7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</row>
    <row r="765" spans="1:27" ht="15.7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</row>
    <row r="766" spans="1:27" ht="15.7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</row>
    <row r="767" spans="1:27" ht="15.7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</row>
    <row r="768" spans="1:27" ht="15.7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</row>
    <row r="769" spans="1:27" ht="15.7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</row>
    <row r="770" spans="1:27" ht="15.7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</row>
    <row r="771" spans="1:27" ht="15.7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</row>
    <row r="772" spans="1:27" ht="15.7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</row>
    <row r="773" spans="1:27" ht="15.7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</row>
    <row r="774" spans="1:27" ht="15.7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</row>
    <row r="775" spans="1:27" ht="15.7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</row>
    <row r="776" spans="1:27" ht="15.7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</row>
    <row r="777" spans="1:27" ht="15.7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</row>
    <row r="778" spans="1:27" ht="15.7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</row>
    <row r="779" spans="1:27" ht="15.7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</row>
    <row r="780" spans="1:27" ht="15.7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</row>
    <row r="781" spans="1:27" ht="15.7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</row>
    <row r="782" spans="1:27" ht="15.7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</row>
    <row r="783" spans="1:27" ht="15.7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</row>
    <row r="784" spans="1:27" ht="15.7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</row>
    <row r="785" spans="1:27" ht="15.7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</row>
    <row r="786" spans="1:27" ht="15.7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</row>
    <row r="787" spans="1:27" ht="15.7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</row>
    <row r="788" spans="1:27" ht="15.7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</row>
    <row r="789" spans="1:27" ht="15.7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</row>
    <row r="790" spans="1:27" ht="15.7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</row>
    <row r="791" spans="1:27" ht="15.7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</row>
    <row r="792" spans="1:27" ht="15.7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</row>
    <row r="793" spans="1:27" ht="15.7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</row>
    <row r="794" spans="1:27" ht="15.7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</row>
    <row r="795" spans="1:27" ht="15.7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</row>
    <row r="796" spans="1:27" ht="15.7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</row>
    <row r="797" spans="1:27" ht="15.7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</row>
    <row r="798" spans="1:27" ht="15.7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</row>
    <row r="799" spans="1:27" ht="15.7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</row>
    <row r="800" spans="1:27" ht="15.7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</row>
    <row r="801" spans="1:27" ht="15.7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</row>
    <row r="802" spans="1:27" ht="15.7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</row>
    <row r="803" spans="1:27" ht="15.7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</row>
    <row r="804" spans="1:27" ht="15.7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</row>
    <row r="805" spans="1:27" ht="15.7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</row>
    <row r="806" spans="1:27" ht="15.7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</row>
    <row r="807" spans="1:27" ht="15.7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</row>
    <row r="808" spans="1:27" ht="15.7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</row>
    <row r="809" spans="1:27" ht="15.7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</row>
    <row r="810" spans="1:27" ht="15.7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</row>
    <row r="811" spans="1:27" ht="15.7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</row>
    <row r="812" spans="1:27" ht="15.7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</row>
    <row r="813" spans="1:27" ht="15.7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</row>
    <row r="814" spans="1:27" ht="15.7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</row>
    <row r="815" spans="1:27" ht="15.7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</row>
    <row r="816" spans="1:27" ht="15.7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</row>
    <row r="817" spans="1:27" ht="15.7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</row>
    <row r="818" spans="1:27" ht="15.7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</row>
    <row r="819" spans="1:27" ht="15.7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</row>
    <row r="820" spans="1:27" ht="15.7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</row>
    <row r="821" spans="1:27" ht="15.7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</row>
    <row r="822" spans="1:27" ht="15.7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</row>
    <row r="823" spans="1:27" ht="15.7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</row>
    <row r="824" spans="1:27" ht="15.7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</row>
    <row r="825" spans="1:27" ht="15.7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</row>
    <row r="826" spans="1:27" ht="15.7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</row>
    <row r="827" spans="1:27" ht="15.7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</row>
    <row r="828" spans="1:27" ht="15.7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</row>
    <row r="829" spans="1:27" ht="15.7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</row>
    <row r="830" spans="1:27" ht="15.7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</row>
    <row r="831" spans="1:27" ht="15.7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</row>
    <row r="832" spans="1:27" ht="15.7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</row>
    <row r="833" spans="1:27" ht="15.7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</row>
    <row r="834" spans="1:27" ht="15.7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</row>
    <row r="835" spans="1:27" ht="15.7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</row>
    <row r="836" spans="1:27" ht="15.7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</row>
    <row r="837" spans="1:27" ht="15.7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</row>
    <row r="838" spans="1:27" ht="15.7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</row>
    <row r="839" spans="1:27" ht="15.7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</row>
    <row r="840" spans="1:27" ht="15.7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</row>
    <row r="841" spans="1:27" ht="15.7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</row>
    <row r="842" spans="1:27" ht="15.7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</row>
    <row r="843" spans="1:27" ht="15.7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</row>
    <row r="844" spans="1:27" ht="15.7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</row>
    <row r="845" spans="1:27" ht="15.7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</row>
    <row r="846" spans="1:27" ht="15.7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</row>
    <row r="847" spans="1:27" ht="15.7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</row>
    <row r="848" spans="1:27" ht="15.7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</row>
    <row r="849" spans="1:27" ht="15.7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</row>
    <row r="850" spans="1:27" ht="15.7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</row>
    <row r="851" spans="1:27" ht="15.7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</row>
    <row r="852" spans="1:27" ht="15.7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</row>
    <row r="853" spans="1:27" ht="15.7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</row>
    <row r="854" spans="1:27" ht="15.7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</row>
    <row r="855" spans="1:27" ht="15.7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</row>
    <row r="856" spans="1:27" ht="15.7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</row>
    <row r="857" spans="1:27" ht="15.7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</row>
    <row r="858" spans="1:27" ht="15.7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</row>
    <row r="859" spans="1:27" ht="15.7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</row>
    <row r="860" spans="1:27" ht="15.7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</row>
    <row r="861" spans="1:27" ht="15.7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</row>
    <row r="862" spans="1:27" ht="15.7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</row>
    <row r="863" spans="1:27" ht="15.7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</row>
    <row r="864" spans="1:27" ht="15.7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</row>
    <row r="865" spans="1:27" ht="15.7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</row>
    <row r="866" spans="1:27" ht="15.7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</row>
    <row r="867" spans="1:27" ht="15.7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</row>
    <row r="868" spans="1:27" ht="15.7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</row>
    <row r="869" spans="1:27" ht="15.7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</row>
    <row r="870" spans="1:27" ht="15.7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</row>
    <row r="871" spans="1:27" ht="15.7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</row>
    <row r="872" spans="1:27" ht="15.7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</row>
    <row r="873" spans="1:27" ht="15.7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</row>
    <row r="874" spans="1:27" ht="15.7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</row>
    <row r="875" spans="1:27" ht="15.7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</row>
    <row r="876" spans="1:27" ht="15.7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</row>
    <row r="877" spans="1:27" ht="15.7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</row>
    <row r="878" spans="1:27" ht="15.7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</row>
    <row r="879" spans="1:27" ht="15.7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</row>
    <row r="880" spans="1:27" ht="15.7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</row>
    <row r="881" spans="1:27" ht="15.7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</row>
    <row r="882" spans="1:27" ht="15.7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</row>
    <row r="883" spans="1:27" ht="15.7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</row>
    <row r="884" spans="1:27" ht="15.7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</row>
    <row r="885" spans="1:27" ht="15.7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</row>
    <row r="886" spans="1:27" ht="15.7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</row>
    <row r="887" spans="1:27" ht="15.7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</row>
    <row r="888" spans="1:27" ht="15.7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</row>
    <row r="889" spans="1:27" ht="15.7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</row>
    <row r="890" spans="1:27" ht="15.7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</row>
    <row r="891" spans="1:27" ht="15.7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</row>
    <row r="892" spans="1:27" ht="15.7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</row>
    <row r="893" spans="1:27" ht="15.7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</row>
    <row r="894" spans="1:27" ht="15.7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</row>
    <row r="895" spans="1:27" ht="15.7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</row>
    <row r="896" spans="1:27" ht="15.7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</row>
    <row r="897" spans="1:27" ht="15.7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</row>
    <row r="898" spans="1:27" ht="15.7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</row>
    <row r="899" spans="1:27" ht="15.7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</row>
    <row r="900" spans="1:27" ht="15.7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</row>
    <row r="901" spans="1:27" ht="15.7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</row>
    <row r="902" spans="1:27" ht="15.7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</row>
    <row r="903" spans="1:27" ht="15.7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</row>
    <row r="904" spans="1:27" ht="15.7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</row>
    <row r="905" spans="1:27" ht="15.7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</row>
    <row r="906" spans="1:27" ht="15.7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</row>
    <row r="907" spans="1:27" ht="15.7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</row>
    <row r="908" spans="1:27" ht="15.7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</row>
    <row r="909" spans="1:27" ht="15.7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</row>
    <row r="910" spans="1:27" ht="15.7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</row>
    <row r="911" spans="1:27" ht="15.7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</row>
    <row r="912" spans="1:27" ht="15.7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</row>
    <row r="913" spans="1:27" ht="15.7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</row>
    <row r="914" spans="1:27" ht="15.7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</row>
    <row r="915" spans="1:27" ht="15.7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</row>
    <row r="916" spans="1:27" ht="15.7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</row>
    <row r="917" spans="1:27" ht="15.7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</row>
    <row r="918" spans="1:27" ht="15.7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</row>
    <row r="919" spans="1:27" ht="15.7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</row>
    <row r="920" spans="1:27" ht="15.7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</row>
    <row r="921" spans="1:27" ht="15.7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</row>
    <row r="922" spans="1:27" ht="15.7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1:27" ht="15.7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4" spans="1:27" ht="15.7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</row>
    <row r="925" spans="1:27" ht="15.7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</row>
    <row r="926" spans="1:27" ht="15.7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</row>
    <row r="927" spans="1:27" ht="15.7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1:27" ht="15.7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29" spans="1:27" ht="15.7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</row>
    <row r="930" spans="1:27" ht="15.7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</row>
    <row r="931" spans="1:27" ht="15.7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</row>
    <row r="932" spans="1:27" ht="15.7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</row>
    <row r="933" spans="1:27" ht="15.7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</row>
    <row r="934" spans="1:27" ht="15.7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</row>
    <row r="935" spans="1:27" ht="15.7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</row>
    <row r="936" spans="1:27" ht="15.7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</row>
    <row r="937" spans="1:27" ht="15.7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</row>
    <row r="938" spans="1:27" ht="15.7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</row>
    <row r="939" spans="1:27" ht="15.7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</row>
    <row r="940" spans="1:27" ht="15.7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</row>
    <row r="941" spans="1:27" ht="15.7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</row>
    <row r="942" spans="1:27" ht="15.7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</row>
    <row r="943" spans="1:27" ht="15.7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</row>
    <row r="944" spans="1:27" ht="15.7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</row>
    <row r="945" spans="1:27" ht="15.7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</row>
    <row r="946" spans="1:27" ht="15.7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</row>
    <row r="947" spans="1:27" ht="15.7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</row>
    <row r="948" spans="1:27" ht="15.7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</row>
    <row r="949" spans="1:27" ht="15.7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</row>
    <row r="950" spans="1:27" ht="15.7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</row>
    <row r="951" spans="1:27" ht="15.7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</row>
    <row r="952" spans="1:27" ht="15.7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</row>
    <row r="953" spans="1:27" ht="15.7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</row>
    <row r="954" spans="1:27" ht="15.7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</row>
    <row r="955" spans="1:27" ht="15.7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</row>
    <row r="956" spans="1:27" ht="15.7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</row>
    <row r="957" spans="1:27" ht="15.7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</row>
    <row r="958" spans="1:27" ht="15.7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</row>
    <row r="959" spans="1:27" ht="15.7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</row>
    <row r="960" spans="1:27" ht="15.7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</row>
    <row r="961" spans="1:27" ht="15.7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</row>
    <row r="962" spans="1:27" ht="15.7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</row>
    <row r="963" spans="1:27" ht="15.7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</row>
    <row r="964" spans="1:27" ht="15.7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</row>
    <row r="965" spans="1:27" ht="15.7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</row>
    <row r="966" spans="1:27" ht="15.7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</row>
    <row r="967" spans="1:27" ht="15.7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</row>
    <row r="968" spans="1:27" ht="15.7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</row>
    <row r="969" spans="1:27" ht="15.7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</row>
    <row r="970" spans="1:27" ht="15.7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</row>
    <row r="971" spans="1:27" ht="15.7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</row>
    <row r="972" spans="1:27" ht="15.7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</row>
    <row r="973" spans="1:27" ht="15.7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</row>
    <row r="974" spans="1:27" ht="15.7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</row>
    <row r="975" spans="1:27" ht="15.7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</row>
    <row r="976" spans="1:27" ht="15.7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</row>
    <row r="977" spans="1:27" ht="15.7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</row>
    <row r="978" spans="1:27" ht="15.7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</row>
    <row r="979" spans="1:27" ht="15.7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</row>
    <row r="980" spans="1:27" ht="15.7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</row>
    <row r="981" spans="1:27" ht="15.7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</row>
    <row r="982" spans="1:27" ht="15.7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</row>
    <row r="983" spans="1:27" ht="15.7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</row>
    <row r="984" spans="1:27" ht="15.7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</row>
    <row r="985" spans="1:27" ht="15.7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</row>
    <row r="986" spans="1:27" ht="15.7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</row>
    <row r="987" spans="1:27" ht="15.7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</row>
    <row r="988" spans="1:27" ht="15.7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</row>
    <row r="989" spans="1:27" ht="15.7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</row>
    <row r="990" spans="1:27" ht="15.7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</row>
    <row r="991" spans="1:27" ht="15.7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</row>
    <row r="992" spans="1:27" ht="15.7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</row>
    <row r="993" spans="1:27" ht="15.7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</row>
    <row r="994" spans="1:27" ht="15.7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</row>
    <row r="995" spans="1:27" ht="15.7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</row>
    <row r="996" spans="1:27" ht="15.7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</row>
    <row r="997" spans="1:27" ht="15.7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</row>
    <row r="998" spans="1:27" ht="15.7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</row>
    <row r="999" spans="1:27" ht="15.7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</row>
    <row r="1000" spans="1:27" ht="15.7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</row>
  </sheetData>
  <mergeCells count="5">
    <mergeCell ref="C1:G1"/>
    <mergeCell ref="H1:L1"/>
    <mergeCell ref="M1:Q1"/>
    <mergeCell ref="R1:V1"/>
    <mergeCell ref="W1:AA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C429"/>
  <sheetViews>
    <sheetView showGridLines="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1.1640625" defaultRowHeight="15" customHeight="1"/>
  <cols>
    <col min="1" max="1" width="17.33203125" customWidth="1"/>
    <col min="2" max="2" width="16.33203125" customWidth="1"/>
    <col min="3" max="3" width="9" customWidth="1"/>
    <col min="4" max="4" width="10.33203125" customWidth="1"/>
    <col min="5" max="5" width="12.5" customWidth="1"/>
    <col min="6" max="6" width="13.33203125" customWidth="1"/>
    <col min="7" max="7" width="9" customWidth="1"/>
    <col min="8" max="8" width="10.33203125" customWidth="1"/>
    <col min="9" max="9" width="12.5" customWidth="1"/>
    <col min="10" max="10" width="13.33203125" customWidth="1"/>
    <col min="11" max="11" width="9.6640625" customWidth="1"/>
    <col min="12" max="12" width="10.33203125" customWidth="1"/>
    <col min="13" max="13" width="12.5" customWidth="1"/>
    <col min="14" max="14" width="13.33203125" customWidth="1"/>
    <col min="15" max="15" width="9.33203125" customWidth="1"/>
    <col min="16" max="16" width="10.33203125" customWidth="1"/>
    <col min="17" max="17" width="12.5" customWidth="1"/>
    <col min="18" max="18" width="13.33203125" customWidth="1"/>
    <col min="19" max="19" width="8.1640625" customWidth="1"/>
    <col min="20" max="20" width="10.33203125" customWidth="1"/>
    <col min="21" max="21" width="12.5" customWidth="1"/>
    <col min="22" max="22" width="13.33203125" customWidth="1"/>
    <col min="23" max="23" width="8.1640625" customWidth="1"/>
    <col min="24" max="24" width="10.33203125" customWidth="1"/>
    <col min="25" max="25" width="12.5" customWidth="1"/>
    <col min="26" max="26" width="13.33203125" customWidth="1"/>
    <col min="27" max="27" width="8.1640625" customWidth="1"/>
    <col min="28" max="28" width="10.33203125" customWidth="1"/>
    <col min="29" max="29" width="12.5" customWidth="1"/>
    <col min="30" max="30" width="13.33203125" customWidth="1"/>
    <col min="31" max="31" width="8.1640625" customWidth="1"/>
    <col min="32" max="32" width="11.1640625" customWidth="1"/>
    <col min="33" max="33" width="12.5" customWidth="1"/>
    <col min="34" max="34" width="13.33203125" customWidth="1"/>
    <col min="35" max="36" width="11.1640625" customWidth="1"/>
    <col min="37" max="37" width="12.5" customWidth="1"/>
    <col min="38" max="38" width="13.33203125" customWidth="1"/>
    <col min="39" max="39" width="8.1640625" customWidth="1"/>
    <col min="40" max="40" width="13.33203125" customWidth="1"/>
    <col min="41" max="55" width="11.1640625" customWidth="1"/>
    <col min="56" max="56" width="13" customWidth="1"/>
    <col min="57" max="60" width="11.1640625" customWidth="1"/>
    <col min="61" max="61" width="8.1640625" customWidth="1"/>
    <col min="62" max="62" width="13.33203125" customWidth="1"/>
    <col min="63" max="88" width="11.1640625" customWidth="1"/>
    <col min="89" max="89" width="8.1640625" customWidth="1"/>
    <col min="90" max="90" width="10" customWidth="1"/>
    <col min="91" max="91" width="8.83203125" customWidth="1"/>
    <col min="92" max="92" width="13" customWidth="1"/>
    <col min="93" max="95" width="11.1640625" customWidth="1"/>
    <col min="96" max="96" width="13" customWidth="1"/>
    <col min="97" max="97" width="13.33203125" customWidth="1"/>
    <col min="98" max="100" width="11.1640625" customWidth="1"/>
    <col min="101" max="101" width="13" customWidth="1"/>
    <col min="102" max="102" width="13.33203125" customWidth="1"/>
    <col min="103" max="107" width="11.1640625" customWidth="1"/>
  </cols>
  <sheetData>
    <row r="1" spans="1:107" ht="15.75" customHeight="1">
      <c r="A1" s="48"/>
      <c r="B1" s="8"/>
      <c r="C1" s="82" t="s">
        <v>288</v>
      </c>
      <c r="D1" s="83"/>
      <c r="E1" s="83"/>
      <c r="F1" s="81"/>
      <c r="G1" s="82" t="s">
        <v>289</v>
      </c>
      <c r="H1" s="83"/>
      <c r="I1" s="83"/>
      <c r="J1" s="81"/>
      <c r="K1" s="82" t="s">
        <v>290</v>
      </c>
      <c r="L1" s="83"/>
      <c r="M1" s="83"/>
      <c r="N1" s="81"/>
      <c r="O1" s="82" t="s">
        <v>291</v>
      </c>
      <c r="P1" s="83"/>
      <c r="Q1" s="83"/>
      <c r="R1" s="81"/>
      <c r="S1" s="82" t="s">
        <v>292</v>
      </c>
      <c r="T1" s="83"/>
      <c r="U1" s="83"/>
      <c r="V1" s="81"/>
      <c r="W1" s="82" t="s">
        <v>293</v>
      </c>
      <c r="X1" s="83"/>
      <c r="Y1" s="83"/>
      <c r="Z1" s="81"/>
      <c r="AA1" s="82" t="s">
        <v>294</v>
      </c>
      <c r="AB1" s="83"/>
      <c r="AC1" s="83"/>
      <c r="AD1" s="81"/>
      <c r="AE1" s="82" t="s">
        <v>295</v>
      </c>
      <c r="AF1" s="83"/>
      <c r="AG1" s="83"/>
      <c r="AH1" s="81"/>
      <c r="AI1" s="82" t="s">
        <v>296</v>
      </c>
      <c r="AJ1" s="83"/>
      <c r="AK1" s="83"/>
      <c r="AL1" s="81"/>
      <c r="AM1" s="82" t="s">
        <v>297</v>
      </c>
      <c r="AN1" s="81"/>
      <c r="AO1" s="82" t="s">
        <v>298</v>
      </c>
      <c r="AP1" s="83"/>
      <c r="AQ1" s="83"/>
      <c r="AR1" s="81"/>
      <c r="AS1" s="82" t="s">
        <v>299</v>
      </c>
      <c r="AT1" s="83"/>
      <c r="AU1" s="83"/>
      <c r="AV1" s="81"/>
      <c r="AW1" s="82" t="s">
        <v>300</v>
      </c>
      <c r="AX1" s="83"/>
      <c r="AY1" s="83"/>
      <c r="AZ1" s="81"/>
      <c r="BA1" s="82" t="s">
        <v>301</v>
      </c>
      <c r="BB1" s="83"/>
      <c r="BC1" s="83"/>
      <c r="BD1" s="81"/>
      <c r="BE1" s="82" t="s">
        <v>302</v>
      </c>
      <c r="BF1" s="83"/>
      <c r="BG1" s="83"/>
      <c r="BH1" s="81"/>
      <c r="BI1" s="82" t="s">
        <v>303</v>
      </c>
      <c r="BJ1" s="81"/>
      <c r="BK1" s="82" t="s">
        <v>304</v>
      </c>
      <c r="BL1" s="83"/>
      <c r="BM1" s="83"/>
      <c r="BN1" s="81"/>
      <c r="BO1" s="82" t="s">
        <v>305</v>
      </c>
      <c r="BP1" s="83"/>
      <c r="BQ1" s="83"/>
      <c r="BR1" s="81"/>
      <c r="BS1" s="82" t="s">
        <v>306</v>
      </c>
      <c r="BT1" s="83"/>
      <c r="BU1" s="83"/>
      <c r="BV1" s="81"/>
      <c r="BW1" s="82" t="s">
        <v>307</v>
      </c>
      <c r="BX1" s="81"/>
      <c r="BY1" s="82" t="s">
        <v>308</v>
      </c>
      <c r="BZ1" s="83"/>
      <c r="CA1" s="83"/>
      <c r="CB1" s="81"/>
      <c r="CC1" s="82" t="s">
        <v>309</v>
      </c>
      <c r="CD1" s="83"/>
      <c r="CE1" s="83"/>
      <c r="CF1" s="81"/>
      <c r="CG1" s="82" t="s">
        <v>310</v>
      </c>
      <c r="CH1" s="83"/>
      <c r="CI1" s="83"/>
      <c r="CJ1" s="81"/>
      <c r="CK1" s="82" t="s">
        <v>311</v>
      </c>
      <c r="CL1" s="83"/>
      <c r="CM1" s="83"/>
      <c r="CN1" s="81"/>
      <c r="CO1" s="82" t="s">
        <v>312</v>
      </c>
      <c r="CP1" s="83"/>
      <c r="CQ1" s="83"/>
      <c r="CR1" s="83"/>
      <c r="CS1" s="81"/>
      <c r="CT1" s="82" t="s">
        <v>313</v>
      </c>
      <c r="CU1" s="83"/>
      <c r="CV1" s="83"/>
      <c r="CW1" s="83"/>
      <c r="CX1" s="81"/>
      <c r="CY1" s="82" t="s">
        <v>314</v>
      </c>
      <c r="CZ1" s="83"/>
      <c r="DA1" s="83"/>
      <c r="DB1" s="83"/>
      <c r="DC1" s="81"/>
    </row>
    <row r="2" spans="1:107" ht="48" customHeight="1">
      <c r="A2" s="49" t="s">
        <v>1</v>
      </c>
      <c r="B2" s="10" t="s">
        <v>32</v>
      </c>
      <c r="C2" s="38" t="s">
        <v>33</v>
      </c>
      <c r="D2" s="50" t="s">
        <v>315</v>
      </c>
      <c r="E2" s="50" t="s">
        <v>316</v>
      </c>
      <c r="F2" s="51" t="s">
        <v>37</v>
      </c>
      <c r="G2" s="38" t="s">
        <v>33</v>
      </c>
      <c r="H2" s="50" t="s">
        <v>315</v>
      </c>
      <c r="I2" s="50" t="s">
        <v>316</v>
      </c>
      <c r="J2" s="51" t="s">
        <v>37</v>
      </c>
      <c r="K2" s="38" t="s">
        <v>33</v>
      </c>
      <c r="L2" s="50" t="s">
        <v>315</v>
      </c>
      <c r="M2" s="50" t="s">
        <v>316</v>
      </c>
      <c r="N2" s="51" t="s">
        <v>37</v>
      </c>
      <c r="O2" s="38" t="s">
        <v>33</v>
      </c>
      <c r="P2" s="50" t="s">
        <v>315</v>
      </c>
      <c r="Q2" s="50" t="s">
        <v>316</v>
      </c>
      <c r="R2" s="51" t="s">
        <v>37</v>
      </c>
      <c r="S2" s="38" t="s">
        <v>33</v>
      </c>
      <c r="T2" s="50" t="s">
        <v>315</v>
      </c>
      <c r="U2" s="50" t="s">
        <v>316</v>
      </c>
      <c r="V2" s="51" t="s">
        <v>37</v>
      </c>
      <c r="W2" s="38" t="s">
        <v>33</v>
      </c>
      <c r="X2" s="50" t="s">
        <v>315</v>
      </c>
      <c r="Y2" s="50" t="s">
        <v>316</v>
      </c>
      <c r="Z2" s="51" t="s">
        <v>37</v>
      </c>
      <c r="AA2" s="38" t="s">
        <v>33</v>
      </c>
      <c r="AB2" s="50" t="s">
        <v>315</v>
      </c>
      <c r="AC2" s="50" t="s">
        <v>316</v>
      </c>
      <c r="AD2" s="51" t="s">
        <v>37</v>
      </c>
      <c r="AE2" s="38" t="s">
        <v>33</v>
      </c>
      <c r="AF2" s="50" t="s">
        <v>315</v>
      </c>
      <c r="AG2" s="50" t="s">
        <v>316</v>
      </c>
      <c r="AH2" s="51" t="s">
        <v>37</v>
      </c>
      <c r="AI2" s="38" t="s">
        <v>33</v>
      </c>
      <c r="AJ2" s="50" t="s">
        <v>315</v>
      </c>
      <c r="AK2" s="50" t="s">
        <v>316</v>
      </c>
      <c r="AL2" s="51" t="s">
        <v>37</v>
      </c>
      <c r="AM2" s="38" t="s">
        <v>33</v>
      </c>
      <c r="AN2" s="52" t="s">
        <v>37</v>
      </c>
      <c r="AO2" s="38" t="s">
        <v>33</v>
      </c>
      <c r="AP2" s="50" t="s">
        <v>315</v>
      </c>
      <c r="AQ2" s="50" t="s">
        <v>316</v>
      </c>
      <c r="AR2" s="51" t="s">
        <v>37</v>
      </c>
      <c r="AS2" s="38" t="s">
        <v>33</v>
      </c>
      <c r="AT2" s="50" t="s">
        <v>315</v>
      </c>
      <c r="AU2" s="50" t="s">
        <v>316</v>
      </c>
      <c r="AV2" s="51" t="s">
        <v>37</v>
      </c>
      <c r="AW2" s="38" t="s">
        <v>33</v>
      </c>
      <c r="AX2" s="50" t="s">
        <v>315</v>
      </c>
      <c r="AY2" s="50" t="s">
        <v>316</v>
      </c>
      <c r="AZ2" s="51" t="s">
        <v>37</v>
      </c>
      <c r="BA2" s="38" t="s">
        <v>33</v>
      </c>
      <c r="BB2" s="50" t="s">
        <v>315</v>
      </c>
      <c r="BC2" s="50" t="s">
        <v>316</v>
      </c>
      <c r="BD2" s="51" t="s">
        <v>37</v>
      </c>
      <c r="BE2" s="38" t="s">
        <v>33</v>
      </c>
      <c r="BF2" s="50" t="s">
        <v>315</v>
      </c>
      <c r="BG2" s="50" t="s">
        <v>316</v>
      </c>
      <c r="BH2" s="51" t="s">
        <v>37</v>
      </c>
      <c r="BI2" s="38" t="s">
        <v>33</v>
      </c>
      <c r="BJ2" s="52" t="s">
        <v>37</v>
      </c>
      <c r="BK2" s="38" t="s">
        <v>33</v>
      </c>
      <c r="BL2" s="50" t="s">
        <v>315</v>
      </c>
      <c r="BM2" s="50" t="s">
        <v>316</v>
      </c>
      <c r="BN2" s="51" t="s">
        <v>37</v>
      </c>
      <c r="BO2" s="38" t="s">
        <v>33</v>
      </c>
      <c r="BP2" s="50" t="s">
        <v>315</v>
      </c>
      <c r="BQ2" s="50" t="s">
        <v>316</v>
      </c>
      <c r="BR2" s="51" t="s">
        <v>37</v>
      </c>
      <c r="BS2" s="38" t="s">
        <v>33</v>
      </c>
      <c r="BT2" s="50" t="s">
        <v>315</v>
      </c>
      <c r="BU2" s="50" t="s">
        <v>316</v>
      </c>
      <c r="BV2" s="51" t="s">
        <v>37</v>
      </c>
      <c r="BW2" s="38" t="s">
        <v>33</v>
      </c>
      <c r="BX2" s="52" t="s">
        <v>37</v>
      </c>
      <c r="BY2" s="38" t="s">
        <v>33</v>
      </c>
      <c r="BZ2" s="50" t="s">
        <v>315</v>
      </c>
      <c r="CA2" s="50" t="s">
        <v>316</v>
      </c>
      <c r="CB2" s="51" t="s">
        <v>37</v>
      </c>
      <c r="CC2" s="38" t="s">
        <v>33</v>
      </c>
      <c r="CD2" s="50" t="s">
        <v>315</v>
      </c>
      <c r="CE2" s="50" t="s">
        <v>316</v>
      </c>
      <c r="CF2" s="51" t="s">
        <v>37</v>
      </c>
      <c r="CG2" s="38" t="s">
        <v>33</v>
      </c>
      <c r="CH2" s="50" t="s">
        <v>315</v>
      </c>
      <c r="CI2" s="50" t="s">
        <v>316</v>
      </c>
      <c r="CJ2" s="51" t="s">
        <v>37</v>
      </c>
      <c r="CK2" s="38" t="s">
        <v>33</v>
      </c>
      <c r="CL2" s="50" t="s">
        <v>315</v>
      </c>
      <c r="CM2" s="50" t="s">
        <v>316</v>
      </c>
      <c r="CN2" s="51" t="s">
        <v>37</v>
      </c>
      <c r="CO2" s="11" t="s">
        <v>33</v>
      </c>
      <c r="CP2" s="12" t="s">
        <v>34</v>
      </c>
      <c r="CQ2" s="12" t="s">
        <v>35</v>
      </c>
      <c r="CR2" s="13" t="s">
        <v>36</v>
      </c>
      <c r="CS2" s="14" t="s">
        <v>37</v>
      </c>
      <c r="CT2" s="11" t="s">
        <v>33</v>
      </c>
      <c r="CU2" s="12" t="s">
        <v>34</v>
      </c>
      <c r="CV2" s="12" t="s">
        <v>35</v>
      </c>
      <c r="CW2" s="13" t="s">
        <v>36</v>
      </c>
      <c r="CX2" s="14" t="s">
        <v>37</v>
      </c>
      <c r="CY2" s="53" t="s">
        <v>33</v>
      </c>
      <c r="CZ2" s="54" t="s">
        <v>34</v>
      </c>
      <c r="DA2" s="54" t="s">
        <v>35</v>
      </c>
      <c r="DB2" s="55" t="s">
        <v>36</v>
      </c>
      <c r="DC2" s="56" t="s">
        <v>37</v>
      </c>
    </row>
    <row r="3" spans="1:107" ht="15.75" customHeight="1">
      <c r="A3" s="57" t="s">
        <v>3</v>
      </c>
      <c r="B3" s="16"/>
      <c r="C3" s="17">
        <v>1063</v>
      </c>
      <c r="D3" s="18">
        <v>9671</v>
      </c>
      <c r="E3" s="18">
        <v>2473</v>
      </c>
      <c r="F3" s="19">
        <v>43114</v>
      </c>
      <c r="G3" s="17">
        <v>108</v>
      </c>
      <c r="H3" s="18">
        <v>167</v>
      </c>
      <c r="I3" s="18">
        <v>17</v>
      </c>
      <c r="J3" s="19">
        <v>240</v>
      </c>
      <c r="K3" s="17">
        <v>0</v>
      </c>
      <c r="L3" s="18">
        <v>0</v>
      </c>
      <c r="M3" s="18">
        <v>0</v>
      </c>
      <c r="N3" s="19">
        <v>0</v>
      </c>
      <c r="O3" s="17">
        <v>1</v>
      </c>
      <c r="P3" s="18">
        <v>2</v>
      </c>
      <c r="Q3" s="18">
        <v>0</v>
      </c>
      <c r="R3" s="19">
        <v>0</v>
      </c>
      <c r="S3" s="17">
        <v>0</v>
      </c>
      <c r="T3" s="18">
        <v>0</v>
      </c>
      <c r="U3" s="18">
        <v>0</v>
      </c>
      <c r="V3" s="19">
        <v>0</v>
      </c>
      <c r="W3" s="17">
        <v>0</v>
      </c>
      <c r="X3" s="18">
        <v>0</v>
      </c>
      <c r="Y3" s="18">
        <v>0</v>
      </c>
      <c r="Z3" s="19">
        <v>0</v>
      </c>
      <c r="AA3" s="17">
        <v>0</v>
      </c>
      <c r="AB3" s="18">
        <v>0</v>
      </c>
      <c r="AC3" s="18">
        <v>0</v>
      </c>
      <c r="AD3" s="19">
        <v>0</v>
      </c>
      <c r="AE3" s="17">
        <v>82</v>
      </c>
      <c r="AF3" s="18">
        <v>5677</v>
      </c>
      <c r="AG3" s="18">
        <v>1609</v>
      </c>
      <c r="AH3" s="19">
        <v>223</v>
      </c>
      <c r="AI3" s="17">
        <v>0</v>
      </c>
      <c r="AJ3" s="18">
        <v>0</v>
      </c>
      <c r="AK3" s="18">
        <v>0</v>
      </c>
      <c r="AL3" s="19">
        <v>0</v>
      </c>
      <c r="AM3" s="17">
        <v>201</v>
      </c>
      <c r="AN3" s="19">
        <v>388</v>
      </c>
      <c r="AO3" s="17">
        <v>0</v>
      </c>
      <c r="AP3" s="18">
        <v>0</v>
      </c>
      <c r="AQ3" s="18">
        <v>0</v>
      </c>
      <c r="AR3" s="19">
        <v>0</v>
      </c>
      <c r="AS3" s="17">
        <v>0</v>
      </c>
      <c r="AT3" s="18">
        <v>0</v>
      </c>
      <c r="AU3" s="18">
        <v>0</v>
      </c>
      <c r="AV3" s="19">
        <v>0</v>
      </c>
      <c r="AW3" s="17">
        <v>0</v>
      </c>
      <c r="AX3" s="18">
        <v>0</v>
      </c>
      <c r="AY3" s="18">
        <v>0</v>
      </c>
      <c r="AZ3" s="19">
        <v>0</v>
      </c>
      <c r="BA3" s="17">
        <v>0</v>
      </c>
      <c r="BB3" s="18">
        <v>0</v>
      </c>
      <c r="BC3" s="18">
        <v>0</v>
      </c>
      <c r="BD3" s="19">
        <v>0</v>
      </c>
      <c r="BE3" s="17">
        <v>0</v>
      </c>
      <c r="BF3" s="18">
        <v>0</v>
      </c>
      <c r="BG3" s="18">
        <v>0</v>
      </c>
      <c r="BH3" s="19">
        <v>0</v>
      </c>
      <c r="BI3" s="17">
        <v>0</v>
      </c>
      <c r="BJ3" s="19">
        <v>0</v>
      </c>
      <c r="BK3" s="17">
        <v>343</v>
      </c>
      <c r="BL3" s="18">
        <v>676</v>
      </c>
      <c r="BM3" s="18">
        <v>224</v>
      </c>
      <c r="BN3" s="19">
        <v>4379</v>
      </c>
      <c r="BO3" s="17">
        <v>419</v>
      </c>
      <c r="BP3" s="18">
        <v>1062</v>
      </c>
      <c r="BQ3" s="18">
        <v>313</v>
      </c>
      <c r="BR3" s="19">
        <v>8013</v>
      </c>
      <c r="BS3" s="17">
        <v>13</v>
      </c>
      <c r="BT3" s="18">
        <v>32</v>
      </c>
      <c r="BU3" s="18">
        <v>0</v>
      </c>
      <c r="BV3" s="19">
        <v>0</v>
      </c>
      <c r="BW3" s="17">
        <v>0</v>
      </c>
      <c r="BX3" s="19">
        <v>0</v>
      </c>
      <c r="BY3" s="17">
        <v>412</v>
      </c>
      <c r="BZ3" s="18">
        <v>826</v>
      </c>
      <c r="CA3" s="18">
        <v>379</v>
      </c>
      <c r="CB3" s="19">
        <v>7953</v>
      </c>
      <c r="CC3" s="17">
        <v>0</v>
      </c>
      <c r="CD3" s="18">
        <v>0</v>
      </c>
      <c r="CE3" s="18">
        <v>0</v>
      </c>
      <c r="CF3" s="19">
        <v>0</v>
      </c>
      <c r="CG3" s="17">
        <v>0</v>
      </c>
      <c r="CH3" s="18">
        <v>0</v>
      </c>
      <c r="CI3" s="18">
        <v>0</v>
      </c>
      <c r="CJ3" s="19">
        <v>0</v>
      </c>
      <c r="CK3" s="17">
        <v>688</v>
      </c>
      <c r="CL3" s="18">
        <v>2027</v>
      </c>
      <c r="CM3" s="18">
        <v>709</v>
      </c>
      <c r="CN3" s="19">
        <v>6767</v>
      </c>
      <c r="CO3" s="18">
        <v>28</v>
      </c>
      <c r="CP3" s="18">
        <v>179.7</v>
      </c>
      <c r="CQ3" s="18">
        <v>31</v>
      </c>
      <c r="CR3" s="18">
        <v>148.70000004768372</v>
      </c>
      <c r="CS3" s="22">
        <v>351</v>
      </c>
      <c r="CT3" s="17">
        <v>23</v>
      </c>
      <c r="CU3" s="18">
        <v>16</v>
      </c>
      <c r="CV3" s="18">
        <v>0</v>
      </c>
      <c r="CW3" s="18">
        <v>16</v>
      </c>
      <c r="CX3" s="19">
        <v>348</v>
      </c>
      <c r="CY3" s="17">
        <v>141</v>
      </c>
      <c r="CZ3" s="18">
        <v>113.2</v>
      </c>
      <c r="DA3" s="18">
        <v>0.1</v>
      </c>
      <c r="DB3" s="18">
        <v>113.10000023245811</v>
      </c>
      <c r="DC3" s="19">
        <v>4152</v>
      </c>
    </row>
    <row r="4" spans="1:107" ht="15.75" customHeight="1">
      <c r="A4" s="58"/>
      <c r="B4" s="24" t="s">
        <v>38</v>
      </c>
      <c r="C4" s="25">
        <v>349</v>
      </c>
      <c r="D4" s="26">
        <v>2572</v>
      </c>
      <c r="E4" s="26">
        <v>645</v>
      </c>
      <c r="F4" s="27">
        <v>5450</v>
      </c>
      <c r="G4" s="25">
        <v>68</v>
      </c>
      <c r="H4" s="26">
        <v>84</v>
      </c>
      <c r="I4" s="26">
        <v>7</v>
      </c>
      <c r="J4" s="27">
        <v>155</v>
      </c>
      <c r="K4" s="25">
        <v>0</v>
      </c>
      <c r="L4" s="26">
        <v>0</v>
      </c>
      <c r="M4" s="26">
        <v>0</v>
      </c>
      <c r="N4" s="27">
        <v>0</v>
      </c>
      <c r="O4" s="25">
        <v>0</v>
      </c>
      <c r="P4" s="26">
        <v>0</v>
      </c>
      <c r="Q4" s="26">
        <v>0</v>
      </c>
      <c r="R4" s="27">
        <v>0</v>
      </c>
      <c r="S4" s="25">
        <v>0</v>
      </c>
      <c r="T4" s="26">
        <v>0</v>
      </c>
      <c r="U4" s="26">
        <v>0</v>
      </c>
      <c r="V4" s="27">
        <v>0</v>
      </c>
      <c r="W4" s="25">
        <v>0</v>
      </c>
      <c r="X4" s="26">
        <v>0</v>
      </c>
      <c r="Y4" s="26">
        <v>0</v>
      </c>
      <c r="Z4" s="27">
        <v>0</v>
      </c>
      <c r="AA4" s="25">
        <v>0</v>
      </c>
      <c r="AB4" s="26">
        <v>0</v>
      </c>
      <c r="AC4" s="26">
        <v>0</v>
      </c>
      <c r="AD4" s="27">
        <v>0</v>
      </c>
      <c r="AE4" s="25">
        <v>27</v>
      </c>
      <c r="AF4" s="26">
        <v>1356</v>
      </c>
      <c r="AG4" s="26">
        <v>439</v>
      </c>
      <c r="AH4" s="27">
        <v>76</v>
      </c>
      <c r="AI4" s="25">
        <v>0</v>
      </c>
      <c r="AJ4" s="26">
        <v>0</v>
      </c>
      <c r="AK4" s="26">
        <v>0</v>
      </c>
      <c r="AL4" s="27">
        <v>0</v>
      </c>
      <c r="AM4" s="25">
        <v>94</v>
      </c>
      <c r="AN4" s="27">
        <v>182</v>
      </c>
      <c r="AO4" s="25">
        <v>0</v>
      </c>
      <c r="AP4" s="26">
        <v>0</v>
      </c>
      <c r="AQ4" s="26">
        <v>0</v>
      </c>
      <c r="AR4" s="27">
        <v>0</v>
      </c>
      <c r="AS4" s="25">
        <v>0</v>
      </c>
      <c r="AT4" s="26">
        <v>0</v>
      </c>
      <c r="AU4" s="26">
        <v>0</v>
      </c>
      <c r="AV4" s="27">
        <v>0</v>
      </c>
      <c r="AW4" s="25">
        <v>0</v>
      </c>
      <c r="AX4" s="26">
        <v>0</v>
      </c>
      <c r="AY4" s="26">
        <v>0</v>
      </c>
      <c r="AZ4" s="27">
        <v>0</v>
      </c>
      <c r="BA4" s="25">
        <v>0</v>
      </c>
      <c r="BB4" s="26">
        <v>0</v>
      </c>
      <c r="BC4" s="26">
        <v>0</v>
      </c>
      <c r="BD4" s="27">
        <v>0</v>
      </c>
      <c r="BE4" s="25">
        <v>0</v>
      </c>
      <c r="BF4" s="26">
        <v>0</v>
      </c>
      <c r="BG4" s="26">
        <v>0</v>
      </c>
      <c r="BH4" s="27">
        <v>0</v>
      </c>
      <c r="BI4" s="25">
        <v>0</v>
      </c>
      <c r="BJ4" s="27">
        <v>0</v>
      </c>
      <c r="BK4" s="25">
        <v>145</v>
      </c>
      <c r="BL4" s="26">
        <v>231</v>
      </c>
      <c r="BM4" s="26">
        <v>66</v>
      </c>
      <c r="BN4" s="27">
        <v>987</v>
      </c>
      <c r="BO4" s="25">
        <v>182</v>
      </c>
      <c r="BP4" s="26">
        <v>363</v>
      </c>
      <c r="BQ4" s="26">
        <v>87</v>
      </c>
      <c r="BR4" s="27">
        <v>1975</v>
      </c>
      <c r="BS4" s="25">
        <v>7</v>
      </c>
      <c r="BT4" s="26">
        <v>15</v>
      </c>
      <c r="BU4" s="26">
        <v>0</v>
      </c>
      <c r="BV4" s="27">
        <v>0</v>
      </c>
      <c r="BW4" s="25">
        <v>0</v>
      </c>
      <c r="BX4" s="27">
        <v>0</v>
      </c>
      <c r="BY4" s="25">
        <v>188</v>
      </c>
      <c r="BZ4" s="26">
        <v>354</v>
      </c>
      <c r="CA4" s="26">
        <v>176</v>
      </c>
      <c r="CB4" s="27">
        <v>3375</v>
      </c>
      <c r="CC4" s="25">
        <v>0</v>
      </c>
      <c r="CD4" s="26">
        <v>0</v>
      </c>
      <c r="CE4" s="26">
        <v>0</v>
      </c>
      <c r="CF4" s="27">
        <v>0</v>
      </c>
      <c r="CG4" s="25">
        <v>0</v>
      </c>
      <c r="CH4" s="26">
        <v>0</v>
      </c>
      <c r="CI4" s="26">
        <v>0</v>
      </c>
      <c r="CJ4" s="27">
        <v>0</v>
      </c>
      <c r="CK4" s="25">
        <v>286</v>
      </c>
      <c r="CL4" s="26">
        <v>800</v>
      </c>
      <c r="CM4" s="26">
        <v>229</v>
      </c>
      <c r="CN4" s="27">
        <v>2912</v>
      </c>
      <c r="CO4" s="25">
        <v>10</v>
      </c>
      <c r="CP4" s="26">
        <v>31.1</v>
      </c>
      <c r="CQ4" s="26">
        <v>1</v>
      </c>
      <c r="CR4" s="26">
        <v>30.100000023841858</v>
      </c>
      <c r="CS4" s="27">
        <v>43</v>
      </c>
      <c r="CT4" s="25">
        <v>21</v>
      </c>
      <c r="CU4" s="26">
        <v>13.5</v>
      </c>
      <c r="CV4" s="26">
        <v>0</v>
      </c>
      <c r="CW4" s="26">
        <v>13.5</v>
      </c>
      <c r="CX4" s="27">
        <v>334</v>
      </c>
      <c r="CY4" s="25">
        <v>110</v>
      </c>
      <c r="CZ4" s="26">
        <v>100.8</v>
      </c>
      <c r="DA4" s="26">
        <v>0</v>
      </c>
      <c r="DB4" s="26">
        <v>100.80000019073486</v>
      </c>
      <c r="DC4" s="27">
        <v>3749</v>
      </c>
    </row>
    <row r="5" spans="1:107" ht="15.75" customHeight="1">
      <c r="A5" s="58"/>
      <c r="B5" s="24" t="s">
        <v>39</v>
      </c>
      <c r="C5" s="25">
        <v>295</v>
      </c>
      <c r="D5" s="26">
        <v>2528</v>
      </c>
      <c r="E5" s="26">
        <v>823</v>
      </c>
      <c r="F5" s="27">
        <v>10256</v>
      </c>
      <c r="G5" s="25">
        <v>20</v>
      </c>
      <c r="H5" s="26">
        <v>43</v>
      </c>
      <c r="I5" s="26">
        <v>8</v>
      </c>
      <c r="J5" s="27">
        <v>74</v>
      </c>
      <c r="K5" s="25">
        <v>0</v>
      </c>
      <c r="L5" s="26">
        <v>0</v>
      </c>
      <c r="M5" s="26">
        <v>0</v>
      </c>
      <c r="N5" s="27">
        <v>0</v>
      </c>
      <c r="O5" s="25">
        <v>1</v>
      </c>
      <c r="P5" s="26">
        <v>2</v>
      </c>
      <c r="Q5" s="26">
        <v>0</v>
      </c>
      <c r="R5" s="27">
        <v>0</v>
      </c>
      <c r="S5" s="25">
        <v>0</v>
      </c>
      <c r="T5" s="26">
        <v>0</v>
      </c>
      <c r="U5" s="26">
        <v>0</v>
      </c>
      <c r="V5" s="27">
        <v>0</v>
      </c>
      <c r="W5" s="25">
        <v>0</v>
      </c>
      <c r="X5" s="26">
        <v>0</v>
      </c>
      <c r="Y5" s="26">
        <v>0</v>
      </c>
      <c r="Z5" s="27">
        <v>0</v>
      </c>
      <c r="AA5" s="25">
        <v>0</v>
      </c>
      <c r="AB5" s="26">
        <v>0</v>
      </c>
      <c r="AC5" s="26">
        <v>0</v>
      </c>
      <c r="AD5" s="27">
        <v>0</v>
      </c>
      <c r="AE5" s="25">
        <v>26</v>
      </c>
      <c r="AF5" s="26">
        <v>2299</v>
      </c>
      <c r="AG5" s="26">
        <v>405</v>
      </c>
      <c r="AH5" s="27">
        <v>50</v>
      </c>
      <c r="AI5" s="25">
        <v>0</v>
      </c>
      <c r="AJ5" s="26">
        <v>0</v>
      </c>
      <c r="AK5" s="26">
        <v>0</v>
      </c>
      <c r="AL5" s="27">
        <v>0</v>
      </c>
      <c r="AM5" s="25">
        <v>63</v>
      </c>
      <c r="AN5" s="27">
        <v>166</v>
      </c>
      <c r="AO5" s="25">
        <v>0</v>
      </c>
      <c r="AP5" s="26">
        <v>0</v>
      </c>
      <c r="AQ5" s="26">
        <v>0</v>
      </c>
      <c r="AR5" s="27">
        <v>0</v>
      </c>
      <c r="AS5" s="25">
        <v>0</v>
      </c>
      <c r="AT5" s="26">
        <v>0</v>
      </c>
      <c r="AU5" s="26">
        <v>0</v>
      </c>
      <c r="AV5" s="27">
        <v>0</v>
      </c>
      <c r="AW5" s="25">
        <v>0</v>
      </c>
      <c r="AX5" s="26">
        <v>0</v>
      </c>
      <c r="AY5" s="26">
        <v>0</v>
      </c>
      <c r="AZ5" s="27">
        <v>0</v>
      </c>
      <c r="BA5" s="25">
        <v>0</v>
      </c>
      <c r="BB5" s="26">
        <v>0</v>
      </c>
      <c r="BC5" s="26">
        <v>0</v>
      </c>
      <c r="BD5" s="27">
        <v>0</v>
      </c>
      <c r="BE5" s="25">
        <v>0</v>
      </c>
      <c r="BF5" s="26">
        <v>0</v>
      </c>
      <c r="BG5" s="26">
        <v>0</v>
      </c>
      <c r="BH5" s="27">
        <v>0</v>
      </c>
      <c r="BI5" s="25">
        <v>0</v>
      </c>
      <c r="BJ5" s="27">
        <v>0</v>
      </c>
      <c r="BK5" s="25">
        <v>90</v>
      </c>
      <c r="BL5" s="26">
        <v>189</v>
      </c>
      <c r="BM5" s="26">
        <v>62</v>
      </c>
      <c r="BN5" s="27">
        <v>1472</v>
      </c>
      <c r="BO5" s="25">
        <v>154</v>
      </c>
      <c r="BP5" s="26">
        <v>498</v>
      </c>
      <c r="BQ5" s="26">
        <v>165</v>
      </c>
      <c r="BR5" s="27">
        <v>4012</v>
      </c>
      <c r="BS5" s="25">
        <v>5</v>
      </c>
      <c r="BT5" s="26">
        <v>15</v>
      </c>
      <c r="BU5" s="26">
        <v>0</v>
      </c>
      <c r="BV5" s="27">
        <v>0</v>
      </c>
      <c r="BW5" s="25">
        <v>0</v>
      </c>
      <c r="BX5" s="27">
        <v>0</v>
      </c>
      <c r="BY5" s="25">
        <v>63</v>
      </c>
      <c r="BZ5" s="26">
        <v>108</v>
      </c>
      <c r="CA5" s="26">
        <v>55</v>
      </c>
      <c r="CB5" s="27">
        <v>1542</v>
      </c>
      <c r="CC5" s="25">
        <v>0</v>
      </c>
      <c r="CD5" s="26">
        <v>0</v>
      </c>
      <c r="CE5" s="26">
        <v>0</v>
      </c>
      <c r="CF5" s="27">
        <v>0</v>
      </c>
      <c r="CG5" s="25">
        <v>0</v>
      </c>
      <c r="CH5" s="26">
        <v>0</v>
      </c>
      <c r="CI5" s="26">
        <v>0</v>
      </c>
      <c r="CJ5" s="27">
        <v>0</v>
      </c>
      <c r="CK5" s="25">
        <v>142</v>
      </c>
      <c r="CL5" s="26">
        <v>429</v>
      </c>
      <c r="CM5" s="26">
        <v>161</v>
      </c>
      <c r="CN5" s="27">
        <v>1272</v>
      </c>
      <c r="CO5" s="25">
        <v>7</v>
      </c>
      <c r="CP5" s="26">
        <v>12.1</v>
      </c>
      <c r="CQ5" s="26">
        <v>0</v>
      </c>
      <c r="CR5" s="26">
        <v>12.100000023841858</v>
      </c>
      <c r="CS5" s="27">
        <v>21</v>
      </c>
      <c r="CT5" s="25">
        <v>2</v>
      </c>
      <c r="CU5" s="26">
        <v>2.5</v>
      </c>
      <c r="CV5" s="26">
        <v>0</v>
      </c>
      <c r="CW5" s="26">
        <v>2.5</v>
      </c>
      <c r="CX5" s="27">
        <v>14</v>
      </c>
      <c r="CY5" s="25">
        <v>30</v>
      </c>
      <c r="CZ5" s="26">
        <v>11.9</v>
      </c>
      <c r="DA5" s="26">
        <v>0.1</v>
      </c>
      <c r="DB5" s="26">
        <v>11.800000041723251</v>
      </c>
      <c r="DC5" s="27">
        <v>398</v>
      </c>
    </row>
    <row r="6" spans="1:107" ht="15.75" customHeight="1">
      <c r="A6" s="58"/>
      <c r="B6" s="24" t="s">
        <v>40</v>
      </c>
      <c r="C6" s="25">
        <v>242</v>
      </c>
      <c r="D6" s="26">
        <v>2638</v>
      </c>
      <c r="E6" s="26">
        <v>625</v>
      </c>
      <c r="F6" s="27">
        <v>13377</v>
      </c>
      <c r="G6" s="25">
        <v>16</v>
      </c>
      <c r="H6" s="26">
        <v>23</v>
      </c>
      <c r="I6" s="26">
        <v>0</v>
      </c>
      <c r="J6" s="27">
        <v>0</v>
      </c>
      <c r="K6" s="25">
        <v>0</v>
      </c>
      <c r="L6" s="26">
        <v>0</v>
      </c>
      <c r="M6" s="26">
        <v>0</v>
      </c>
      <c r="N6" s="27">
        <v>0</v>
      </c>
      <c r="O6" s="25">
        <v>0</v>
      </c>
      <c r="P6" s="26">
        <v>0</v>
      </c>
      <c r="Q6" s="26">
        <v>0</v>
      </c>
      <c r="R6" s="27">
        <v>0</v>
      </c>
      <c r="S6" s="25">
        <v>0</v>
      </c>
      <c r="T6" s="26">
        <v>0</v>
      </c>
      <c r="U6" s="26">
        <v>0</v>
      </c>
      <c r="V6" s="27">
        <v>0</v>
      </c>
      <c r="W6" s="25">
        <v>0</v>
      </c>
      <c r="X6" s="26">
        <v>0</v>
      </c>
      <c r="Y6" s="26">
        <v>0</v>
      </c>
      <c r="Z6" s="27">
        <v>0</v>
      </c>
      <c r="AA6" s="25">
        <v>0</v>
      </c>
      <c r="AB6" s="26">
        <v>0</v>
      </c>
      <c r="AC6" s="26">
        <v>0</v>
      </c>
      <c r="AD6" s="27">
        <v>0</v>
      </c>
      <c r="AE6" s="25">
        <v>22</v>
      </c>
      <c r="AF6" s="26">
        <v>1575</v>
      </c>
      <c r="AG6" s="26">
        <v>696</v>
      </c>
      <c r="AH6" s="27">
        <v>75</v>
      </c>
      <c r="AI6" s="25">
        <v>0</v>
      </c>
      <c r="AJ6" s="26">
        <v>0</v>
      </c>
      <c r="AK6" s="26">
        <v>0</v>
      </c>
      <c r="AL6" s="27">
        <v>0</v>
      </c>
      <c r="AM6" s="25">
        <v>42</v>
      </c>
      <c r="AN6" s="27">
        <v>38</v>
      </c>
      <c r="AO6" s="25">
        <v>0</v>
      </c>
      <c r="AP6" s="26">
        <v>0</v>
      </c>
      <c r="AQ6" s="26">
        <v>0</v>
      </c>
      <c r="AR6" s="27">
        <v>0</v>
      </c>
      <c r="AS6" s="25">
        <v>0</v>
      </c>
      <c r="AT6" s="26">
        <v>0</v>
      </c>
      <c r="AU6" s="26">
        <v>0</v>
      </c>
      <c r="AV6" s="27">
        <v>0</v>
      </c>
      <c r="AW6" s="25">
        <v>0</v>
      </c>
      <c r="AX6" s="26">
        <v>0</v>
      </c>
      <c r="AY6" s="26">
        <v>0</v>
      </c>
      <c r="AZ6" s="27">
        <v>0</v>
      </c>
      <c r="BA6" s="25">
        <v>0</v>
      </c>
      <c r="BB6" s="26">
        <v>0</v>
      </c>
      <c r="BC6" s="26">
        <v>0</v>
      </c>
      <c r="BD6" s="27">
        <v>0</v>
      </c>
      <c r="BE6" s="25">
        <v>0</v>
      </c>
      <c r="BF6" s="26">
        <v>0</v>
      </c>
      <c r="BG6" s="26">
        <v>0</v>
      </c>
      <c r="BH6" s="27">
        <v>0</v>
      </c>
      <c r="BI6" s="25">
        <v>0</v>
      </c>
      <c r="BJ6" s="27">
        <v>0</v>
      </c>
      <c r="BK6" s="25">
        <v>86</v>
      </c>
      <c r="BL6" s="26">
        <v>182</v>
      </c>
      <c r="BM6" s="26">
        <v>85</v>
      </c>
      <c r="BN6" s="27">
        <v>1743</v>
      </c>
      <c r="BO6" s="25">
        <v>76</v>
      </c>
      <c r="BP6" s="26">
        <v>189</v>
      </c>
      <c r="BQ6" s="26">
        <v>60</v>
      </c>
      <c r="BR6" s="27">
        <v>1976</v>
      </c>
      <c r="BS6" s="25">
        <v>1</v>
      </c>
      <c r="BT6" s="26">
        <v>2</v>
      </c>
      <c r="BU6" s="26">
        <v>0</v>
      </c>
      <c r="BV6" s="27">
        <v>0</v>
      </c>
      <c r="BW6" s="25">
        <v>0</v>
      </c>
      <c r="BX6" s="27">
        <v>0</v>
      </c>
      <c r="BY6" s="25">
        <v>107</v>
      </c>
      <c r="BZ6" s="26">
        <v>229</v>
      </c>
      <c r="CA6" s="26">
        <v>112</v>
      </c>
      <c r="CB6" s="27">
        <v>2241</v>
      </c>
      <c r="CC6" s="25">
        <v>0</v>
      </c>
      <c r="CD6" s="26">
        <v>0</v>
      </c>
      <c r="CE6" s="26">
        <v>0</v>
      </c>
      <c r="CF6" s="27">
        <v>0</v>
      </c>
      <c r="CG6" s="25">
        <v>0</v>
      </c>
      <c r="CH6" s="26">
        <v>0</v>
      </c>
      <c r="CI6" s="26">
        <v>0</v>
      </c>
      <c r="CJ6" s="27">
        <v>0</v>
      </c>
      <c r="CK6" s="25">
        <v>207</v>
      </c>
      <c r="CL6" s="26">
        <v>660</v>
      </c>
      <c r="CM6" s="26">
        <v>272</v>
      </c>
      <c r="CN6" s="27">
        <v>2066</v>
      </c>
      <c r="CO6" s="25">
        <v>11</v>
      </c>
      <c r="CP6" s="26">
        <v>136.5</v>
      </c>
      <c r="CQ6" s="26">
        <v>30</v>
      </c>
      <c r="CR6" s="26">
        <v>106.5</v>
      </c>
      <c r="CS6" s="27">
        <v>287</v>
      </c>
      <c r="CT6" s="25">
        <v>0</v>
      </c>
      <c r="CU6" s="26">
        <v>0</v>
      </c>
      <c r="CV6" s="26">
        <v>0</v>
      </c>
      <c r="CW6" s="26">
        <v>0</v>
      </c>
      <c r="CX6" s="27">
        <v>0</v>
      </c>
      <c r="CY6" s="25">
        <v>0</v>
      </c>
      <c r="CZ6" s="26">
        <v>0</v>
      </c>
      <c r="DA6" s="26">
        <v>0</v>
      </c>
      <c r="DB6" s="26">
        <v>0</v>
      </c>
      <c r="DC6" s="27">
        <v>0</v>
      </c>
    </row>
    <row r="7" spans="1:107" ht="15.75" customHeight="1">
      <c r="A7" s="58"/>
      <c r="B7" s="24" t="s">
        <v>41</v>
      </c>
      <c r="C7" s="25">
        <v>177</v>
      </c>
      <c r="D7" s="26">
        <v>1933</v>
      </c>
      <c r="E7" s="26">
        <v>380</v>
      </c>
      <c r="F7" s="27">
        <v>14031</v>
      </c>
      <c r="G7" s="25">
        <v>4</v>
      </c>
      <c r="H7" s="26">
        <v>17</v>
      </c>
      <c r="I7" s="26">
        <v>2</v>
      </c>
      <c r="J7" s="27">
        <v>11</v>
      </c>
      <c r="K7" s="25">
        <v>0</v>
      </c>
      <c r="L7" s="26">
        <v>0</v>
      </c>
      <c r="M7" s="26">
        <v>0</v>
      </c>
      <c r="N7" s="27">
        <v>0</v>
      </c>
      <c r="O7" s="25">
        <v>0</v>
      </c>
      <c r="P7" s="26">
        <v>0</v>
      </c>
      <c r="Q7" s="26">
        <v>0</v>
      </c>
      <c r="R7" s="27">
        <v>0</v>
      </c>
      <c r="S7" s="25">
        <v>0</v>
      </c>
      <c r="T7" s="26">
        <v>0</v>
      </c>
      <c r="U7" s="26">
        <v>0</v>
      </c>
      <c r="V7" s="27">
        <v>0</v>
      </c>
      <c r="W7" s="25">
        <v>0</v>
      </c>
      <c r="X7" s="26">
        <v>0</v>
      </c>
      <c r="Y7" s="26">
        <v>0</v>
      </c>
      <c r="Z7" s="27">
        <v>0</v>
      </c>
      <c r="AA7" s="25">
        <v>0</v>
      </c>
      <c r="AB7" s="26">
        <v>0</v>
      </c>
      <c r="AC7" s="26">
        <v>0</v>
      </c>
      <c r="AD7" s="27">
        <v>0</v>
      </c>
      <c r="AE7" s="25">
        <v>7</v>
      </c>
      <c r="AF7" s="26">
        <v>447</v>
      </c>
      <c r="AG7" s="26">
        <v>69</v>
      </c>
      <c r="AH7" s="27">
        <v>22</v>
      </c>
      <c r="AI7" s="25">
        <v>0</v>
      </c>
      <c r="AJ7" s="26">
        <v>0</v>
      </c>
      <c r="AK7" s="26">
        <v>0</v>
      </c>
      <c r="AL7" s="27">
        <v>0</v>
      </c>
      <c r="AM7" s="25">
        <v>2</v>
      </c>
      <c r="AN7" s="27">
        <v>2</v>
      </c>
      <c r="AO7" s="25">
        <v>0</v>
      </c>
      <c r="AP7" s="26">
        <v>0</v>
      </c>
      <c r="AQ7" s="26">
        <v>0</v>
      </c>
      <c r="AR7" s="27">
        <v>0</v>
      </c>
      <c r="AS7" s="25">
        <v>0</v>
      </c>
      <c r="AT7" s="26">
        <v>0</v>
      </c>
      <c r="AU7" s="26">
        <v>0</v>
      </c>
      <c r="AV7" s="27">
        <v>0</v>
      </c>
      <c r="AW7" s="25">
        <v>0</v>
      </c>
      <c r="AX7" s="26">
        <v>0</v>
      </c>
      <c r="AY7" s="26">
        <v>0</v>
      </c>
      <c r="AZ7" s="27">
        <v>0</v>
      </c>
      <c r="BA7" s="25">
        <v>0</v>
      </c>
      <c r="BB7" s="26">
        <v>0</v>
      </c>
      <c r="BC7" s="26">
        <v>0</v>
      </c>
      <c r="BD7" s="27">
        <v>0</v>
      </c>
      <c r="BE7" s="25">
        <v>0</v>
      </c>
      <c r="BF7" s="26">
        <v>0</v>
      </c>
      <c r="BG7" s="26">
        <v>0</v>
      </c>
      <c r="BH7" s="27">
        <v>0</v>
      </c>
      <c r="BI7" s="25">
        <v>0</v>
      </c>
      <c r="BJ7" s="27">
        <v>0</v>
      </c>
      <c r="BK7" s="25">
        <v>22</v>
      </c>
      <c r="BL7" s="26">
        <v>74</v>
      </c>
      <c r="BM7" s="26">
        <v>11</v>
      </c>
      <c r="BN7" s="27">
        <v>177</v>
      </c>
      <c r="BO7" s="25">
        <v>7</v>
      </c>
      <c r="BP7" s="26">
        <v>12</v>
      </c>
      <c r="BQ7" s="26">
        <v>1</v>
      </c>
      <c r="BR7" s="27">
        <v>50</v>
      </c>
      <c r="BS7" s="25">
        <v>0</v>
      </c>
      <c r="BT7" s="26">
        <v>0</v>
      </c>
      <c r="BU7" s="26">
        <v>0</v>
      </c>
      <c r="BV7" s="27">
        <v>0</v>
      </c>
      <c r="BW7" s="25">
        <v>0</v>
      </c>
      <c r="BX7" s="27">
        <v>0</v>
      </c>
      <c r="BY7" s="25">
        <v>54</v>
      </c>
      <c r="BZ7" s="26">
        <v>135</v>
      </c>
      <c r="CA7" s="26">
        <v>36</v>
      </c>
      <c r="CB7" s="27">
        <v>795</v>
      </c>
      <c r="CC7" s="25">
        <v>0</v>
      </c>
      <c r="CD7" s="26">
        <v>0</v>
      </c>
      <c r="CE7" s="26">
        <v>0</v>
      </c>
      <c r="CF7" s="27">
        <v>0</v>
      </c>
      <c r="CG7" s="25">
        <v>0</v>
      </c>
      <c r="CH7" s="26">
        <v>0</v>
      </c>
      <c r="CI7" s="26">
        <v>0</v>
      </c>
      <c r="CJ7" s="27">
        <v>0</v>
      </c>
      <c r="CK7" s="25">
        <v>53</v>
      </c>
      <c r="CL7" s="26">
        <v>138</v>
      </c>
      <c r="CM7" s="26">
        <v>47</v>
      </c>
      <c r="CN7" s="27">
        <v>517</v>
      </c>
      <c r="CO7" s="25">
        <v>0</v>
      </c>
      <c r="CP7" s="26">
        <v>0</v>
      </c>
      <c r="CQ7" s="26">
        <v>0</v>
      </c>
      <c r="CR7" s="26">
        <v>0</v>
      </c>
      <c r="CS7" s="27">
        <v>0</v>
      </c>
      <c r="CT7" s="25">
        <v>0</v>
      </c>
      <c r="CU7" s="26">
        <v>0</v>
      </c>
      <c r="CV7" s="26">
        <v>0</v>
      </c>
      <c r="CW7" s="26">
        <v>0</v>
      </c>
      <c r="CX7" s="27">
        <v>0</v>
      </c>
      <c r="CY7" s="25">
        <v>1</v>
      </c>
      <c r="CZ7" s="26">
        <v>0.5</v>
      </c>
      <c r="DA7" s="26">
        <v>0</v>
      </c>
      <c r="DB7" s="26">
        <v>0.5</v>
      </c>
      <c r="DC7" s="27">
        <v>5</v>
      </c>
    </row>
    <row r="8" spans="1:107" ht="15.75" customHeight="1">
      <c r="A8" s="57" t="s">
        <v>4</v>
      </c>
      <c r="B8" s="24" t="s">
        <v>42</v>
      </c>
      <c r="C8" s="17">
        <v>422</v>
      </c>
      <c r="D8" s="18">
        <v>6470</v>
      </c>
      <c r="E8" s="18">
        <v>938</v>
      </c>
      <c r="F8" s="19">
        <v>18763</v>
      </c>
      <c r="G8" s="17">
        <v>191</v>
      </c>
      <c r="H8" s="18">
        <v>457</v>
      </c>
      <c r="I8" s="18">
        <v>31</v>
      </c>
      <c r="J8" s="19">
        <v>494</v>
      </c>
      <c r="K8" s="17">
        <v>978</v>
      </c>
      <c r="L8" s="18">
        <v>363102</v>
      </c>
      <c r="M8" s="18">
        <v>111046</v>
      </c>
      <c r="N8" s="19">
        <v>545006</v>
      </c>
      <c r="O8" s="17">
        <v>682</v>
      </c>
      <c r="P8" s="18">
        <v>4256</v>
      </c>
      <c r="Q8" s="18">
        <v>277</v>
      </c>
      <c r="R8" s="19">
        <v>2629</v>
      </c>
      <c r="S8" s="17">
        <v>1744</v>
      </c>
      <c r="T8" s="18">
        <v>38026</v>
      </c>
      <c r="U8" s="18">
        <v>9714</v>
      </c>
      <c r="V8" s="19">
        <v>103942</v>
      </c>
      <c r="W8" s="17">
        <v>132</v>
      </c>
      <c r="X8" s="18">
        <v>601</v>
      </c>
      <c r="Y8" s="18">
        <v>5</v>
      </c>
      <c r="Z8" s="19">
        <v>9</v>
      </c>
      <c r="AA8" s="17">
        <v>893</v>
      </c>
      <c r="AB8" s="18">
        <v>2198</v>
      </c>
      <c r="AC8" s="18">
        <v>1517</v>
      </c>
      <c r="AD8" s="19">
        <v>18030</v>
      </c>
      <c r="AE8" s="17">
        <v>118</v>
      </c>
      <c r="AF8" s="18">
        <v>4980</v>
      </c>
      <c r="AG8" s="18">
        <v>144</v>
      </c>
      <c r="AH8" s="19">
        <v>132</v>
      </c>
      <c r="AI8" s="17">
        <v>280</v>
      </c>
      <c r="AJ8" s="18">
        <v>534</v>
      </c>
      <c r="AK8" s="18">
        <v>229</v>
      </c>
      <c r="AL8" s="19">
        <v>17474</v>
      </c>
      <c r="AM8" s="17">
        <v>349</v>
      </c>
      <c r="AN8" s="19">
        <v>6378</v>
      </c>
      <c r="AO8" s="17">
        <v>956</v>
      </c>
      <c r="AP8" s="18">
        <v>9146</v>
      </c>
      <c r="AQ8" s="18">
        <v>1462</v>
      </c>
      <c r="AR8" s="19">
        <v>12804</v>
      </c>
      <c r="AS8" s="17">
        <v>631</v>
      </c>
      <c r="AT8" s="18">
        <v>3230</v>
      </c>
      <c r="AU8" s="18">
        <v>872</v>
      </c>
      <c r="AV8" s="19">
        <v>13505</v>
      </c>
      <c r="AW8" s="17">
        <v>1706</v>
      </c>
      <c r="AX8" s="18">
        <v>150671</v>
      </c>
      <c r="AY8" s="18">
        <v>75250</v>
      </c>
      <c r="AZ8" s="19">
        <v>693247</v>
      </c>
      <c r="BA8" s="17">
        <v>935</v>
      </c>
      <c r="BB8" s="18">
        <v>4170</v>
      </c>
      <c r="BC8" s="18">
        <v>709</v>
      </c>
      <c r="BD8" s="19">
        <v>12044</v>
      </c>
      <c r="BE8" s="17">
        <v>93</v>
      </c>
      <c r="BF8" s="18">
        <v>239</v>
      </c>
      <c r="BG8" s="18">
        <v>92</v>
      </c>
      <c r="BH8" s="19">
        <v>1574</v>
      </c>
      <c r="BI8" s="17">
        <v>129</v>
      </c>
      <c r="BJ8" s="19">
        <v>1727</v>
      </c>
      <c r="BK8" s="17">
        <v>1151</v>
      </c>
      <c r="BL8" s="18">
        <v>3154</v>
      </c>
      <c r="BM8" s="18">
        <v>1042</v>
      </c>
      <c r="BN8" s="19">
        <v>16957</v>
      </c>
      <c r="BO8" s="17">
        <v>835</v>
      </c>
      <c r="BP8" s="18">
        <v>2948</v>
      </c>
      <c r="BQ8" s="18">
        <v>543</v>
      </c>
      <c r="BR8" s="19">
        <v>17313</v>
      </c>
      <c r="BS8" s="17">
        <v>356</v>
      </c>
      <c r="BT8" s="18">
        <v>1077</v>
      </c>
      <c r="BU8" s="18">
        <v>32</v>
      </c>
      <c r="BV8" s="19">
        <v>680</v>
      </c>
      <c r="BW8" s="17">
        <v>185</v>
      </c>
      <c r="BX8" s="19">
        <v>1834</v>
      </c>
      <c r="BY8" s="17">
        <v>281</v>
      </c>
      <c r="BZ8" s="18">
        <v>484</v>
      </c>
      <c r="CA8" s="18">
        <v>196</v>
      </c>
      <c r="CB8" s="19">
        <v>4214</v>
      </c>
      <c r="CC8" s="17">
        <v>72</v>
      </c>
      <c r="CD8" s="18">
        <v>142</v>
      </c>
      <c r="CE8" s="18">
        <v>41</v>
      </c>
      <c r="CF8" s="19">
        <v>174</v>
      </c>
      <c r="CG8" s="17">
        <v>428</v>
      </c>
      <c r="CH8" s="18">
        <v>1070</v>
      </c>
      <c r="CI8" s="18">
        <v>847</v>
      </c>
      <c r="CJ8" s="19">
        <v>7058</v>
      </c>
      <c r="CK8" s="17">
        <v>533</v>
      </c>
      <c r="CL8" s="18">
        <v>3137</v>
      </c>
      <c r="CM8" s="18">
        <v>212</v>
      </c>
      <c r="CN8" s="19">
        <v>3204</v>
      </c>
      <c r="CO8" s="18">
        <v>15</v>
      </c>
      <c r="CP8" s="18">
        <v>5.0999999999999996</v>
      </c>
      <c r="CQ8" s="18">
        <v>1.3</v>
      </c>
      <c r="CR8" s="18">
        <v>3.8000000417232513</v>
      </c>
      <c r="CS8" s="19">
        <v>15</v>
      </c>
      <c r="CT8" s="17">
        <v>11</v>
      </c>
      <c r="CU8" s="18">
        <v>7</v>
      </c>
      <c r="CV8" s="18">
        <v>0.7</v>
      </c>
      <c r="CW8" s="18">
        <v>6.300000011920929</v>
      </c>
      <c r="CX8" s="19">
        <v>137</v>
      </c>
      <c r="CY8" s="17">
        <v>1153</v>
      </c>
      <c r="CZ8" s="18">
        <v>2009.1000000000001</v>
      </c>
      <c r="DA8" s="18">
        <v>39</v>
      </c>
      <c r="DB8" s="18">
        <v>1970.10000064224</v>
      </c>
      <c r="DC8" s="19">
        <v>48185</v>
      </c>
    </row>
    <row r="9" spans="1:107" ht="15.75" customHeight="1">
      <c r="A9" s="58"/>
      <c r="B9" s="24" t="s">
        <v>43</v>
      </c>
      <c r="C9" s="25">
        <v>76</v>
      </c>
      <c r="D9" s="26">
        <v>826</v>
      </c>
      <c r="E9" s="26">
        <v>21</v>
      </c>
      <c r="F9" s="27">
        <v>222</v>
      </c>
      <c r="G9" s="25">
        <v>12</v>
      </c>
      <c r="H9" s="26">
        <v>73</v>
      </c>
      <c r="I9" s="26">
        <v>3</v>
      </c>
      <c r="J9" s="27">
        <v>9</v>
      </c>
      <c r="K9" s="25">
        <v>1</v>
      </c>
      <c r="L9" s="26">
        <v>30</v>
      </c>
      <c r="M9" s="26">
        <v>0</v>
      </c>
      <c r="N9" s="27">
        <v>0</v>
      </c>
      <c r="O9" s="25">
        <v>14</v>
      </c>
      <c r="P9" s="26">
        <v>89</v>
      </c>
      <c r="Q9" s="26">
        <v>6</v>
      </c>
      <c r="R9" s="27">
        <v>50</v>
      </c>
      <c r="S9" s="25">
        <v>14</v>
      </c>
      <c r="T9" s="26">
        <v>151</v>
      </c>
      <c r="U9" s="26">
        <v>68</v>
      </c>
      <c r="V9" s="27">
        <v>1132</v>
      </c>
      <c r="W9" s="25">
        <v>0</v>
      </c>
      <c r="X9" s="26">
        <v>0</v>
      </c>
      <c r="Y9" s="26">
        <v>0</v>
      </c>
      <c r="Z9" s="27">
        <v>0</v>
      </c>
      <c r="AA9" s="25">
        <v>0</v>
      </c>
      <c r="AB9" s="26">
        <v>0</v>
      </c>
      <c r="AC9" s="26">
        <v>0</v>
      </c>
      <c r="AD9" s="27">
        <v>0</v>
      </c>
      <c r="AE9" s="25">
        <v>18</v>
      </c>
      <c r="AF9" s="26">
        <v>814</v>
      </c>
      <c r="AG9" s="26">
        <v>17</v>
      </c>
      <c r="AH9" s="27">
        <v>59</v>
      </c>
      <c r="AI9" s="25">
        <v>0</v>
      </c>
      <c r="AJ9" s="26">
        <v>0</v>
      </c>
      <c r="AK9" s="26">
        <v>0</v>
      </c>
      <c r="AL9" s="27">
        <v>0</v>
      </c>
      <c r="AM9" s="25">
        <v>44</v>
      </c>
      <c r="AN9" s="27">
        <v>1499</v>
      </c>
      <c r="AO9" s="25">
        <v>16</v>
      </c>
      <c r="AP9" s="26">
        <v>181</v>
      </c>
      <c r="AQ9" s="26">
        <v>5</v>
      </c>
      <c r="AR9" s="27">
        <v>56</v>
      </c>
      <c r="AS9" s="25">
        <v>0</v>
      </c>
      <c r="AT9" s="26">
        <v>0</v>
      </c>
      <c r="AU9" s="26">
        <v>0</v>
      </c>
      <c r="AV9" s="27">
        <v>0</v>
      </c>
      <c r="AW9" s="25">
        <v>1</v>
      </c>
      <c r="AX9" s="26">
        <v>5</v>
      </c>
      <c r="AY9" s="26">
        <v>3</v>
      </c>
      <c r="AZ9" s="27">
        <v>25</v>
      </c>
      <c r="BA9" s="25">
        <v>1</v>
      </c>
      <c r="BB9" s="26">
        <v>1</v>
      </c>
      <c r="BC9" s="26">
        <v>0</v>
      </c>
      <c r="BD9" s="27">
        <v>0</v>
      </c>
      <c r="BE9" s="25">
        <v>0</v>
      </c>
      <c r="BF9" s="26">
        <v>0</v>
      </c>
      <c r="BG9" s="26">
        <v>0</v>
      </c>
      <c r="BH9" s="27">
        <v>0</v>
      </c>
      <c r="BI9" s="25">
        <v>3</v>
      </c>
      <c r="BJ9" s="27">
        <v>17</v>
      </c>
      <c r="BK9" s="25">
        <v>121</v>
      </c>
      <c r="BL9" s="26">
        <v>583</v>
      </c>
      <c r="BM9" s="26">
        <v>111</v>
      </c>
      <c r="BN9" s="27">
        <v>1945</v>
      </c>
      <c r="BO9" s="25">
        <v>80</v>
      </c>
      <c r="BP9" s="26">
        <v>482</v>
      </c>
      <c r="BQ9" s="26">
        <v>31</v>
      </c>
      <c r="BR9" s="27">
        <v>667</v>
      </c>
      <c r="BS9" s="25">
        <v>22</v>
      </c>
      <c r="BT9" s="26">
        <v>81</v>
      </c>
      <c r="BU9" s="26">
        <v>7</v>
      </c>
      <c r="BV9" s="27">
        <v>113</v>
      </c>
      <c r="BW9" s="25">
        <v>0</v>
      </c>
      <c r="BX9" s="27">
        <v>0</v>
      </c>
      <c r="BY9" s="25">
        <v>17</v>
      </c>
      <c r="BZ9" s="26">
        <v>65</v>
      </c>
      <c r="CA9" s="26">
        <v>18</v>
      </c>
      <c r="CB9" s="27">
        <v>538</v>
      </c>
      <c r="CC9" s="25">
        <v>0</v>
      </c>
      <c r="CD9" s="26">
        <v>0</v>
      </c>
      <c r="CE9" s="26">
        <v>0</v>
      </c>
      <c r="CF9" s="27">
        <v>0</v>
      </c>
      <c r="CG9" s="25">
        <v>36</v>
      </c>
      <c r="CH9" s="26">
        <v>139</v>
      </c>
      <c r="CI9" s="26">
        <v>107</v>
      </c>
      <c r="CJ9" s="27">
        <v>1646</v>
      </c>
      <c r="CK9" s="25">
        <v>29</v>
      </c>
      <c r="CL9" s="26">
        <v>183</v>
      </c>
      <c r="CM9" s="26">
        <v>6</v>
      </c>
      <c r="CN9" s="27">
        <v>185</v>
      </c>
      <c r="CO9" s="25">
        <v>0</v>
      </c>
      <c r="CP9" s="26">
        <v>0</v>
      </c>
      <c r="CQ9" s="26">
        <v>0</v>
      </c>
      <c r="CR9" s="26">
        <v>0</v>
      </c>
      <c r="CS9" s="27">
        <v>0</v>
      </c>
      <c r="CT9" s="25">
        <v>0</v>
      </c>
      <c r="CU9" s="26">
        <v>0</v>
      </c>
      <c r="CV9" s="26">
        <v>0</v>
      </c>
      <c r="CW9" s="26">
        <v>0</v>
      </c>
      <c r="CX9" s="27">
        <v>0</v>
      </c>
      <c r="CY9" s="25">
        <v>11</v>
      </c>
      <c r="CZ9" s="26">
        <v>26</v>
      </c>
      <c r="DA9" s="26">
        <v>1</v>
      </c>
      <c r="DB9" s="26">
        <v>25</v>
      </c>
      <c r="DC9" s="27">
        <v>1095</v>
      </c>
    </row>
    <row r="10" spans="1:107" ht="15.75" customHeight="1">
      <c r="A10" s="58"/>
      <c r="B10" s="24" t="s">
        <v>44</v>
      </c>
      <c r="C10" s="25">
        <v>16</v>
      </c>
      <c r="D10" s="26">
        <v>239</v>
      </c>
      <c r="E10" s="26">
        <v>0</v>
      </c>
      <c r="F10" s="27">
        <v>0</v>
      </c>
      <c r="G10" s="25">
        <v>6</v>
      </c>
      <c r="H10" s="26">
        <v>14</v>
      </c>
      <c r="I10" s="26">
        <v>12</v>
      </c>
      <c r="J10" s="27">
        <v>128</v>
      </c>
      <c r="K10" s="25">
        <v>40</v>
      </c>
      <c r="L10" s="26">
        <v>4606</v>
      </c>
      <c r="M10" s="26">
        <v>644</v>
      </c>
      <c r="N10" s="27">
        <v>3410</v>
      </c>
      <c r="O10" s="25">
        <v>116</v>
      </c>
      <c r="P10" s="26">
        <v>735</v>
      </c>
      <c r="Q10" s="26">
        <v>11</v>
      </c>
      <c r="R10" s="27">
        <v>76</v>
      </c>
      <c r="S10" s="25">
        <v>189</v>
      </c>
      <c r="T10" s="26">
        <v>2429</v>
      </c>
      <c r="U10" s="26">
        <v>955</v>
      </c>
      <c r="V10" s="27">
        <v>10282</v>
      </c>
      <c r="W10" s="25">
        <v>49</v>
      </c>
      <c r="X10" s="26">
        <v>207</v>
      </c>
      <c r="Y10" s="26">
        <v>0</v>
      </c>
      <c r="Z10" s="27">
        <v>0</v>
      </c>
      <c r="AA10" s="25">
        <v>145</v>
      </c>
      <c r="AB10" s="26">
        <v>418</v>
      </c>
      <c r="AC10" s="26">
        <v>301</v>
      </c>
      <c r="AD10" s="27">
        <v>3494</v>
      </c>
      <c r="AE10" s="25">
        <v>24</v>
      </c>
      <c r="AF10" s="26">
        <v>672</v>
      </c>
      <c r="AG10" s="26">
        <v>0</v>
      </c>
      <c r="AH10" s="27">
        <v>0</v>
      </c>
      <c r="AI10" s="25">
        <v>35</v>
      </c>
      <c r="AJ10" s="26">
        <v>137</v>
      </c>
      <c r="AK10" s="26">
        <v>33</v>
      </c>
      <c r="AL10" s="27">
        <v>4262</v>
      </c>
      <c r="AM10" s="25">
        <v>62</v>
      </c>
      <c r="AN10" s="27">
        <v>1590</v>
      </c>
      <c r="AO10" s="25">
        <v>112</v>
      </c>
      <c r="AP10" s="26">
        <v>1164</v>
      </c>
      <c r="AQ10" s="26">
        <v>56</v>
      </c>
      <c r="AR10" s="27">
        <v>334</v>
      </c>
      <c r="AS10" s="25">
        <v>38</v>
      </c>
      <c r="AT10" s="26">
        <v>720</v>
      </c>
      <c r="AU10" s="26">
        <v>16</v>
      </c>
      <c r="AV10" s="27">
        <v>680</v>
      </c>
      <c r="AW10" s="25">
        <v>271</v>
      </c>
      <c r="AX10" s="26">
        <v>19207</v>
      </c>
      <c r="AY10" s="26">
        <v>10052</v>
      </c>
      <c r="AZ10" s="27">
        <v>109727</v>
      </c>
      <c r="BA10" s="25">
        <v>141</v>
      </c>
      <c r="BB10" s="26">
        <v>1270</v>
      </c>
      <c r="BC10" s="26">
        <v>196</v>
      </c>
      <c r="BD10" s="27">
        <v>5079</v>
      </c>
      <c r="BE10" s="25">
        <v>14</v>
      </c>
      <c r="BF10" s="26">
        <v>50</v>
      </c>
      <c r="BG10" s="26">
        <v>1</v>
      </c>
      <c r="BH10" s="27">
        <v>2</v>
      </c>
      <c r="BI10" s="25">
        <v>36</v>
      </c>
      <c r="BJ10" s="27">
        <v>313</v>
      </c>
      <c r="BK10" s="25">
        <v>91</v>
      </c>
      <c r="BL10" s="26">
        <v>259</v>
      </c>
      <c r="BM10" s="26">
        <v>136</v>
      </c>
      <c r="BN10" s="27">
        <v>1750</v>
      </c>
      <c r="BO10" s="25">
        <v>20</v>
      </c>
      <c r="BP10" s="26">
        <v>42</v>
      </c>
      <c r="BQ10" s="26">
        <v>7</v>
      </c>
      <c r="BR10" s="27">
        <v>131</v>
      </c>
      <c r="BS10" s="25">
        <v>21</v>
      </c>
      <c r="BT10" s="26">
        <v>48</v>
      </c>
      <c r="BU10" s="26">
        <v>4</v>
      </c>
      <c r="BV10" s="27">
        <v>35</v>
      </c>
      <c r="BW10" s="25">
        <v>14</v>
      </c>
      <c r="BX10" s="27">
        <v>223</v>
      </c>
      <c r="BY10" s="25">
        <v>54</v>
      </c>
      <c r="BZ10" s="26">
        <v>100</v>
      </c>
      <c r="CA10" s="26">
        <v>69</v>
      </c>
      <c r="CB10" s="27">
        <v>1352</v>
      </c>
      <c r="CC10" s="25">
        <v>7</v>
      </c>
      <c r="CD10" s="26">
        <v>20</v>
      </c>
      <c r="CE10" s="26">
        <v>1</v>
      </c>
      <c r="CF10" s="27">
        <v>5</v>
      </c>
      <c r="CG10" s="25">
        <v>171</v>
      </c>
      <c r="CH10" s="26">
        <v>482</v>
      </c>
      <c r="CI10" s="26">
        <v>403</v>
      </c>
      <c r="CJ10" s="27">
        <v>3483</v>
      </c>
      <c r="CK10" s="25">
        <v>63</v>
      </c>
      <c r="CL10" s="26">
        <v>487</v>
      </c>
      <c r="CM10" s="26">
        <v>20</v>
      </c>
      <c r="CN10" s="27">
        <v>421</v>
      </c>
      <c r="CO10" s="25">
        <v>1</v>
      </c>
      <c r="CP10" s="26">
        <v>0.3</v>
      </c>
      <c r="CQ10" s="26">
        <v>0</v>
      </c>
      <c r="CR10" s="26">
        <v>0.30000001192092896</v>
      </c>
      <c r="CS10" s="27">
        <v>1</v>
      </c>
      <c r="CT10" s="25">
        <v>0</v>
      </c>
      <c r="CU10" s="26">
        <v>0</v>
      </c>
      <c r="CV10" s="26">
        <v>0</v>
      </c>
      <c r="CW10" s="26">
        <v>0</v>
      </c>
      <c r="CX10" s="27">
        <v>0</v>
      </c>
      <c r="CY10" s="25">
        <v>285</v>
      </c>
      <c r="CZ10" s="26">
        <v>233.9</v>
      </c>
      <c r="DA10" s="26">
        <v>1.5</v>
      </c>
      <c r="DB10" s="26">
        <v>232.40000051259995</v>
      </c>
      <c r="DC10" s="27">
        <v>8065</v>
      </c>
    </row>
    <row r="11" spans="1:107" ht="15.75" customHeight="1">
      <c r="A11" s="58"/>
      <c r="B11" s="24" t="s">
        <v>45</v>
      </c>
      <c r="C11" s="25">
        <v>295</v>
      </c>
      <c r="D11" s="26">
        <v>3645</v>
      </c>
      <c r="E11" s="26">
        <v>633</v>
      </c>
      <c r="F11" s="27">
        <v>11557</v>
      </c>
      <c r="G11" s="25">
        <v>153</v>
      </c>
      <c r="H11" s="26">
        <v>237</v>
      </c>
      <c r="I11" s="26">
        <v>11</v>
      </c>
      <c r="J11" s="27">
        <v>327</v>
      </c>
      <c r="K11" s="25">
        <v>0</v>
      </c>
      <c r="L11" s="26">
        <v>0</v>
      </c>
      <c r="M11" s="26">
        <v>0</v>
      </c>
      <c r="N11" s="27">
        <v>0</v>
      </c>
      <c r="O11" s="25">
        <v>1</v>
      </c>
      <c r="P11" s="26">
        <v>1</v>
      </c>
      <c r="Q11" s="26">
        <v>0</v>
      </c>
      <c r="R11" s="27">
        <v>0</v>
      </c>
      <c r="S11" s="25">
        <v>0</v>
      </c>
      <c r="T11" s="26">
        <v>0</v>
      </c>
      <c r="U11" s="26">
        <v>0</v>
      </c>
      <c r="V11" s="27">
        <v>0</v>
      </c>
      <c r="W11" s="25">
        <v>0</v>
      </c>
      <c r="X11" s="26">
        <v>0</v>
      </c>
      <c r="Y11" s="26">
        <v>0</v>
      </c>
      <c r="Z11" s="27">
        <v>0</v>
      </c>
      <c r="AA11" s="25">
        <v>0</v>
      </c>
      <c r="AB11" s="26">
        <v>0</v>
      </c>
      <c r="AC11" s="26">
        <v>0</v>
      </c>
      <c r="AD11" s="27">
        <v>0</v>
      </c>
      <c r="AE11" s="25">
        <v>57</v>
      </c>
      <c r="AF11" s="26">
        <v>2139</v>
      </c>
      <c r="AG11" s="26">
        <v>101</v>
      </c>
      <c r="AH11" s="27">
        <v>16</v>
      </c>
      <c r="AI11" s="25">
        <v>0</v>
      </c>
      <c r="AJ11" s="26">
        <v>0</v>
      </c>
      <c r="AK11" s="26">
        <v>0</v>
      </c>
      <c r="AL11" s="27">
        <v>0</v>
      </c>
      <c r="AM11" s="25">
        <v>82</v>
      </c>
      <c r="AN11" s="27">
        <v>454</v>
      </c>
      <c r="AO11" s="25">
        <v>0</v>
      </c>
      <c r="AP11" s="26">
        <v>0</v>
      </c>
      <c r="AQ11" s="26">
        <v>0</v>
      </c>
      <c r="AR11" s="27">
        <v>0</v>
      </c>
      <c r="AS11" s="25">
        <v>0</v>
      </c>
      <c r="AT11" s="26">
        <v>0</v>
      </c>
      <c r="AU11" s="26">
        <v>0</v>
      </c>
      <c r="AV11" s="27">
        <v>0</v>
      </c>
      <c r="AW11" s="25">
        <v>1</v>
      </c>
      <c r="AX11" s="26">
        <v>1</v>
      </c>
      <c r="AY11" s="26">
        <v>0</v>
      </c>
      <c r="AZ11" s="27">
        <v>0</v>
      </c>
      <c r="BA11" s="25">
        <v>0</v>
      </c>
      <c r="BB11" s="26">
        <v>0</v>
      </c>
      <c r="BC11" s="26">
        <v>0</v>
      </c>
      <c r="BD11" s="27">
        <v>0</v>
      </c>
      <c r="BE11" s="25">
        <v>0</v>
      </c>
      <c r="BF11" s="26">
        <v>0</v>
      </c>
      <c r="BG11" s="26">
        <v>0</v>
      </c>
      <c r="BH11" s="27">
        <v>0</v>
      </c>
      <c r="BI11" s="25">
        <v>0</v>
      </c>
      <c r="BJ11" s="27">
        <v>0</v>
      </c>
      <c r="BK11" s="25">
        <v>281</v>
      </c>
      <c r="BL11" s="26">
        <v>709</v>
      </c>
      <c r="BM11" s="26">
        <v>88</v>
      </c>
      <c r="BN11" s="27">
        <v>1128</v>
      </c>
      <c r="BO11" s="25">
        <v>318</v>
      </c>
      <c r="BP11" s="26">
        <v>1181</v>
      </c>
      <c r="BQ11" s="26">
        <v>98</v>
      </c>
      <c r="BR11" s="27">
        <v>2520</v>
      </c>
      <c r="BS11" s="25">
        <v>224</v>
      </c>
      <c r="BT11" s="26">
        <v>589</v>
      </c>
      <c r="BU11" s="26">
        <v>15</v>
      </c>
      <c r="BV11" s="27">
        <v>384</v>
      </c>
      <c r="BW11" s="25">
        <v>0</v>
      </c>
      <c r="BX11" s="27">
        <v>0</v>
      </c>
      <c r="BY11" s="25">
        <v>130</v>
      </c>
      <c r="BZ11" s="26">
        <v>197</v>
      </c>
      <c r="CA11" s="26">
        <v>31</v>
      </c>
      <c r="CB11" s="27">
        <v>1381</v>
      </c>
      <c r="CC11" s="25">
        <v>0</v>
      </c>
      <c r="CD11" s="26">
        <v>0</v>
      </c>
      <c r="CE11" s="26">
        <v>0</v>
      </c>
      <c r="CF11" s="27">
        <v>0</v>
      </c>
      <c r="CG11" s="25">
        <v>0</v>
      </c>
      <c r="CH11" s="26">
        <v>0</v>
      </c>
      <c r="CI11" s="26">
        <v>0</v>
      </c>
      <c r="CJ11" s="27">
        <v>0</v>
      </c>
      <c r="CK11" s="25">
        <v>289</v>
      </c>
      <c r="CL11" s="26">
        <v>1405</v>
      </c>
      <c r="CM11" s="26">
        <v>151</v>
      </c>
      <c r="CN11" s="27">
        <v>2071</v>
      </c>
      <c r="CO11" s="25">
        <v>9</v>
      </c>
      <c r="CP11" s="26">
        <v>1.8</v>
      </c>
      <c r="CQ11" s="26">
        <v>0.1</v>
      </c>
      <c r="CR11" s="26">
        <v>1.7000000104308128</v>
      </c>
      <c r="CS11" s="27">
        <v>8</v>
      </c>
      <c r="CT11" s="25">
        <v>7</v>
      </c>
      <c r="CU11" s="26">
        <v>3.5</v>
      </c>
      <c r="CV11" s="26">
        <v>0.1</v>
      </c>
      <c r="CW11" s="26">
        <v>3.4000000059604645</v>
      </c>
      <c r="CX11" s="27">
        <v>92</v>
      </c>
      <c r="CY11" s="25">
        <v>102</v>
      </c>
      <c r="CZ11" s="26">
        <v>140.30000000000001</v>
      </c>
      <c r="DA11" s="26">
        <v>0</v>
      </c>
      <c r="DB11" s="26">
        <v>140.30000009387732</v>
      </c>
      <c r="DC11" s="27">
        <v>3555</v>
      </c>
    </row>
    <row r="12" spans="1:107" ht="15.75" customHeight="1">
      <c r="A12" s="58"/>
      <c r="B12" s="24" t="s">
        <v>46</v>
      </c>
      <c r="C12" s="25">
        <v>0</v>
      </c>
      <c r="D12" s="26">
        <v>0</v>
      </c>
      <c r="E12" s="26">
        <v>0</v>
      </c>
      <c r="F12" s="27">
        <v>0</v>
      </c>
      <c r="G12" s="25">
        <v>0</v>
      </c>
      <c r="H12" s="26">
        <v>0</v>
      </c>
      <c r="I12" s="26">
        <v>0</v>
      </c>
      <c r="J12" s="27">
        <v>0</v>
      </c>
      <c r="K12" s="25">
        <v>76</v>
      </c>
      <c r="L12" s="26">
        <v>22709</v>
      </c>
      <c r="M12" s="26">
        <v>6654</v>
      </c>
      <c r="N12" s="27">
        <v>40589</v>
      </c>
      <c r="O12" s="25">
        <v>43</v>
      </c>
      <c r="P12" s="26">
        <v>312</v>
      </c>
      <c r="Q12" s="26">
        <v>50</v>
      </c>
      <c r="R12" s="27">
        <v>552</v>
      </c>
      <c r="S12" s="25">
        <v>246</v>
      </c>
      <c r="T12" s="26">
        <v>9590</v>
      </c>
      <c r="U12" s="26">
        <v>1717</v>
      </c>
      <c r="V12" s="27">
        <v>13878</v>
      </c>
      <c r="W12" s="25">
        <v>6</v>
      </c>
      <c r="X12" s="26">
        <v>43</v>
      </c>
      <c r="Y12" s="26">
        <v>0</v>
      </c>
      <c r="Z12" s="27">
        <v>0</v>
      </c>
      <c r="AA12" s="25">
        <v>90</v>
      </c>
      <c r="AB12" s="26">
        <v>233</v>
      </c>
      <c r="AC12" s="26">
        <v>171</v>
      </c>
      <c r="AD12" s="27">
        <v>2572</v>
      </c>
      <c r="AE12" s="25">
        <v>5</v>
      </c>
      <c r="AF12" s="26">
        <v>200</v>
      </c>
      <c r="AG12" s="26">
        <v>0</v>
      </c>
      <c r="AH12" s="27">
        <v>0</v>
      </c>
      <c r="AI12" s="25">
        <v>26</v>
      </c>
      <c r="AJ12" s="26">
        <v>49</v>
      </c>
      <c r="AK12" s="26">
        <v>25</v>
      </c>
      <c r="AL12" s="27">
        <v>2450</v>
      </c>
      <c r="AM12" s="25">
        <v>48</v>
      </c>
      <c r="AN12" s="27">
        <v>501</v>
      </c>
      <c r="AO12" s="25">
        <v>65</v>
      </c>
      <c r="AP12" s="26">
        <v>357</v>
      </c>
      <c r="AQ12" s="26">
        <v>77</v>
      </c>
      <c r="AR12" s="27">
        <v>634</v>
      </c>
      <c r="AS12" s="25">
        <v>49</v>
      </c>
      <c r="AT12" s="26">
        <v>197</v>
      </c>
      <c r="AU12" s="26">
        <v>78</v>
      </c>
      <c r="AV12" s="27">
        <v>963</v>
      </c>
      <c r="AW12" s="25">
        <v>311</v>
      </c>
      <c r="AX12" s="26">
        <v>25289</v>
      </c>
      <c r="AY12" s="26">
        <v>9781</v>
      </c>
      <c r="AZ12" s="27">
        <v>109517</v>
      </c>
      <c r="BA12" s="25">
        <v>107</v>
      </c>
      <c r="BB12" s="26">
        <v>525</v>
      </c>
      <c r="BC12" s="26">
        <v>100</v>
      </c>
      <c r="BD12" s="27">
        <v>1316</v>
      </c>
      <c r="BE12" s="25">
        <v>9</v>
      </c>
      <c r="BF12" s="26">
        <v>20</v>
      </c>
      <c r="BG12" s="26">
        <v>11</v>
      </c>
      <c r="BH12" s="27">
        <v>240</v>
      </c>
      <c r="BI12" s="25">
        <v>14</v>
      </c>
      <c r="BJ12" s="27">
        <v>245</v>
      </c>
      <c r="BK12" s="25">
        <v>177</v>
      </c>
      <c r="BL12" s="26">
        <v>459</v>
      </c>
      <c r="BM12" s="26">
        <v>216</v>
      </c>
      <c r="BN12" s="27">
        <v>4393</v>
      </c>
      <c r="BO12" s="25">
        <v>143</v>
      </c>
      <c r="BP12" s="26">
        <v>306</v>
      </c>
      <c r="BQ12" s="26">
        <v>204</v>
      </c>
      <c r="BR12" s="27">
        <v>8141</v>
      </c>
      <c r="BS12" s="25">
        <v>0</v>
      </c>
      <c r="BT12" s="26">
        <v>0</v>
      </c>
      <c r="BU12" s="26">
        <v>0</v>
      </c>
      <c r="BV12" s="27">
        <v>0</v>
      </c>
      <c r="BW12" s="25">
        <v>0</v>
      </c>
      <c r="BX12" s="27">
        <v>0</v>
      </c>
      <c r="BY12" s="25">
        <v>9</v>
      </c>
      <c r="BZ12" s="26">
        <v>13</v>
      </c>
      <c r="CA12" s="26">
        <v>10</v>
      </c>
      <c r="CB12" s="27">
        <v>163</v>
      </c>
      <c r="CC12" s="25">
        <v>0</v>
      </c>
      <c r="CD12" s="26">
        <v>0</v>
      </c>
      <c r="CE12" s="26">
        <v>0</v>
      </c>
      <c r="CF12" s="27">
        <v>0</v>
      </c>
      <c r="CG12" s="25">
        <v>21</v>
      </c>
      <c r="CH12" s="26">
        <v>37</v>
      </c>
      <c r="CI12" s="26">
        <v>36</v>
      </c>
      <c r="CJ12" s="27">
        <v>384</v>
      </c>
      <c r="CK12" s="25">
        <v>20</v>
      </c>
      <c r="CL12" s="26">
        <v>71</v>
      </c>
      <c r="CM12" s="26">
        <v>0</v>
      </c>
      <c r="CN12" s="27">
        <v>0</v>
      </c>
      <c r="CO12" s="25">
        <v>0</v>
      </c>
      <c r="CP12" s="26">
        <v>0</v>
      </c>
      <c r="CQ12" s="26">
        <v>0</v>
      </c>
      <c r="CR12" s="26">
        <v>0</v>
      </c>
      <c r="CS12" s="27">
        <v>0</v>
      </c>
      <c r="CT12" s="25">
        <v>0</v>
      </c>
      <c r="CU12" s="26">
        <v>0</v>
      </c>
      <c r="CV12" s="26">
        <v>0</v>
      </c>
      <c r="CW12" s="26">
        <v>0</v>
      </c>
      <c r="CX12" s="27">
        <v>0</v>
      </c>
      <c r="CY12" s="25">
        <v>189</v>
      </c>
      <c r="CZ12" s="26">
        <v>508</v>
      </c>
      <c r="DA12" s="26">
        <v>0</v>
      </c>
      <c r="DB12" s="26">
        <v>508</v>
      </c>
      <c r="DC12" s="27">
        <v>8194</v>
      </c>
    </row>
    <row r="13" spans="1:107" ht="15.75" customHeight="1">
      <c r="A13" s="58"/>
      <c r="B13" s="24" t="s">
        <v>47</v>
      </c>
      <c r="C13" s="25">
        <v>0</v>
      </c>
      <c r="D13" s="26">
        <v>0</v>
      </c>
      <c r="E13" s="26">
        <v>0</v>
      </c>
      <c r="F13" s="27">
        <v>0</v>
      </c>
      <c r="G13" s="25">
        <v>0</v>
      </c>
      <c r="H13" s="26">
        <v>0</v>
      </c>
      <c r="I13" s="26">
        <v>0</v>
      </c>
      <c r="J13" s="27">
        <v>0</v>
      </c>
      <c r="K13" s="25">
        <v>0</v>
      </c>
      <c r="L13" s="26">
        <v>0</v>
      </c>
      <c r="M13" s="26">
        <v>0</v>
      </c>
      <c r="N13" s="27">
        <v>0</v>
      </c>
      <c r="O13" s="25">
        <v>2</v>
      </c>
      <c r="P13" s="26">
        <v>18</v>
      </c>
      <c r="Q13" s="26">
        <v>12</v>
      </c>
      <c r="R13" s="27">
        <v>150</v>
      </c>
      <c r="S13" s="25">
        <v>30</v>
      </c>
      <c r="T13" s="26">
        <v>1613</v>
      </c>
      <c r="U13" s="26">
        <v>371</v>
      </c>
      <c r="V13" s="27">
        <v>3066</v>
      </c>
      <c r="W13" s="25">
        <v>0</v>
      </c>
      <c r="X13" s="26">
        <v>0</v>
      </c>
      <c r="Y13" s="26">
        <v>0</v>
      </c>
      <c r="Z13" s="27">
        <v>0</v>
      </c>
      <c r="AA13" s="25">
        <v>6</v>
      </c>
      <c r="AB13" s="26">
        <v>11</v>
      </c>
      <c r="AC13" s="26">
        <v>7</v>
      </c>
      <c r="AD13" s="27">
        <v>122</v>
      </c>
      <c r="AE13" s="25">
        <v>0</v>
      </c>
      <c r="AF13" s="26">
        <v>0</v>
      </c>
      <c r="AG13" s="26">
        <v>0</v>
      </c>
      <c r="AH13" s="27">
        <v>0</v>
      </c>
      <c r="AI13" s="25">
        <v>0</v>
      </c>
      <c r="AJ13" s="26">
        <v>0</v>
      </c>
      <c r="AK13" s="26">
        <v>0</v>
      </c>
      <c r="AL13" s="27">
        <v>0</v>
      </c>
      <c r="AM13" s="25">
        <v>1</v>
      </c>
      <c r="AN13" s="27">
        <v>1000</v>
      </c>
      <c r="AO13" s="25">
        <v>2</v>
      </c>
      <c r="AP13" s="26">
        <v>25</v>
      </c>
      <c r="AQ13" s="26">
        <v>2</v>
      </c>
      <c r="AR13" s="27">
        <v>20</v>
      </c>
      <c r="AS13" s="25">
        <v>0</v>
      </c>
      <c r="AT13" s="26">
        <v>0</v>
      </c>
      <c r="AU13" s="26">
        <v>0</v>
      </c>
      <c r="AV13" s="27">
        <v>0</v>
      </c>
      <c r="AW13" s="25">
        <v>24</v>
      </c>
      <c r="AX13" s="26">
        <v>3882</v>
      </c>
      <c r="AY13" s="26">
        <v>2940</v>
      </c>
      <c r="AZ13" s="27">
        <v>39900</v>
      </c>
      <c r="BA13" s="25">
        <v>0</v>
      </c>
      <c r="BB13" s="26">
        <v>0</v>
      </c>
      <c r="BC13" s="26">
        <v>0</v>
      </c>
      <c r="BD13" s="27">
        <v>0</v>
      </c>
      <c r="BE13" s="25">
        <v>0</v>
      </c>
      <c r="BF13" s="26">
        <v>0</v>
      </c>
      <c r="BG13" s="26">
        <v>0</v>
      </c>
      <c r="BH13" s="27">
        <v>0</v>
      </c>
      <c r="BI13" s="25">
        <v>9</v>
      </c>
      <c r="BJ13" s="27">
        <v>174</v>
      </c>
      <c r="BK13" s="25">
        <v>11</v>
      </c>
      <c r="BL13" s="26">
        <v>17</v>
      </c>
      <c r="BM13" s="26">
        <v>16</v>
      </c>
      <c r="BN13" s="27">
        <v>378</v>
      </c>
      <c r="BO13" s="25">
        <v>7</v>
      </c>
      <c r="BP13" s="26">
        <v>17</v>
      </c>
      <c r="BQ13" s="26">
        <v>15</v>
      </c>
      <c r="BR13" s="27">
        <v>1120</v>
      </c>
      <c r="BS13" s="25">
        <v>0</v>
      </c>
      <c r="BT13" s="26">
        <v>0</v>
      </c>
      <c r="BU13" s="26">
        <v>0</v>
      </c>
      <c r="BV13" s="27">
        <v>0</v>
      </c>
      <c r="BW13" s="25">
        <v>0</v>
      </c>
      <c r="BX13" s="27">
        <v>0</v>
      </c>
      <c r="BY13" s="25">
        <v>0</v>
      </c>
      <c r="BZ13" s="26">
        <v>0</v>
      </c>
      <c r="CA13" s="26">
        <v>0</v>
      </c>
      <c r="CB13" s="27">
        <v>0</v>
      </c>
      <c r="CC13" s="25">
        <v>0</v>
      </c>
      <c r="CD13" s="26">
        <v>0</v>
      </c>
      <c r="CE13" s="26">
        <v>0</v>
      </c>
      <c r="CF13" s="27">
        <v>0</v>
      </c>
      <c r="CG13" s="25">
        <v>7</v>
      </c>
      <c r="CH13" s="26">
        <v>14</v>
      </c>
      <c r="CI13" s="26">
        <v>11</v>
      </c>
      <c r="CJ13" s="27">
        <v>72</v>
      </c>
      <c r="CK13" s="25">
        <v>0</v>
      </c>
      <c r="CL13" s="26">
        <v>0</v>
      </c>
      <c r="CM13" s="26">
        <v>0</v>
      </c>
      <c r="CN13" s="27">
        <v>0</v>
      </c>
      <c r="CO13" s="25">
        <v>0</v>
      </c>
      <c r="CP13" s="26">
        <v>0</v>
      </c>
      <c r="CQ13" s="26">
        <v>0</v>
      </c>
      <c r="CR13" s="26">
        <v>0</v>
      </c>
      <c r="CS13" s="27">
        <v>0</v>
      </c>
      <c r="CT13" s="25">
        <v>0</v>
      </c>
      <c r="CU13" s="26">
        <v>0</v>
      </c>
      <c r="CV13" s="26">
        <v>0</v>
      </c>
      <c r="CW13" s="26">
        <v>0</v>
      </c>
      <c r="CX13" s="27">
        <v>0</v>
      </c>
      <c r="CY13" s="25">
        <v>43</v>
      </c>
      <c r="CZ13" s="26">
        <v>80</v>
      </c>
      <c r="DA13" s="26">
        <v>5</v>
      </c>
      <c r="DB13" s="26">
        <v>75</v>
      </c>
      <c r="DC13" s="27">
        <v>4059</v>
      </c>
    </row>
    <row r="14" spans="1:107" ht="15.75" customHeight="1">
      <c r="A14" s="58"/>
      <c r="B14" s="24" t="s">
        <v>48</v>
      </c>
      <c r="C14" s="25">
        <v>33</v>
      </c>
      <c r="D14" s="26">
        <v>1752</v>
      </c>
      <c r="E14" s="26">
        <v>284</v>
      </c>
      <c r="F14" s="27">
        <v>6984</v>
      </c>
      <c r="G14" s="25">
        <v>15</v>
      </c>
      <c r="H14" s="26">
        <v>102</v>
      </c>
      <c r="I14" s="26">
        <v>0</v>
      </c>
      <c r="J14" s="27">
        <v>0</v>
      </c>
      <c r="K14" s="25">
        <v>1</v>
      </c>
      <c r="L14" s="26">
        <v>1000</v>
      </c>
      <c r="M14" s="26">
        <v>0</v>
      </c>
      <c r="N14" s="27">
        <v>0</v>
      </c>
      <c r="O14" s="25">
        <v>64</v>
      </c>
      <c r="P14" s="26">
        <v>717</v>
      </c>
      <c r="Q14" s="26">
        <v>1</v>
      </c>
      <c r="R14" s="27">
        <v>10</v>
      </c>
      <c r="S14" s="25">
        <v>75</v>
      </c>
      <c r="T14" s="26">
        <v>446</v>
      </c>
      <c r="U14" s="26">
        <v>112</v>
      </c>
      <c r="V14" s="27">
        <v>1337</v>
      </c>
      <c r="W14" s="25">
        <v>15</v>
      </c>
      <c r="X14" s="26">
        <v>53</v>
      </c>
      <c r="Y14" s="26">
        <v>0</v>
      </c>
      <c r="Z14" s="27">
        <v>0</v>
      </c>
      <c r="AA14" s="25">
        <v>16</v>
      </c>
      <c r="AB14" s="26">
        <v>48</v>
      </c>
      <c r="AC14" s="26">
        <v>11</v>
      </c>
      <c r="AD14" s="27">
        <v>147</v>
      </c>
      <c r="AE14" s="25">
        <v>4</v>
      </c>
      <c r="AF14" s="26">
        <v>912</v>
      </c>
      <c r="AG14" s="26">
        <v>23</v>
      </c>
      <c r="AH14" s="27">
        <v>54</v>
      </c>
      <c r="AI14" s="25">
        <v>1</v>
      </c>
      <c r="AJ14" s="26">
        <v>2</v>
      </c>
      <c r="AK14" s="26">
        <v>0</v>
      </c>
      <c r="AL14" s="27">
        <v>0</v>
      </c>
      <c r="AM14" s="25">
        <v>13</v>
      </c>
      <c r="AN14" s="27">
        <v>0</v>
      </c>
      <c r="AO14" s="25">
        <v>64</v>
      </c>
      <c r="AP14" s="26">
        <v>500</v>
      </c>
      <c r="AQ14" s="26">
        <v>0</v>
      </c>
      <c r="AR14" s="27">
        <v>0</v>
      </c>
      <c r="AS14" s="25">
        <v>1</v>
      </c>
      <c r="AT14" s="26">
        <v>5</v>
      </c>
      <c r="AU14" s="26">
        <v>0</v>
      </c>
      <c r="AV14" s="27">
        <v>0</v>
      </c>
      <c r="AW14" s="25">
        <v>83</v>
      </c>
      <c r="AX14" s="26">
        <v>1643</v>
      </c>
      <c r="AY14" s="26">
        <v>66</v>
      </c>
      <c r="AZ14" s="27">
        <v>2615</v>
      </c>
      <c r="BA14" s="25">
        <v>14</v>
      </c>
      <c r="BB14" s="26">
        <v>54</v>
      </c>
      <c r="BC14" s="26">
        <v>0</v>
      </c>
      <c r="BD14" s="27">
        <v>0</v>
      </c>
      <c r="BE14" s="25">
        <v>1</v>
      </c>
      <c r="BF14" s="26">
        <v>2</v>
      </c>
      <c r="BG14" s="26">
        <v>1</v>
      </c>
      <c r="BH14" s="27">
        <v>10</v>
      </c>
      <c r="BI14" s="25">
        <v>11</v>
      </c>
      <c r="BJ14" s="27">
        <v>355</v>
      </c>
      <c r="BK14" s="25">
        <v>50</v>
      </c>
      <c r="BL14" s="26">
        <v>221</v>
      </c>
      <c r="BM14" s="26">
        <v>29</v>
      </c>
      <c r="BN14" s="27">
        <v>415</v>
      </c>
      <c r="BO14" s="25">
        <v>53</v>
      </c>
      <c r="BP14" s="26">
        <v>279</v>
      </c>
      <c r="BQ14" s="26">
        <v>2</v>
      </c>
      <c r="BR14" s="27">
        <v>50</v>
      </c>
      <c r="BS14" s="25">
        <v>19</v>
      </c>
      <c r="BT14" s="26">
        <v>111</v>
      </c>
      <c r="BU14" s="26">
        <v>2</v>
      </c>
      <c r="BV14" s="27">
        <v>90</v>
      </c>
      <c r="BW14" s="25">
        <v>1</v>
      </c>
      <c r="BX14" s="27">
        <v>0</v>
      </c>
      <c r="BY14" s="25">
        <v>3</v>
      </c>
      <c r="BZ14" s="26">
        <v>9</v>
      </c>
      <c r="CA14" s="26">
        <v>0</v>
      </c>
      <c r="CB14" s="27">
        <v>0</v>
      </c>
      <c r="CC14" s="25">
        <v>1</v>
      </c>
      <c r="CD14" s="26">
        <v>2</v>
      </c>
      <c r="CE14" s="26">
        <v>0</v>
      </c>
      <c r="CF14" s="27">
        <v>0</v>
      </c>
      <c r="CG14" s="25">
        <v>1</v>
      </c>
      <c r="CH14" s="26">
        <v>1</v>
      </c>
      <c r="CI14" s="26">
        <v>0</v>
      </c>
      <c r="CJ14" s="27">
        <v>0</v>
      </c>
      <c r="CK14" s="25">
        <v>35</v>
      </c>
      <c r="CL14" s="26">
        <v>677</v>
      </c>
      <c r="CM14" s="26">
        <v>0</v>
      </c>
      <c r="CN14" s="27">
        <v>0</v>
      </c>
      <c r="CO14" s="25">
        <v>0</v>
      </c>
      <c r="CP14" s="26">
        <v>0</v>
      </c>
      <c r="CQ14" s="26">
        <v>0</v>
      </c>
      <c r="CR14" s="26">
        <v>0</v>
      </c>
      <c r="CS14" s="27">
        <v>0</v>
      </c>
      <c r="CT14" s="25">
        <v>0</v>
      </c>
      <c r="CU14" s="26">
        <v>0</v>
      </c>
      <c r="CV14" s="26">
        <v>0</v>
      </c>
      <c r="CW14" s="26">
        <v>0</v>
      </c>
      <c r="CX14" s="27">
        <v>0</v>
      </c>
      <c r="CY14" s="25">
        <v>68</v>
      </c>
      <c r="CZ14" s="26">
        <v>142</v>
      </c>
      <c r="DA14" s="26">
        <v>0</v>
      </c>
      <c r="DB14" s="26">
        <v>142</v>
      </c>
      <c r="DC14" s="27">
        <v>5168</v>
      </c>
    </row>
    <row r="15" spans="1:107" ht="15.75" customHeight="1">
      <c r="A15" s="58"/>
      <c r="B15" s="24" t="s">
        <v>49</v>
      </c>
      <c r="C15" s="25">
        <v>0</v>
      </c>
      <c r="D15" s="26">
        <v>0</v>
      </c>
      <c r="E15" s="26">
        <v>0</v>
      </c>
      <c r="F15" s="27">
        <v>0</v>
      </c>
      <c r="G15" s="25">
        <v>0</v>
      </c>
      <c r="H15" s="26">
        <v>0</v>
      </c>
      <c r="I15" s="26">
        <v>0</v>
      </c>
      <c r="J15" s="27">
        <v>0</v>
      </c>
      <c r="K15" s="25">
        <v>2</v>
      </c>
      <c r="L15" s="26">
        <v>4</v>
      </c>
      <c r="M15" s="26">
        <v>0</v>
      </c>
      <c r="N15" s="27">
        <v>0</v>
      </c>
      <c r="O15" s="25">
        <v>105</v>
      </c>
      <c r="P15" s="26">
        <v>337</v>
      </c>
      <c r="Q15" s="26">
        <v>1</v>
      </c>
      <c r="R15" s="27">
        <v>6</v>
      </c>
      <c r="S15" s="25">
        <v>117</v>
      </c>
      <c r="T15" s="26">
        <v>405</v>
      </c>
      <c r="U15" s="26">
        <v>110</v>
      </c>
      <c r="V15" s="27">
        <v>699</v>
      </c>
      <c r="W15" s="25">
        <v>0</v>
      </c>
      <c r="X15" s="26">
        <v>0</v>
      </c>
      <c r="Y15" s="26">
        <v>0</v>
      </c>
      <c r="Z15" s="27">
        <v>0</v>
      </c>
      <c r="AA15" s="25">
        <v>98</v>
      </c>
      <c r="AB15" s="26">
        <v>248</v>
      </c>
      <c r="AC15" s="26">
        <v>69</v>
      </c>
      <c r="AD15" s="27">
        <v>591</v>
      </c>
      <c r="AE15" s="25">
        <v>4</v>
      </c>
      <c r="AF15" s="26">
        <v>203</v>
      </c>
      <c r="AG15" s="26">
        <v>0</v>
      </c>
      <c r="AH15" s="27">
        <v>0</v>
      </c>
      <c r="AI15" s="25">
        <v>6</v>
      </c>
      <c r="AJ15" s="26">
        <v>10</v>
      </c>
      <c r="AK15" s="26">
        <v>2</v>
      </c>
      <c r="AL15" s="27">
        <v>200</v>
      </c>
      <c r="AM15" s="25">
        <v>67</v>
      </c>
      <c r="AN15" s="27">
        <v>129</v>
      </c>
      <c r="AO15" s="25">
        <v>35</v>
      </c>
      <c r="AP15" s="26">
        <v>55</v>
      </c>
      <c r="AQ15" s="26">
        <v>21</v>
      </c>
      <c r="AR15" s="27">
        <v>167</v>
      </c>
      <c r="AS15" s="25">
        <v>1</v>
      </c>
      <c r="AT15" s="26">
        <v>1</v>
      </c>
      <c r="AU15" s="26">
        <v>0</v>
      </c>
      <c r="AV15" s="27">
        <v>0</v>
      </c>
      <c r="AW15" s="25">
        <v>127</v>
      </c>
      <c r="AX15" s="26">
        <v>2983</v>
      </c>
      <c r="AY15" s="26">
        <v>548</v>
      </c>
      <c r="AZ15" s="27">
        <v>8030</v>
      </c>
      <c r="BA15" s="25">
        <v>36</v>
      </c>
      <c r="BB15" s="26">
        <v>50</v>
      </c>
      <c r="BC15" s="26">
        <v>0</v>
      </c>
      <c r="BD15" s="27">
        <v>0</v>
      </c>
      <c r="BE15" s="25">
        <v>0</v>
      </c>
      <c r="BF15" s="26">
        <v>0</v>
      </c>
      <c r="BG15" s="26">
        <v>0</v>
      </c>
      <c r="BH15" s="27">
        <v>0</v>
      </c>
      <c r="BI15" s="25">
        <v>1</v>
      </c>
      <c r="BJ15" s="27">
        <v>1</v>
      </c>
      <c r="BK15" s="25">
        <v>130</v>
      </c>
      <c r="BL15" s="26">
        <v>425</v>
      </c>
      <c r="BM15" s="26">
        <v>107</v>
      </c>
      <c r="BN15" s="27">
        <v>1135</v>
      </c>
      <c r="BO15" s="25">
        <v>102</v>
      </c>
      <c r="BP15" s="26">
        <v>356</v>
      </c>
      <c r="BQ15" s="26">
        <v>74</v>
      </c>
      <c r="BR15" s="27">
        <v>1323</v>
      </c>
      <c r="BS15" s="25">
        <v>31</v>
      </c>
      <c r="BT15" s="26">
        <v>87</v>
      </c>
      <c r="BU15" s="26">
        <v>4</v>
      </c>
      <c r="BV15" s="27">
        <v>58</v>
      </c>
      <c r="BW15" s="25">
        <v>1</v>
      </c>
      <c r="BX15" s="27">
        <v>8</v>
      </c>
      <c r="BY15" s="25">
        <v>33</v>
      </c>
      <c r="BZ15" s="26">
        <v>50</v>
      </c>
      <c r="CA15" s="26">
        <v>33</v>
      </c>
      <c r="CB15" s="27">
        <v>250</v>
      </c>
      <c r="CC15" s="25">
        <v>5</v>
      </c>
      <c r="CD15" s="26">
        <v>5</v>
      </c>
      <c r="CE15" s="26">
        <v>0</v>
      </c>
      <c r="CF15" s="27">
        <v>0</v>
      </c>
      <c r="CG15" s="25">
        <v>54</v>
      </c>
      <c r="CH15" s="26">
        <v>81</v>
      </c>
      <c r="CI15" s="26">
        <v>69</v>
      </c>
      <c r="CJ15" s="27">
        <v>481</v>
      </c>
      <c r="CK15" s="25">
        <v>51</v>
      </c>
      <c r="CL15" s="26">
        <v>210</v>
      </c>
      <c r="CM15" s="26">
        <v>10</v>
      </c>
      <c r="CN15" s="27">
        <v>123</v>
      </c>
      <c r="CO15" s="25">
        <v>0</v>
      </c>
      <c r="CP15" s="26">
        <v>0</v>
      </c>
      <c r="CQ15" s="26">
        <v>0</v>
      </c>
      <c r="CR15" s="26">
        <v>0</v>
      </c>
      <c r="CS15" s="27">
        <v>0</v>
      </c>
      <c r="CT15" s="25">
        <v>1</v>
      </c>
      <c r="CU15" s="26">
        <v>1</v>
      </c>
      <c r="CV15" s="26">
        <v>0</v>
      </c>
      <c r="CW15" s="26">
        <v>1</v>
      </c>
      <c r="CX15" s="27">
        <v>20</v>
      </c>
      <c r="CY15" s="25">
        <v>101</v>
      </c>
      <c r="CZ15" s="26">
        <v>103</v>
      </c>
      <c r="DA15" s="26">
        <v>0</v>
      </c>
      <c r="DB15" s="26">
        <v>103</v>
      </c>
      <c r="DC15" s="27">
        <v>1045</v>
      </c>
    </row>
    <row r="16" spans="1:107" ht="15.75" customHeight="1">
      <c r="A16" s="58"/>
      <c r="B16" s="24" t="s">
        <v>50</v>
      </c>
      <c r="C16" s="25">
        <v>0</v>
      </c>
      <c r="D16" s="26">
        <v>0</v>
      </c>
      <c r="E16" s="26">
        <v>0</v>
      </c>
      <c r="F16" s="27">
        <v>0</v>
      </c>
      <c r="G16" s="25">
        <v>0</v>
      </c>
      <c r="H16" s="26">
        <v>0</v>
      </c>
      <c r="I16" s="26">
        <v>0</v>
      </c>
      <c r="J16" s="27">
        <v>0</v>
      </c>
      <c r="K16" s="25">
        <v>0</v>
      </c>
      <c r="L16" s="26">
        <v>0</v>
      </c>
      <c r="M16" s="26">
        <v>0</v>
      </c>
      <c r="N16" s="27">
        <v>0</v>
      </c>
      <c r="O16" s="25">
        <v>1</v>
      </c>
      <c r="P16" s="26">
        <v>3</v>
      </c>
      <c r="Q16" s="26">
        <v>2</v>
      </c>
      <c r="R16" s="27">
        <v>20</v>
      </c>
      <c r="S16" s="25">
        <v>132</v>
      </c>
      <c r="T16" s="26">
        <v>1447</v>
      </c>
      <c r="U16" s="26">
        <v>844</v>
      </c>
      <c r="V16" s="27">
        <v>10968</v>
      </c>
      <c r="W16" s="25">
        <v>0</v>
      </c>
      <c r="X16" s="26">
        <v>0</v>
      </c>
      <c r="Y16" s="26">
        <v>0</v>
      </c>
      <c r="Z16" s="27">
        <v>0</v>
      </c>
      <c r="AA16" s="25">
        <v>11</v>
      </c>
      <c r="AB16" s="26">
        <v>35</v>
      </c>
      <c r="AC16" s="26">
        <v>25</v>
      </c>
      <c r="AD16" s="27">
        <v>655</v>
      </c>
      <c r="AE16" s="25">
        <v>0</v>
      </c>
      <c r="AF16" s="26">
        <v>0</v>
      </c>
      <c r="AG16" s="26">
        <v>0</v>
      </c>
      <c r="AH16" s="27">
        <v>0</v>
      </c>
      <c r="AI16" s="25">
        <v>0</v>
      </c>
      <c r="AJ16" s="26">
        <v>0</v>
      </c>
      <c r="AK16" s="26">
        <v>0</v>
      </c>
      <c r="AL16" s="27">
        <v>0</v>
      </c>
      <c r="AM16" s="25">
        <v>4</v>
      </c>
      <c r="AN16" s="27">
        <v>310</v>
      </c>
      <c r="AO16" s="25">
        <v>36</v>
      </c>
      <c r="AP16" s="26">
        <v>634</v>
      </c>
      <c r="AQ16" s="26">
        <v>456</v>
      </c>
      <c r="AR16" s="27">
        <v>5991</v>
      </c>
      <c r="AS16" s="25">
        <v>1</v>
      </c>
      <c r="AT16" s="26">
        <v>2</v>
      </c>
      <c r="AU16" s="26">
        <v>1</v>
      </c>
      <c r="AV16" s="27">
        <v>25</v>
      </c>
      <c r="AW16" s="25">
        <v>238</v>
      </c>
      <c r="AX16" s="26">
        <v>51122</v>
      </c>
      <c r="AY16" s="26">
        <v>38833</v>
      </c>
      <c r="AZ16" s="27">
        <v>324475</v>
      </c>
      <c r="BA16" s="25">
        <v>1</v>
      </c>
      <c r="BB16" s="26">
        <v>3</v>
      </c>
      <c r="BC16" s="26">
        <v>2</v>
      </c>
      <c r="BD16" s="27">
        <v>56</v>
      </c>
      <c r="BE16" s="25">
        <v>0</v>
      </c>
      <c r="BF16" s="26">
        <v>0</v>
      </c>
      <c r="BG16" s="26">
        <v>0</v>
      </c>
      <c r="BH16" s="27">
        <v>0</v>
      </c>
      <c r="BI16" s="25">
        <v>0</v>
      </c>
      <c r="BJ16" s="27">
        <v>0</v>
      </c>
      <c r="BK16" s="25">
        <v>22</v>
      </c>
      <c r="BL16" s="26">
        <v>40</v>
      </c>
      <c r="BM16" s="26">
        <v>34</v>
      </c>
      <c r="BN16" s="27">
        <v>707</v>
      </c>
      <c r="BO16" s="25">
        <v>0</v>
      </c>
      <c r="BP16" s="26">
        <v>0</v>
      </c>
      <c r="BQ16" s="26">
        <v>0</v>
      </c>
      <c r="BR16" s="27">
        <v>0</v>
      </c>
      <c r="BS16" s="25">
        <v>0</v>
      </c>
      <c r="BT16" s="26">
        <v>0</v>
      </c>
      <c r="BU16" s="26">
        <v>0</v>
      </c>
      <c r="BV16" s="27">
        <v>0</v>
      </c>
      <c r="BW16" s="25">
        <v>1</v>
      </c>
      <c r="BX16" s="27">
        <v>20</v>
      </c>
      <c r="BY16" s="25">
        <v>0</v>
      </c>
      <c r="BZ16" s="26">
        <v>0</v>
      </c>
      <c r="CA16" s="26">
        <v>0</v>
      </c>
      <c r="CB16" s="27">
        <v>0</v>
      </c>
      <c r="CC16" s="25">
        <v>0</v>
      </c>
      <c r="CD16" s="26">
        <v>0</v>
      </c>
      <c r="CE16" s="26">
        <v>0</v>
      </c>
      <c r="CF16" s="27">
        <v>0</v>
      </c>
      <c r="CG16" s="25">
        <v>5</v>
      </c>
      <c r="CH16" s="26">
        <v>20</v>
      </c>
      <c r="CI16" s="26">
        <v>18</v>
      </c>
      <c r="CJ16" s="27">
        <v>120</v>
      </c>
      <c r="CK16" s="25">
        <v>14</v>
      </c>
      <c r="CL16" s="26">
        <v>25</v>
      </c>
      <c r="CM16" s="26">
        <v>21</v>
      </c>
      <c r="CN16" s="27">
        <v>386</v>
      </c>
      <c r="CO16" s="25">
        <v>0</v>
      </c>
      <c r="CP16" s="26">
        <v>0</v>
      </c>
      <c r="CQ16" s="26">
        <v>0</v>
      </c>
      <c r="CR16" s="26">
        <v>0</v>
      </c>
      <c r="CS16" s="27">
        <v>0</v>
      </c>
      <c r="CT16" s="25">
        <v>0</v>
      </c>
      <c r="CU16" s="26">
        <v>0</v>
      </c>
      <c r="CV16" s="26">
        <v>0</v>
      </c>
      <c r="CW16" s="26">
        <v>0</v>
      </c>
      <c r="CX16" s="27">
        <v>0</v>
      </c>
      <c r="CY16" s="25">
        <v>0</v>
      </c>
      <c r="CZ16" s="26">
        <v>0</v>
      </c>
      <c r="DA16" s="26">
        <v>0</v>
      </c>
      <c r="DB16" s="26">
        <v>0</v>
      </c>
      <c r="DC16" s="27">
        <v>0</v>
      </c>
    </row>
    <row r="17" spans="1:107" ht="15.75" customHeight="1">
      <c r="A17" s="58"/>
      <c r="B17" s="24" t="s">
        <v>51</v>
      </c>
      <c r="C17" s="25">
        <v>0</v>
      </c>
      <c r="D17" s="26">
        <v>0</v>
      </c>
      <c r="E17" s="26">
        <v>0</v>
      </c>
      <c r="F17" s="27">
        <v>0</v>
      </c>
      <c r="G17" s="25">
        <v>0</v>
      </c>
      <c r="H17" s="26">
        <v>0</v>
      </c>
      <c r="I17" s="26">
        <v>0</v>
      </c>
      <c r="J17" s="27">
        <v>0</v>
      </c>
      <c r="K17" s="25">
        <v>0</v>
      </c>
      <c r="L17" s="26">
        <v>0</v>
      </c>
      <c r="M17" s="26">
        <v>0</v>
      </c>
      <c r="N17" s="27">
        <v>0</v>
      </c>
      <c r="O17" s="25">
        <v>0</v>
      </c>
      <c r="P17" s="26">
        <v>0</v>
      </c>
      <c r="Q17" s="26">
        <v>0</v>
      </c>
      <c r="R17" s="27">
        <v>0</v>
      </c>
      <c r="S17" s="25">
        <v>44</v>
      </c>
      <c r="T17" s="26">
        <v>1666</v>
      </c>
      <c r="U17" s="26">
        <v>217</v>
      </c>
      <c r="V17" s="27">
        <v>2773</v>
      </c>
      <c r="W17" s="25">
        <v>0</v>
      </c>
      <c r="X17" s="26">
        <v>0</v>
      </c>
      <c r="Y17" s="26">
        <v>0</v>
      </c>
      <c r="Z17" s="27">
        <v>0</v>
      </c>
      <c r="AA17" s="25">
        <v>37</v>
      </c>
      <c r="AB17" s="26">
        <v>108</v>
      </c>
      <c r="AC17" s="26">
        <v>64</v>
      </c>
      <c r="AD17" s="27">
        <v>595</v>
      </c>
      <c r="AE17" s="25">
        <v>3</v>
      </c>
      <c r="AF17" s="26">
        <v>3</v>
      </c>
      <c r="AG17" s="26">
        <v>3</v>
      </c>
      <c r="AH17" s="27">
        <v>3</v>
      </c>
      <c r="AI17" s="25">
        <v>0</v>
      </c>
      <c r="AJ17" s="26">
        <v>0</v>
      </c>
      <c r="AK17" s="26">
        <v>0</v>
      </c>
      <c r="AL17" s="27">
        <v>0</v>
      </c>
      <c r="AM17" s="25">
        <v>1</v>
      </c>
      <c r="AN17" s="27">
        <v>20</v>
      </c>
      <c r="AO17" s="25">
        <v>39</v>
      </c>
      <c r="AP17" s="26">
        <v>191</v>
      </c>
      <c r="AQ17" s="26">
        <v>118</v>
      </c>
      <c r="AR17" s="27">
        <v>648</v>
      </c>
      <c r="AS17" s="25">
        <v>0</v>
      </c>
      <c r="AT17" s="26">
        <v>0</v>
      </c>
      <c r="AU17" s="26">
        <v>0</v>
      </c>
      <c r="AV17" s="27">
        <v>0</v>
      </c>
      <c r="AW17" s="25">
        <v>29</v>
      </c>
      <c r="AX17" s="26">
        <v>403</v>
      </c>
      <c r="AY17" s="26">
        <v>70</v>
      </c>
      <c r="AZ17" s="27">
        <v>1167</v>
      </c>
      <c r="BA17" s="25">
        <v>0</v>
      </c>
      <c r="BB17" s="26">
        <v>0</v>
      </c>
      <c r="BC17" s="26">
        <v>0</v>
      </c>
      <c r="BD17" s="27">
        <v>0</v>
      </c>
      <c r="BE17" s="25">
        <v>2</v>
      </c>
      <c r="BF17" s="26">
        <v>2</v>
      </c>
      <c r="BG17" s="26">
        <v>2</v>
      </c>
      <c r="BH17" s="27">
        <v>31</v>
      </c>
      <c r="BI17" s="25">
        <v>1</v>
      </c>
      <c r="BJ17" s="27">
        <v>3</v>
      </c>
      <c r="BK17" s="25">
        <v>39</v>
      </c>
      <c r="BL17" s="26">
        <v>93</v>
      </c>
      <c r="BM17" s="26">
        <v>54</v>
      </c>
      <c r="BN17" s="27">
        <v>972</v>
      </c>
      <c r="BO17" s="25">
        <v>33</v>
      </c>
      <c r="BP17" s="26">
        <v>76</v>
      </c>
      <c r="BQ17" s="26">
        <v>63</v>
      </c>
      <c r="BR17" s="27">
        <v>2122</v>
      </c>
      <c r="BS17" s="25">
        <v>0</v>
      </c>
      <c r="BT17" s="26">
        <v>0</v>
      </c>
      <c r="BU17" s="26">
        <v>0</v>
      </c>
      <c r="BV17" s="27">
        <v>0</v>
      </c>
      <c r="BW17" s="25">
        <v>5</v>
      </c>
      <c r="BX17" s="27">
        <v>16</v>
      </c>
      <c r="BY17" s="25">
        <v>0</v>
      </c>
      <c r="BZ17" s="26">
        <v>0</v>
      </c>
      <c r="CA17" s="26">
        <v>0</v>
      </c>
      <c r="CB17" s="27">
        <v>0</v>
      </c>
      <c r="CC17" s="25">
        <v>0</v>
      </c>
      <c r="CD17" s="26">
        <v>0</v>
      </c>
      <c r="CE17" s="26">
        <v>0</v>
      </c>
      <c r="CF17" s="27">
        <v>0</v>
      </c>
      <c r="CG17" s="25">
        <v>36</v>
      </c>
      <c r="CH17" s="26">
        <v>65</v>
      </c>
      <c r="CI17" s="26">
        <v>58</v>
      </c>
      <c r="CJ17" s="27">
        <v>178</v>
      </c>
      <c r="CK17" s="25">
        <v>2</v>
      </c>
      <c r="CL17" s="26">
        <v>7</v>
      </c>
      <c r="CM17" s="26">
        <v>4</v>
      </c>
      <c r="CN17" s="27">
        <v>18</v>
      </c>
      <c r="CO17" s="25">
        <v>4</v>
      </c>
      <c r="CP17" s="26">
        <v>2</v>
      </c>
      <c r="CQ17" s="26">
        <v>1.2</v>
      </c>
      <c r="CR17" s="26">
        <v>0.80000001937150955</v>
      </c>
      <c r="CS17" s="27">
        <v>5</v>
      </c>
      <c r="CT17" s="25">
        <v>3</v>
      </c>
      <c r="CU17" s="26">
        <v>2.5</v>
      </c>
      <c r="CV17" s="26">
        <v>0.6</v>
      </c>
      <c r="CW17" s="26">
        <v>1.9000000059604645</v>
      </c>
      <c r="CX17" s="27">
        <v>25</v>
      </c>
      <c r="CY17" s="25">
        <v>74</v>
      </c>
      <c r="CZ17" s="26">
        <v>95.9</v>
      </c>
      <c r="DA17" s="26">
        <v>0.5</v>
      </c>
      <c r="DB17" s="26">
        <v>95.400000035762787</v>
      </c>
      <c r="DC17" s="27">
        <v>3229</v>
      </c>
    </row>
    <row r="18" spans="1:107" ht="15.75" customHeight="1">
      <c r="A18" s="58"/>
      <c r="B18" s="24" t="s">
        <v>52</v>
      </c>
      <c r="C18" s="25">
        <v>2</v>
      </c>
      <c r="D18" s="26">
        <v>8</v>
      </c>
      <c r="E18" s="26">
        <v>0</v>
      </c>
      <c r="F18" s="27">
        <v>0</v>
      </c>
      <c r="G18" s="25">
        <v>5</v>
      </c>
      <c r="H18" s="26">
        <v>31</v>
      </c>
      <c r="I18" s="26">
        <v>5</v>
      </c>
      <c r="J18" s="27">
        <v>30</v>
      </c>
      <c r="K18" s="25">
        <v>436</v>
      </c>
      <c r="L18" s="26">
        <v>66072</v>
      </c>
      <c r="M18" s="26">
        <v>12069</v>
      </c>
      <c r="N18" s="27">
        <v>72871</v>
      </c>
      <c r="O18" s="25">
        <v>234</v>
      </c>
      <c r="P18" s="26">
        <v>1434</v>
      </c>
      <c r="Q18" s="26">
        <v>133</v>
      </c>
      <c r="R18" s="27">
        <v>1177</v>
      </c>
      <c r="S18" s="25">
        <v>569</v>
      </c>
      <c r="T18" s="26">
        <v>13859</v>
      </c>
      <c r="U18" s="26">
        <v>3748</v>
      </c>
      <c r="V18" s="27">
        <v>42470</v>
      </c>
      <c r="W18" s="25">
        <v>44</v>
      </c>
      <c r="X18" s="26">
        <v>217</v>
      </c>
      <c r="Y18" s="26">
        <v>3</v>
      </c>
      <c r="Z18" s="27">
        <v>6</v>
      </c>
      <c r="AA18" s="25">
        <v>349</v>
      </c>
      <c r="AB18" s="26">
        <v>765</v>
      </c>
      <c r="AC18" s="26">
        <v>602</v>
      </c>
      <c r="AD18" s="27">
        <v>8112</v>
      </c>
      <c r="AE18" s="25">
        <v>3</v>
      </c>
      <c r="AF18" s="26">
        <v>37</v>
      </c>
      <c r="AG18" s="26">
        <v>0</v>
      </c>
      <c r="AH18" s="27">
        <v>0</v>
      </c>
      <c r="AI18" s="25">
        <v>82</v>
      </c>
      <c r="AJ18" s="26">
        <v>114</v>
      </c>
      <c r="AK18" s="26">
        <v>58</v>
      </c>
      <c r="AL18" s="27">
        <v>3943</v>
      </c>
      <c r="AM18" s="25">
        <v>27</v>
      </c>
      <c r="AN18" s="27">
        <v>875</v>
      </c>
      <c r="AO18" s="25">
        <v>450</v>
      </c>
      <c r="AP18" s="26">
        <v>5193</v>
      </c>
      <c r="AQ18" s="26">
        <v>567</v>
      </c>
      <c r="AR18" s="27">
        <v>3773</v>
      </c>
      <c r="AS18" s="25">
        <v>252</v>
      </c>
      <c r="AT18" s="26">
        <v>1024</v>
      </c>
      <c r="AU18" s="26">
        <v>397</v>
      </c>
      <c r="AV18" s="27">
        <v>7033</v>
      </c>
      <c r="AW18" s="25">
        <v>495</v>
      </c>
      <c r="AX18" s="26">
        <v>30892</v>
      </c>
      <c r="AY18" s="26">
        <v>4799</v>
      </c>
      <c r="AZ18" s="27">
        <v>66057</v>
      </c>
      <c r="BA18" s="25">
        <v>350</v>
      </c>
      <c r="BB18" s="26">
        <v>1271</v>
      </c>
      <c r="BC18" s="26">
        <v>264</v>
      </c>
      <c r="BD18" s="27">
        <v>3244</v>
      </c>
      <c r="BE18" s="25">
        <v>51</v>
      </c>
      <c r="BF18" s="26">
        <v>118</v>
      </c>
      <c r="BG18" s="26">
        <v>63</v>
      </c>
      <c r="BH18" s="27">
        <v>1093</v>
      </c>
      <c r="BI18" s="25">
        <v>43</v>
      </c>
      <c r="BJ18" s="27">
        <v>438</v>
      </c>
      <c r="BK18" s="25">
        <v>219</v>
      </c>
      <c r="BL18" s="26">
        <v>336</v>
      </c>
      <c r="BM18" s="26">
        <v>239</v>
      </c>
      <c r="BN18" s="27">
        <v>4008</v>
      </c>
      <c r="BO18" s="25">
        <v>76</v>
      </c>
      <c r="BP18" s="26">
        <v>205</v>
      </c>
      <c r="BQ18" s="26">
        <v>45</v>
      </c>
      <c r="BR18" s="27">
        <v>1139</v>
      </c>
      <c r="BS18" s="25">
        <v>39</v>
      </c>
      <c r="BT18" s="26">
        <v>161</v>
      </c>
      <c r="BU18" s="26">
        <v>0</v>
      </c>
      <c r="BV18" s="27">
        <v>0</v>
      </c>
      <c r="BW18" s="25">
        <v>150</v>
      </c>
      <c r="BX18" s="27">
        <v>1301</v>
      </c>
      <c r="BY18" s="25">
        <v>35</v>
      </c>
      <c r="BZ18" s="26">
        <v>50</v>
      </c>
      <c r="CA18" s="26">
        <v>35</v>
      </c>
      <c r="CB18" s="27">
        <v>530</v>
      </c>
      <c r="CC18" s="25">
        <v>33</v>
      </c>
      <c r="CD18" s="26">
        <v>74</v>
      </c>
      <c r="CE18" s="26">
        <v>29</v>
      </c>
      <c r="CF18" s="27">
        <v>113</v>
      </c>
      <c r="CG18" s="25">
        <v>92</v>
      </c>
      <c r="CH18" s="26">
        <v>222</v>
      </c>
      <c r="CI18" s="26">
        <v>138</v>
      </c>
      <c r="CJ18" s="27">
        <v>650</v>
      </c>
      <c r="CK18" s="25">
        <v>30</v>
      </c>
      <c r="CL18" s="26">
        <v>72</v>
      </c>
      <c r="CM18" s="26">
        <v>0</v>
      </c>
      <c r="CN18" s="27">
        <v>0</v>
      </c>
      <c r="CO18" s="25">
        <v>1</v>
      </c>
      <c r="CP18" s="26">
        <v>1</v>
      </c>
      <c r="CQ18" s="26">
        <v>0</v>
      </c>
      <c r="CR18" s="26">
        <v>1</v>
      </c>
      <c r="CS18" s="27">
        <v>1</v>
      </c>
      <c r="CT18" s="25">
        <v>0</v>
      </c>
      <c r="CU18" s="26">
        <v>0</v>
      </c>
      <c r="CV18" s="26">
        <v>0</v>
      </c>
      <c r="CW18" s="26">
        <v>0</v>
      </c>
      <c r="CX18" s="27">
        <v>0</v>
      </c>
      <c r="CY18" s="25">
        <v>253</v>
      </c>
      <c r="CZ18" s="26">
        <v>640</v>
      </c>
      <c r="DA18" s="26">
        <v>31</v>
      </c>
      <c r="DB18" s="26">
        <v>609</v>
      </c>
      <c r="DC18" s="27">
        <v>13254</v>
      </c>
    </row>
    <row r="19" spans="1:107" ht="15.75" customHeight="1">
      <c r="A19" s="58"/>
      <c r="B19" s="24" t="s">
        <v>53</v>
      </c>
      <c r="C19" s="25">
        <v>0</v>
      </c>
      <c r="D19" s="26">
        <v>0</v>
      </c>
      <c r="E19" s="26">
        <v>0</v>
      </c>
      <c r="F19" s="27">
        <v>0</v>
      </c>
      <c r="G19" s="25">
        <v>0</v>
      </c>
      <c r="H19" s="26">
        <v>0</v>
      </c>
      <c r="I19" s="26">
        <v>0</v>
      </c>
      <c r="J19" s="27">
        <v>0</v>
      </c>
      <c r="K19" s="25">
        <v>422</v>
      </c>
      <c r="L19" s="26">
        <v>268681</v>
      </c>
      <c r="M19" s="26">
        <v>91679</v>
      </c>
      <c r="N19" s="27">
        <v>428136</v>
      </c>
      <c r="O19" s="25">
        <v>102</v>
      </c>
      <c r="P19" s="26">
        <v>610</v>
      </c>
      <c r="Q19" s="26">
        <v>61</v>
      </c>
      <c r="R19" s="27">
        <v>588</v>
      </c>
      <c r="S19" s="25">
        <v>328</v>
      </c>
      <c r="T19" s="26">
        <v>6420</v>
      </c>
      <c r="U19" s="26">
        <v>1572</v>
      </c>
      <c r="V19" s="27">
        <v>17337</v>
      </c>
      <c r="W19" s="25">
        <v>18</v>
      </c>
      <c r="X19" s="26">
        <v>81</v>
      </c>
      <c r="Y19" s="26">
        <v>2</v>
      </c>
      <c r="Z19" s="27">
        <v>3</v>
      </c>
      <c r="AA19" s="25">
        <v>141</v>
      </c>
      <c r="AB19" s="26">
        <v>332</v>
      </c>
      <c r="AC19" s="26">
        <v>267</v>
      </c>
      <c r="AD19" s="27">
        <v>1742</v>
      </c>
      <c r="AE19" s="25">
        <v>0</v>
      </c>
      <c r="AF19" s="26">
        <v>0</v>
      </c>
      <c r="AG19" s="26">
        <v>0</v>
      </c>
      <c r="AH19" s="27">
        <v>0</v>
      </c>
      <c r="AI19" s="25">
        <v>130</v>
      </c>
      <c r="AJ19" s="26">
        <v>222</v>
      </c>
      <c r="AK19" s="26">
        <v>111</v>
      </c>
      <c r="AL19" s="27">
        <v>6619</v>
      </c>
      <c r="AM19" s="25">
        <v>0</v>
      </c>
      <c r="AN19" s="27">
        <v>0</v>
      </c>
      <c r="AO19" s="25">
        <v>137</v>
      </c>
      <c r="AP19" s="26">
        <v>846</v>
      </c>
      <c r="AQ19" s="26">
        <v>160</v>
      </c>
      <c r="AR19" s="27">
        <v>1181</v>
      </c>
      <c r="AS19" s="25">
        <v>289</v>
      </c>
      <c r="AT19" s="26">
        <v>1281</v>
      </c>
      <c r="AU19" s="26">
        <v>380</v>
      </c>
      <c r="AV19" s="27">
        <v>4804</v>
      </c>
      <c r="AW19" s="25">
        <v>126</v>
      </c>
      <c r="AX19" s="26">
        <v>15244</v>
      </c>
      <c r="AY19" s="26">
        <v>8158</v>
      </c>
      <c r="AZ19" s="27">
        <v>31734</v>
      </c>
      <c r="BA19" s="25">
        <v>285</v>
      </c>
      <c r="BB19" s="26">
        <v>996</v>
      </c>
      <c r="BC19" s="26">
        <v>147</v>
      </c>
      <c r="BD19" s="27">
        <v>2349</v>
      </c>
      <c r="BE19" s="25">
        <v>16</v>
      </c>
      <c r="BF19" s="26">
        <v>47</v>
      </c>
      <c r="BG19" s="26">
        <v>14</v>
      </c>
      <c r="BH19" s="27">
        <v>198</v>
      </c>
      <c r="BI19" s="25">
        <v>11</v>
      </c>
      <c r="BJ19" s="27">
        <v>181</v>
      </c>
      <c r="BK19" s="25">
        <v>10</v>
      </c>
      <c r="BL19" s="26">
        <v>12</v>
      </c>
      <c r="BM19" s="26">
        <v>12</v>
      </c>
      <c r="BN19" s="27">
        <v>126</v>
      </c>
      <c r="BO19" s="25">
        <v>3</v>
      </c>
      <c r="BP19" s="26">
        <v>4</v>
      </c>
      <c r="BQ19" s="26">
        <v>4</v>
      </c>
      <c r="BR19" s="27">
        <v>100</v>
      </c>
      <c r="BS19" s="25">
        <v>0</v>
      </c>
      <c r="BT19" s="26">
        <v>0</v>
      </c>
      <c r="BU19" s="26">
        <v>0</v>
      </c>
      <c r="BV19" s="27">
        <v>0</v>
      </c>
      <c r="BW19" s="25">
        <v>13</v>
      </c>
      <c r="BX19" s="27">
        <v>266</v>
      </c>
      <c r="BY19" s="25">
        <v>0</v>
      </c>
      <c r="BZ19" s="26">
        <v>0</v>
      </c>
      <c r="CA19" s="26">
        <v>0</v>
      </c>
      <c r="CB19" s="27">
        <v>0</v>
      </c>
      <c r="CC19" s="25">
        <v>26</v>
      </c>
      <c r="CD19" s="26">
        <v>41</v>
      </c>
      <c r="CE19" s="26">
        <v>11</v>
      </c>
      <c r="CF19" s="27">
        <v>56</v>
      </c>
      <c r="CG19" s="25">
        <v>5</v>
      </c>
      <c r="CH19" s="26">
        <v>9</v>
      </c>
      <c r="CI19" s="26">
        <v>7</v>
      </c>
      <c r="CJ19" s="27">
        <v>44</v>
      </c>
      <c r="CK19" s="25">
        <v>0</v>
      </c>
      <c r="CL19" s="26">
        <v>0</v>
      </c>
      <c r="CM19" s="26">
        <v>0</v>
      </c>
      <c r="CN19" s="27">
        <v>0</v>
      </c>
      <c r="CO19" s="25">
        <v>0</v>
      </c>
      <c r="CP19" s="26">
        <v>0</v>
      </c>
      <c r="CQ19" s="26">
        <v>0</v>
      </c>
      <c r="CR19" s="26">
        <v>0</v>
      </c>
      <c r="CS19" s="27">
        <v>0</v>
      </c>
      <c r="CT19" s="25">
        <v>0</v>
      </c>
      <c r="CU19" s="26">
        <v>0</v>
      </c>
      <c r="CV19" s="26">
        <v>0</v>
      </c>
      <c r="CW19" s="26">
        <v>0</v>
      </c>
      <c r="CX19" s="27">
        <v>0</v>
      </c>
      <c r="CY19" s="25">
        <v>27</v>
      </c>
      <c r="CZ19" s="26">
        <v>40</v>
      </c>
      <c r="DA19" s="26">
        <v>0</v>
      </c>
      <c r="DB19" s="26">
        <v>40</v>
      </c>
      <c r="DC19" s="27">
        <v>521</v>
      </c>
    </row>
    <row r="20" spans="1:107" ht="15.75" customHeight="1">
      <c r="A20" s="57" t="s">
        <v>5</v>
      </c>
      <c r="B20" s="24" t="s">
        <v>42</v>
      </c>
      <c r="C20" s="17">
        <v>65</v>
      </c>
      <c r="D20" s="18">
        <v>274</v>
      </c>
      <c r="E20" s="18">
        <v>33</v>
      </c>
      <c r="F20" s="19">
        <v>92</v>
      </c>
      <c r="G20" s="17">
        <v>171</v>
      </c>
      <c r="H20" s="18">
        <v>698</v>
      </c>
      <c r="I20" s="18">
        <v>104</v>
      </c>
      <c r="J20" s="19">
        <v>1639</v>
      </c>
      <c r="K20" s="17">
        <v>1121</v>
      </c>
      <c r="L20" s="18">
        <v>665574</v>
      </c>
      <c r="M20" s="18">
        <v>308666</v>
      </c>
      <c r="N20" s="19">
        <v>1428415</v>
      </c>
      <c r="O20" s="17">
        <v>2452</v>
      </c>
      <c r="P20" s="18">
        <v>19702</v>
      </c>
      <c r="Q20" s="18">
        <v>1432</v>
      </c>
      <c r="R20" s="19">
        <v>13709</v>
      </c>
      <c r="S20" s="17">
        <v>2975</v>
      </c>
      <c r="T20" s="18">
        <v>76291</v>
      </c>
      <c r="U20" s="18">
        <v>30875</v>
      </c>
      <c r="V20" s="19">
        <v>350107</v>
      </c>
      <c r="W20" s="17">
        <v>275</v>
      </c>
      <c r="X20" s="18">
        <v>3336</v>
      </c>
      <c r="Y20" s="18">
        <v>310</v>
      </c>
      <c r="Z20" s="19">
        <v>183</v>
      </c>
      <c r="AA20" s="17">
        <v>2009</v>
      </c>
      <c r="AB20" s="18">
        <v>6898</v>
      </c>
      <c r="AC20" s="18">
        <v>5375</v>
      </c>
      <c r="AD20" s="19">
        <v>74453</v>
      </c>
      <c r="AE20" s="17">
        <v>108</v>
      </c>
      <c r="AF20" s="18">
        <v>20727</v>
      </c>
      <c r="AG20" s="18">
        <v>301</v>
      </c>
      <c r="AH20" s="19">
        <v>74</v>
      </c>
      <c r="AI20" s="17">
        <v>607</v>
      </c>
      <c r="AJ20" s="18">
        <v>1474</v>
      </c>
      <c r="AK20" s="18">
        <v>620</v>
      </c>
      <c r="AL20" s="19">
        <v>43582</v>
      </c>
      <c r="AM20" s="17">
        <v>473</v>
      </c>
      <c r="AN20" s="19">
        <v>5471</v>
      </c>
      <c r="AO20" s="17">
        <v>1367</v>
      </c>
      <c r="AP20" s="18">
        <v>10222</v>
      </c>
      <c r="AQ20" s="18">
        <v>1931</v>
      </c>
      <c r="AR20" s="19">
        <v>15559</v>
      </c>
      <c r="AS20" s="17">
        <v>1126</v>
      </c>
      <c r="AT20" s="18">
        <v>6678</v>
      </c>
      <c r="AU20" s="18">
        <v>2366</v>
      </c>
      <c r="AV20" s="19">
        <v>29551</v>
      </c>
      <c r="AW20" s="17">
        <v>2907</v>
      </c>
      <c r="AX20" s="18">
        <v>305591</v>
      </c>
      <c r="AY20" s="18">
        <v>154505</v>
      </c>
      <c r="AZ20" s="19">
        <v>4690769.8571428573</v>
      </c>
      <c r="BA20" s="17">
        <v>2149</v>
      </c>
      <c r="BB20" s="18">
        <v>17663</v>
      </c>
      <c r="BC20" s="18">
        <v>4544</v>
      </c>
      <c r="BD20" s="19">
        <v>79933</v>
      </c>
      <c r="BE20" s="17">
        <v>742</v>
      </c>
      <c r="BF20" s="18">
        <v>2485</v>
      </c>
      <c r="BG20" s="18">
        <v>1842</v>
      </c>
      <c r="BH20" s="19">
        <v>28055</v>
      </c>
      <c r="BI20" s="17">
        <v>251</v>
      </c>
      <c r="BJ20" s="19">
        <v>6247</v>
      </c>
      <c r="BK20" s="17">
        <v>1243</v>
      </c>
      <c r="BL20" s="18">
        <v>2679</v>
      </c>
      <c r="BM20" s="18">
        <v>1459</v>
      </c>
      <c r="BN20" s="19">
        <v>27930</v>
      </c>
      <c r="BO20" s="17">
        <v>1046</v>
      </c>
      <c r="BP20" s="18">
        <v>1979</v>
      </c>
      <c r="BQ20" s="18">
        <v>1111</v>
      </c>
      <c r="BR20" s="19">
        <v>60814</v>
      </c>
      <c r="BS20" s="17">
        <v>335</v>
      </c>
      <c r="BT20" s="18">
        <v>1131</v>
      </c>
      <c r="BU20" s="18">
        <v>72</v>
      </c>
      <c r="BV20" s="19">
        <v>802</v>
      </c>
      <c r="BW20" s="17">
        <v>455</v>
      </c>
      <c r="BX20" s="19">
        <v>17723</v>
      </c>
      <c r="BY20" s="17">
        <v>868</v>
      </c>
      <c r="BZ20" s="18">
        <v>1575</v>
      </c>
      <c r="CA20" s="18">
        <v>1069</v>
      </c>
      <c r="CB20" s="19">
        <v>26484</v>
      </c>
      <c r="CC20" s="17">
        <v>933</v>
      </c>
      <c r="CD20" s="18">
        <v>2453</v>
      </c>
      <c r="CE20" s="18">
        <v>1210</v>
      </c>
      <c r="CF20" s="19">
        <v>10539</v>
      </c>
      <c r="CG20" s="17">
        <v>1299</v>
      </c>
      <c r="CH20" s="18">
        <v>3971</v>
      </c>
      <c r="CI20" s="18">
        <v>3301</v>
      </c>
      <c r="CJ20" s="19">
        <v>19081</v>
      </c>
      <c r="CK20" s="17">
        <v>474</v>
      </c>
      <c r="CL20" s="18">
        <v>1925</v>
      </c>
      <c r="CM20" s="18">
        <v>161</v>
      </c>
      <c r="CN20" s="19">
        <v>3358</v>
      </c>
      <c r="CO20" s="18">
        <v>16</v>
      </c>
      <c r="CP20" s="18">
        <v>50</v>
      </c>
      <c r="CQ20" s="18">
        <v>0</v>
      </c>
      <c r="CR20" s="18">
        <v>50.000000029802322</v>
      </c>
      <c r="CS20" s="19">
        <v>90</v>
      </c>
      <c r="CT20" s="17">
        <v>38</v>
      </c>
      <c r="CU20" s="18">
        <v>261.2</v>
      </c>
      <c r="CV20" s="18">
        <v>11</v>
      </c>
      <c r="CW20" s="18">
        <v>250.20000001788139</v>
      </c>
      <c r="CX20" s="19">
        <v>3357</v>
      </c>
      <c r="CY20" s="17">
        <v>2056</v>
      </c>
      <c r="CZ20" s="18">
        <v>1596.7500000000002</v>
      </c>
      <c r="DA20" s="18">
        <v>36.849999999999994</v>
      </c>
      <c r="DB20" s="18">
        <v>1559.9000021070242</v>
      </c>
      <c r="DC20" s="19">
        <v>65494</v>
      </c>
    </row>
    <row r="21" spans="1:107" ht="15.75" customHeight="1">
      <c r="A21" s="58"/>
      <c r="B21" s="24" t="s">
        <v>54</v>
      </c>
      <c r="C21" s="25">
        <v>4</v>
      </c>
      <c r="D21" s="26">
        <v>13</v>
      </c>
      <c r="E21" s="26">
        <v>0</v>
      </c>
      <c r="F21" s="27">
        <v>0</v>
      </c>
      <c r="G21" s="25">
        <v>61</v>
      </c>
      <c r="H21" s="26">
        <v>131</v>
      </c>
      <c r="I21" s="26">
        <v>55</v>
      </c>
      <c r="J21" s="27">
        <v>957</v>
      </c>
      <c r="K21" s="25">
        <v>11</v>
      </c>
      <c r="L21" s="26">
        <v>5166</v>
      </c>
      <c r="M21" s="26">
        <v>289</v>
      </c>
      <c r="N21" s="27">
        <v>575</v>
      </c>
      <c r="O21" s="25">
        <v>97</v>
      </c>
      <c r="P21" s="26">
        <v>675</v>
      </c>
      <c r="Q21" s="26">
        <v>70</v>
      </c>
      <c r="R21" s="27">
        <v>246</v>
      </c>
      <c r="S21" s="25">
        <v>127</v>
      </c>
      <c r="T21" s="26">
        <v>2849</v>
      </c>
      <c r="U21" s="26">
        <v>694</v>
      </c>
      <c r="V21" s="27">
        <v>8806</v>
      </c>
      <c r="W21" s="25">
        <v>13</v>
      </c>
      <c r="X21" s="26">
        <v>419</v>
      </c>
      <c r="Y21" s="26">
        <v>0</v>
      </c>
      <c r="Z21" s="27">
        <v>0</v>
      </c>
      <c r="AA21" s="25">
        <v>93</v>
      </c>
      <c r="AB21" s="26">
        <v>297</v>
      </c>
      <c r="AC21" s="26">
        <v>174</v>
      </c>
      <c r="AD21" s="27">
        <v>1818</v>
      </c>
      <c r="AE21" s="25">
        <v>0</v>
      </c>
      <c r="AF21" s="26">
        <v>0</v>
      </c>
      <c r="AG21" s="26">
        <v>0</v>
      </c>
      <c r="AH21" s="27">
        <v>0</v>
      </c>
      <c r="AI21" s="25">
        <v>24</v>
      </c>
      <c r="AJ21" s="26">
        <v>55</v>
      </c>
      <c r="AK21" s="26">
        <v>28</v>
      </c>
      <c r="AL21" s="27">
        <v>2460</v>
      </c>
      <c r="AM21" s="25">
        <v>46</v>
      </c>
      <c r="AN21" s="27">
        <v>290</v>
      </c>
      <c r="AO21" s="25">
        <v>100</v>
      </c>
      <c r="AP21" s="26">
        <v>1203</v>
      </c>
      <c r="AQ21" s="26">
        <v>66</v>
      </c>
      <c r="AR21" s="27">
        <v>492</v>
      </c>
      <c r="AS21" s="25">
        <v>35</v>
      </c>
      <c r="AT21" s="26">
        <v>205</v>
      </c>
      <c r="AU21" s="26">
        <v>94</v>
      </c>
      <c r="AV21" s="27">
        <v>869</v>
      </c>
      <c r="AW21" s="25">
        <v>158</v>
      </c>
      <c r="AX21" s="26">
        <v>18388</v>
      </c>
      <c r="AY21" s="26">
        <v>7416</v>
      </c>
      <c r="AZ21" s="27">
        <v>164877</v>
      </c>
      <c r="BA21" s="25">
        <v>77</v>
      </c>
      <c r="BB21" s="26">
        <v>602</v>
      </c>
      <c r="BC21" s="26">
        <v>142</v>
      </c>
      <c r="BD21" s="27">
        <v>1158</v>
      </c>
      <c r="BE21" s="25">
        <v>26</v>
      </c>
      <c r="BF21" s="26">
        <v>47</v>
      </c>
      <c r="BG21" s="26">
        <v>32</v>
      </c>
      <c r="BH21" s="27">
        <v>868</v>
      </c>
      <c r="BI21" s="25">
        <v>15</v>
      </c>
      <c r="BJ21" s="27">
        <v>194</v>
      </c>
      <c r="BK21" s="25">
        <v>94</v>
      </c>
      <c r="BL21" s="26">
        <v>179</v>
      </c>
      <c r="BM21" s="26">
        <v>126</v>
      </c>
      <c r="BN21" s="27">
        <v>3556</v>
      </c>
      <c r="BO21" s="25">
        <v>76</v>
      </c>
      <c r="BP21" s="26">
        <v>148</v>
      </c>
      <c r="BQ21" s="26">
        <v>82</v>
      </c>
      <c r="BR21" s="27">
        <v>2910</v>
      </c>
      <c r="BS21" s="25">
        <v>41</v>
      </c>
      <c r="BT21" s="26">
        <v>109</v>
      </c>
      <c r="BU21" s="26">
        <v>0</v>
      </c>
      <c r="BV21" s="27">
        <v>0</v>
      </c>
      <c r="BW21" s="25">
        <v>32</v>
      </c>
      <c r="BX21" s="27">
        <v>441</v>
      </c>
      <c r="BY21" s="25">
        <v>68</v>
      </c>
      <c r="BZ21" s="26">
        <v>120</v>
      </c>
      <c r="CA21" s="26">
        <v>79</v>
      </c>
      <c r="CB21" s="27">
        <v>1806</v>
      </c>
      <c r="CC21" s="25">
        <v>29</v>
      </c>
      <c r="CD21" s="26">
        <v>86</v>
      </c>
      <c r="CE21" s="26">
        <v>26</v>
      </c>
      <c r="CF21" s="27">
        <v>69</v>
      </c>
      <c r="CG21" s="25">
        <v>126</v>
      </c>
      <c r="CH21" s="26">
        <v>302</v>
      </c>
      <c r="CI21" s="26">
        <v>269</v>
      </c>
      <c r="CJ21" s="27">
        <v>1744</v>
      </c>
      <c r="CK21" s="25">
        <v>47</v>
      </c>
      <c r="CL21" s="26">
        <v>108</v>
      </c>
      <c r="CM21" s="26">
        <v>7</v>
      </c>
      <c r="CN21" s="27">
        <v>38</v>
      </c>
      <c r="CO21" s="25">
        <v>0</v>
      </c>
      <c r="CP21" s="26">
        <v>0</v>
      </c>
      <c r="CQ21" s="26">
        <v>0</v>
      </c>
      <c r="CR21" s="26">
        <v>0</v>
      </c>
      <c r="CS21" s="27">
        <v>0</v>
      </c>
      <c r="CT21" s="25">
        <v>0</v>
      </c>
      <c r="CU21" s="26">
        <v>0</v>
      </c>
      <c r="CV21" s="26">
        <v>0</v>
      </c>
      <c r="CW21" s="26">
        <v>0</v>
      </c>
      <c r="CX21" s="27">
        <v>0</v>
      </c>
      <c r="CY21" s="25">
        <v>90</v>
      </c>
      <c r="CZ21" s="26">
        <v>52.3</v>
      </c>
      <c r="DA21" s="26">
        <v>0</v>
      </c>
      <c r="DB21" s="26">
        <v>52.300000160932541</v>
      </c>
      <c r="DC21" s="27">
        <v>2064</v>
      </c>
    </row>
    <row r="22" spans="1:107" ht="15.75" customHeight="1">
      <c r="A22" s="58"/>
      <c r="B22" s="24" t="s">
        <v>55</v>
      </c>
      <c r="C22" s="25">
        <v>21</v>
      </c>
      <c r="D22" s="26">
        <v>33</v>
      </c>
      <c r="E22" s="26">
        <v>13</v>
      </c>
      <c r="F22" s="27">
        <v>42</v>
      </c>
      <c r="G22" s="25">
        <v>22</v>
      </c>
      <c r="H22" s="26">
        <v>59</v>
      </c>
      <c r="I22" s="26">
        <v>9</v>
      </c>
      <c r="J22" s="27">
        <v>16</v>
      </c>
      <c r="K22" s="25">
        <v>24</v>
      </c>
      <c r="L22" s="26">
        <v>1045</v>
      </c>
      <c r="M22" s="26">
        <v>9</v>
      </c>
      <c r="N22" s="27">
        <v>255</v>
      </c>
      <c r="O22" s="25">
        <v>352</v>
      </c>
      <c r="P22" s="26">
        <v>2149</v>
      </c>
      <c r="Q22" s="26">
        <v>121</v>
      </c>
      <c r="R22" s="27">
        <v>1001</v>
      </c>
      <c r="S22" s="25">
        <v>438</v>
      </c>
      <c r="T22" s="26">
        <v>15583</v>
      </c>
      <c r="U22" s="26">
        <v>5107</v>
      </c>
      <c r="V22" s="27">
        <v>59924</v>
      </c>
      <c r="W22" s="25">
        <v>32</v>
      </c>
      <c r="X22" s="26">
        <v>653</v>
      </c>
      <c r="Y22" s="26">
        <v>4</v>
      </c>
      <c r="Z22" s="27">
        <v>3</v>
      </c>
      <c r="AA22" s="25">
        <v>347</v>
      </c>
      <c r="AB22" s="26">
        <v>1148</v>
      </c>
      <c r="AC22" s="26">
        <v>984</v>
      </c>
      <c r="AD22" s="27">
        <v>12074</v>
      </c>
      <c r="AE22" s="25">
        <v>5</v>
      </c>
      <c r="AF22" s="26">
        <v>19</v>
      </c>
      <c r="AG22" s="26">
        <v>4</v>
      </c>
      <c r="AH22" s="27">
        <v>20</v>
      </c>
      <c r="AI22" s="25">
        <v>75</v>
      </c>
      <c r="AJ22" s="26">
        <v>232</v>
      </c>
      <c r="AK22" s="26">
        <v>18</v>
      </c>
      <c r="AL22" s="27">
        <v>3366</v>
      </c>
      <c r="AM22" s="25">
        <v>30</v>
      </c>
      <c r="AN22" s="27">
        <v>115</v>
      </c>
      <c r="AO22" s="25">
        <v>212</v>
      </c>
      <c r="AP22" s="26">
        <v>842</v>
      </c>
      <c r="AQ22" s="26">
        <v>104</v>
      </c>
      <c r="AR22" s="27">
        <v>709</v>
      </c>
      <c r="AS22" s="25">
        <v>205</v>
      </c>
      <c r="AT22" s="26">
        <v>1495</v>
      </c>
      <c r="AU22" s="26">
        <v>188</v>
      </c>
      <c r="AV22" s="27">
        <v>801</v>
      </c>
      <c r="AW22" s="25">
        <v>437</v>
      </c>
      <c r="AX22" s="26">
        <v>72913</v>
      </c>
      <c r="AY22" s="26">
        <v>41233</v>
      </c>
      <c r="AZ22" s="27">
        <v>1654758.857142857</v>
      </c>
      <c r="BA22" s="25">
        <v>369</v>
      </c>
      <c r="BB22" s="26">
        <v>2906</v>
      </c>
      <c r="BC22" s="26">
        <v>740</v>
      </c>
      <c r="BD22" s="27">
        <v>9547</v>
      </c>
      <c r="BE22" s="25">
        <v>135</v>
      </c>
      <c r="BF22" s="26">
        <v>388</v>
      </c>
      <c r="BG22" s="26">
        <v>278</v>
      </c>
      <c r="BH22" s="27">
        <v>3317</v>
      </c>
      <c r="BI22" s="25">
        <v>76</v>
      </c>
      <c r="BJ22" s="27">
        <v>2924</v>
      </c>
      <c r="BK22" s="25">
        <v>228</v>
      </c>
      <c r="BL22" s="26">
        <v>362</v>
      </c>
      <c r="BM22" s="26">
        <v>218</v>
      </c>
      <c r="BN22" s="27">
        <v>4090</v>
      </c>
      <c r="BO22" s="25">
        <v>174</v>
      </c>
      <c r="BP22" s="26">
        <v>295</v>
      </c>
      <c r="BQ22" s="26">
        <v>200</v>
      </c>
      <c r="BR22" s="27">
        <v>9299</v>
      </c>
      <c r="BS22" s="25">
        <v>60</v>
      </c>
      <c r="BT22" s="26">
        <v>171</v>
      </c>
      <c r="BU22" s="26">
        <v>24</v>
      </c>
      <c r="BV22" s="27">
        <v>207</v>
      </c>
      <c r="BW22" s="25">
        <v>59</v>
      </c>
      <c r="BX22" s="27">
        <v>778</v>
      </c>
      <c r="BY22" s="25">
        <v>212</v>
      </c>
      <c r="BZ22" s="26">
        <v>331</v>
      </c>
      <c r="CA22" s="26">
        <v>201</v>
      </c>
      <c r="CB22" s="27">
        <v>5365</v>
      </c>
      <c r="CC22" s="25">
        <v>239</v>
      </c>
      <c r="CD22" s="26">
        <v>597</v>
      </c>
      <c r="CE22" s="26">
        <v>327</v>
      </c>
      <c r="CF22" s="27">
        <v>1822</v>
      </c>
      <c r="CG22" s="25">
        <v>194</v>
      </c>
      <c r="CH22" s="26">
        <v>421</v>
      </c>
      <c r="CI22" s="26">
        <v>351</v>
      </c>
      <c r="CJ22" s="27">
        <v>1519</v>
      </c>
      <c r="CK22" s="25">
        <v>146</v>
      </c>
      <c r="CL22" s="26">
        <v>594</v>
      </c>
      <c r="CM22" s="26">
        <v>83</v>
      </c>
      <c r="CN22" s="27">
        <v>2374</v>
      </c>
      <c r="CO22" s="25">
        <v>4</v>
      </c>
      <c r="CP22" s="26">
        <v>15.5</v>
      </c>
      <c r="CQ22" s="26">
        <v>0</v>
      </c>
      <c r="CR22" s="26">
        <v>15.500000014901161</v>
      </c>
      <c r="CS22" s="27">
        <v>4</v>
      </c>
      <c r="CT22" s="25">
        <v>20</v>
      </c>
      <c r="CU22" s="26">
        <v>129.6</v>
      </c>
      <c r="CV22" s="26">
        <v>6.5</v>
      </c>
      <c r="CW22" s="26">
        <v>123.10000001639128</v>
      </c>
      <c r="CX22" s="27">
        <v>1686</v>
      </c>
      <c r="CY22" s="25">
        <v>244</v>
      </c>
      <c r="CZ22" s="26">
        <v>82.2</v>
      </c>
      <c r="DA22" s="26">
        <v>3.5</v>
      </c>
      <c r="DB22" s="26">
        <v>78.700000815093517</v>
      </c>
      <c r="DC22" s="27">
        <v>4872</v>
      </c>
    </row>
    <row r="23" spans="1:107" ht="15.75" customHeight="1">
      <c r="A23" s="58"/>
      <c r="B23" s="24" t="s">
        <v>56</v>
      </c>
      <c r="C23" s="25">
        <v>5</v>
      </c>
      <c r="D23" s="26">
        <v>8</v>
      </c>
      <c r="E23" s="26">
        <v>1</v>
      </c>
      <c r="F23" s="27">
        <v>5</v>
      </c>
      <c r="G23" s="25">
        <v>13</v>
      </c>
      <c r="H23" s="26">
        <v>34</v>
      </c>
      <c r="I23" s="26">
        <v>0</v>
      </c>
      <c r="J23" s="27">
        <v>0</v>
      </c>
      <c r="K23" s="25">
        <v>0</v>
      </c>
      <c r="L23" s="26">
        <v>0</v>
      </c>
      <c r="M23" s="26">
        <v>0</v>
      </c>
      <c r="N23" s="27">
        <v>0</v>
      </c>
      <c r="O23" s="25">
        <v>192</v>
      </c>
      <c r="P23" s="26">
        <v>1204</v>
      </c>
      <c r="Q23" s="26">
        <v>54</v>
      </c>
      <c r="R23" s="27">
        <v>820</v>
      </c>
      <c r="S23" s="25">
        <v>132</v>
      </c>
      <c r="T23" s="26">
        <v>3947</v>
      </c>
      <c r="U23" s="26">
        <v>1045</v>
      </c>
      <c r="V23" s="27">
        <v>14157</v>
      </c>
      <c r="W23" s="25">
        <v>9</v>
      </c>
      <c r="X23" s="26">
        <v>29</v>
      </c>
      <c r="Y23" s="26">
        <v>0</v>
      </c>
      <c r="Z23" s="27">
        <v>0</v>
      </c>
      <c r="AA23" s="25">
        <v>125</v>
      </c>
      <c r="AB23" s="26">
        <v>346</v>
      </c>
      <c r="AC23" s="26">
        <v>242</v>
      </c>
      <c r="AD23" s="27">
        <v>3352</v>
      </c>
      <c r="AE23" s="25">
        <v>22</v>
      </c>
      <c r="AF23" s="26">
        <v>2586</v>
      </c>
      <c r="AG23" s="26">
        <v>0</v>
      </c>
      <c r="AH23" s="27">
        <v>0</v>
      </c>
      <c r="AI23" s="25">
        <v>11</v>
      </c>
      <c r="AJ23" s="26">
        <v>15</v>
      </c>
      <c r="AK23" s="26">
        <v>5</v>
      </c>
      <c r="AL23" s="27">
        <v>72</v>
      </c>
      <c r="AM23" s="25">
        <v>43</v>
      </c>
      <c r="AN23" s="27">
        <v>3284</v>
      </c>
      <c r="AO23" s="25">
        <v>56</v>
      </c>
      <c r="AP23" s="26">
        <v>220</v>
      </c>
      <c r="AQ23" s="26">
        <v>51</v>
      </c>
      <c r="AR23" s="27">
        <v>442</v>
      </c>
      <c r="AS23" s="25">
        <v>25</v>
      </c>
      <c r="AT23" s="26">
        <v>39</v>
      </c>
      <c r="AU23" s="26">
        <v>3</v>
      </c>
      <c r="AV23" s="27">
        <v>25</v>
      </c>
      <c r="AW23" s="25">
        <v>236</v>
      </c>
      <c r="AX23" s="26">
        <v>25505</v>
      </c>
      <c r="AY23" s="26">
        <v>12616</v>
      </c>
      <c r="AZ23" s="27">
        <v>560235</v>
      </c>
      <c r="BA23" s="25">
        <v>92</v>
      </c>
      <c r="BB23" s="26">
        <v>531</v>
      </c>
      <c r="BC23" s="26">
        <v>63</v>
      </c>
      <c r="BD23" s="27">
        <v>427</v>
      </c>
      <c r="BE23" s="25">
        <v>17</v>
      </c>
      <c r="BF23" s="26">
        <v>24</v>
      </c>
      <c r="BG23" s="26">
        <v>13</v>
      </c>
      <c r="BH23" s="27">
        <v>135</v>
      </c>
      <c r="BI23" s="25">
        <v>26</v>
      </c>
      <c r="BJ23" s="27">
        <v>221</v>
      </c>
      <c r="BK23" s="25">
        <v>99</v>
      </c>
      <c r="BL23" s="26">
        <v>245</v>
      </c>
      <c r="BM23" s="26">
        <v>148</v>
      </c>
      <c r="BN23" s="27">
        <v>2682</v>
      </c>
      <c r="BO23" s="25">
        <v>90</v>
      </c>
      <c r="BP23" s="26">
        <v>168</v>
      </c>
      <c r="BQ23" s="26">
        <v>119</v>
      </c>
      <c r="BR23" s="27">
        <v>6016</v>
      </c>
      <c r="BS23" s="25">
        <v>13</v>
      </c>
      <c r="BT23" s="26">
        <v>36</v>
      </c>
      <c r="BU23" s="26">
        <v>1</v>
      </c>
      <c r="BV23" s="27">
        <v>10</v>
      </c>
      <c r="BW23" s="25">
        <v>21</v>
      </c>
      <c r="BX23" s="27">
        <v>70</v>
      </c>
      <c r="BY23" s="25">
        <v>72</v>
      </c>
      <c r="BZ23" s="26">
        <v>143</v>
      </c>
      <c r="CA23" s="26">
        <v>82</v>
      </c>
      <c r="CB23" s="27">
        <v>1540</v>
      </c>
      <c r="CC23" s="25">
        <v>35</v>
      </c>
      <c r="CD23" s="26">
        <v>82</v>
      </c>
      <c r="CE23" s="26">
        <v>28</v>
      </c>
      <c r="CF23" s="27">
        <v>107</v>
      </c>
      <c r="CG23" s="25">
        <v>139</v>
      </c>
      <c r="CH23" s="26">
        <v>738</v>
      </c>
      <c r="CI23" s="26">
        <v>630</v>
      </c>
      <c r="CJ23" s="27">
        <v>4341</v>
      </c>
      <c r="CK23" s="25">
        <v>49</v>
      </c>
      <c r="CL23" s="26">
        <v>146</v>
      </c>
      <c r="CM23" s="26">
        <v>25</v>
      </c>
      <c r="CN23" s="27">
        <v>361</v>
      </c>
      <c r="CO23" s="25">
        <v>0</v>
      </c>
      <c r="CP23" s="26">
        <v>0</v>
      </c>
      <c r="CQ23" s="26">
        <v>0</v>
      </c>
      <c r="CR23" s="26">
        <v>0</v>
      </c>
      <c r="CS23" s="27">
        <v>0</v>
      </c>
      <c r="CT23" s="25">
        <v>0</v>
      </c>
      <c r="CU23" s="26">
        <v>0</v>
      </c>
      <c r="CV23" s="26">
        <v>0</v>
      </c>
      <c r="CW23" s="26">
        <v>0</v>
      </c>
      <c r="CX23" s="27">
        <v>0</v>
      </c>
      <c r="CY23" s="25">
        <v>176</v>
      </c>
      <c r="CZ23" s="26">
        <v>140.69999999999999</v>
      </c>
      <c r="DA23" s="26">
        <v>2.5</v>
      </c>
      <c r="DB23" s="26">
        <v>138.20000021159649</v>
      </c>
      <c r="DC23" s="27">
        <v>8750</v>
      </c>
    </row>
    <row r="24" spans="1:107" ht="15.75" customHeight="1">
      <c r="A24" s="58"/>
      <c r="B24" s="24" t="s">
        <v>57</v>
      </c>
      <c r="C24" s="25">
        <v>5</v>
      </c>
      <c r="D24" s="26">
        <v>96</v>
      </c>
      <c r="E24" s="26">
        <v>11</v>
      </c>
      <c r="F24" s="27">
        <v>12</v>
      </c>
      <c r="G24" s="25">
        <v>7</v>
      </c>
      <c r="H24" s="26">
        <v>46</v>
      </c>
      <c r="I24" s="26">
        <v>5</v>
      </c>
      <c r="J24" s="27">
        <v>150</v>
      </c>
      <c r="K24" s="25">
        <v>3</v>
      </c>
      <c r="L24" s="26">
        <v>20</v>
      </c>
      <c r="M24" s="26">
        <v>0</v>
      </c>
      <c r="N24" s="27">
        <v>0</v>
      </c>
      <c r="O24" s="25">
        <v>267</v>
      </c>
      <c r="P24" s="26">
        <v>2348</v>
      </c>
      <c r="Q24" s="26">
        <v>250</v>
      </c>
      <c r="R24" s="27">
        <v>2724</v>
      </c>
      <c r="S24" s="25">
        <v>239</v>
      </c>
      <c r="T24" s="26">
        <v>8054</v>
      </c>
      <c r="U24" s="26">
        <v>2415</v>
      </c>
      <c r="V24" s="27">
        <v>29515</v>
      </c>
      <c r="W24" s="25">
        <v>23</v>
      </c>
      <c r="X24" s="26">
        <v>147</v>
      </c>
      <c r="Y24" s="26">
        <v>5</v>
      </c>
      <c r="Z24" s="27">
        <v>5</v>
      </c>
      <c r="AA24" s="25">
        <v>197</v>
      </c>
      <c r="AB24" s="26">
        <v>763</v>
      </c>
      <c r="AC24" s="26">
        <v>582</v>
      </c>
      <c r="AD24" s="27">
        <v>10375</v>
      </c>
      <c r="AE24" s="25">
        <v>17</v>
      </c>
      <c r="AF24" s="26">
        <v>8937</v>
      </c>
      <c r="AG24" s="26">
        <v>2</v>
      </c>
      <c r="AH24" s="27">
        <v>3</v>
      </c>
      <c r="AI24" s="25">
        <v>61</v>
      </c>
      <c r="AJ24" s="26">
        <v>146</v>
      </c>
      <c r="AK24" s="26">
        <v>31</v>
      </c>
      <c r="AL24" s="27">
        <v>1485</v>
      </c>
      <c r="AM24" s="25">
        <v>25</v>
      </c>
      <c r="AN24" s="27">
        <v>136</v>
      </c>
      <c r="AO24" s="25">
        <v>159</v>
      </c>
      <c r="AP24" s="26">
        <v>1094</v>
      </c>
      <c r="AQ24" s="26">
        <v>165</v>
      </c>
      <c r="AR24" s="27">
        <v>1318</v>
      </c>
      <c r="AS24" s="25">
        <v>42</v>
      </c>
      <c r="AT24" s="26">
        <v>133</v>
      </c>
      <c r="AU24" s="26">
        <v>46</v>
      </c>
      <c r="AV24" s="27">
        <v>313</v>
      </c>
      <c r="AW24" s="25">
        <v>375</v>
      </c>
      <c r="AX24" s="26">
        <v>34954</v>
      </c>
      <c r="AY24" s="26">
        <v>19495</v>
      </c>
      <c r="AZ24" s="27">
        <v>348948</v>
      </c>
      <c r="BA24" s="25">
        <v>181</v>
      </c>
      <c r="BB24" s="26">
        <v>1114</v>
      </c>
      <c r="BC24" s="26">
        <v>390</v>
      </c>
      <c r="BD24" s="27">
        <v>4357</v>
      </c>
      <c r="BE24" s="25">
        <v>78</v>
      </c>
      <c r="BF24" s="26">
        <v>184</v>
      </c>
      <c r="BG24" s="26">
        <v>142</v>
      </c>
      <c r="BH24" s="27">
        <v>3454</v>
      </c>
      <c r="BI24" s="25">
        <v>36</v>
      </c>
      <c r="BJ24" s="27">
        <v>590</v>
      </c>
      <c r="BK24" s="25">
        <v>105</v>
      </c>
      <c r="BL24" s="26">
        <v>270</v>
      </c>
      <c r="BM24" s="26">
        <v>209</v>
      </c>
      <c r="BN24" s="27">
        <v>3381</v>
      </c>
      <c r="BO24" s="25">
        <v>143</v>
      </c>
      <c r="BP24" s="26">
        <v>307</v>
      </c>
      <c r="BQ24" s="26">
        <v>188</v>
      </c>
      <c r="BR24" s="27">
        <v>9421</v>
      </c>
      <c r="BS24" s="25">
        <v>19</v>
      </c>
      <c r="BT24" s="26">
        <v>83</v>
      </c>
      <c r="BU24" s="26">
        <v>4</v>
      </c>
      <c r="BV24" s="27">
        <v>5</v>
      </c>
      <c r="BW24" s="25">
        <v>17</v>
      </c>
      <c r="BX24" s="27">
        <v>138</v>
      </c>
      <c r="BY24" s="25">
        <v>139</v>
      </c>
      <c r="BZ24" s="26">
        <v>236</v>
      </c>
      <c r="CA24" s="26">
        <v>195</v>
      </c>
      <c r="CB24" s="27">
        <v>5098</v>
      </c>
      <c r="CC24" s="25">
        <v>101</v>
      </c>
      <c r="CD24" s="26">
        <v>266</v>
      </c>
      <c r="CE24" s="26">
        <v>130</v>
      </c>
      <c r="CF24" s="27">
        <v>1045</v>
      </c>
      <c r="CG24" s="25">
        <v>161</v>
      </c>
      <c r="CH24" s="26">
        <v>534</v>
      </c>
      <c r="CI24" s="26">
        <v>465</v>
      </c>
      <c r="CJ24" s="27">
        <v>2888</v>
      </c>
      <c r="CK24" s="25">
        <v>35</v>
      </c>
      <c r="CL24" s="26">
        <v>176</v>
      </c>
      <c r="CM24" s="26">
        <v>4</v>
      </c>
      <c r="CN24" s="27">
        <v>9</v>
      </c>
      <c r="CO24" s="25">
        <v>3</v>
      </c>
      <c r="CP24" s="26">
        <v>1.3</v>
      </c>
      <c r="CQ24" s="26">
        <v>0</v>
      </c>
      <c r="CR24" s="26">
        <v>1.300000011920929</v>
      </c>
      <c r="CS24" s="27">
        <v>18</v>
      </c>
      <c r="CT24" s="25">
        <v>2</v>
      </c>
      <c r="CU24" s="26">
        <v>4</v>
      </c>
      <c r="CV24" s="26">
        <v>0</v>
      </c>
      <c r="CW24" s="26">
        <v>4</v>
      </c>
      <c r="CX24" s="27">
        <v>190</v>
      </c>
      <c r="CY24" s="25">
        <v>279</v>
      </c>
      <c r="CZ24" s="26">
        <v>233.7</v>
      </c>
      <c r="DA24" s="26">
        <v>0</v>
      </c>
      <c r="DB24" s="26">
        <v>233.70000015199184</v>
      </c>
      <c r="DC24" s="27">
        <v>9067</v>
      </c>
    </row>
    <row r="25" spans="1:107" ht="15.75" customHeight="1">
      <c r="A25" s="58"/>
      <c r="B25" s="24" t="s">
        <v>58</v>
      </c>
      <c r="C25" s="25">
        <v>0</v>
      </c>
      <c r="D25" s="26">
        <v>0</v>
      </c>
      <c r="E25" s="26">
        <v>0</v>
      </c>
      <c r="F25" s="27">
        <v>0</v>
      </c>
      <c r="G25" s="25">
        <v>0</v>
      </c>
      <c r="H25" s="26">
        <v>0</v>
      </c>
      <c r="I25" s="26">
        <v>0</v>
      </c>
      <c r="J25" s="27">
        <v>0</v>
      </c>
      <c r="K25" s="25">
        <v>401</v>
      </c>
      <c r="L25" s="26">
        <v>248464</v>
      </c>
      <c r="M25" s="26">
        <v>96419</v>
      </c>
      <c r="N25" s="27">
        <v>365677</v>
      </c>
      <c r="O25" s="25">
        <v>9</v>
      </c>
      <c r="P25" s="26">
        <v>20</v>
      </c>
      <c r="Q25" s="26">
        <v>4</v>
      </c>
      <c r="R25" s="27">
        <v>23</v>
      </c>
      <c r="S25" s="25">
        <v>175</v>
      </c>
      <c r="T25" s="26">
        <v>3105</v>
      </c>
      <c r="U25" s="26">
        <v>1924</v>
      </c>
      <c r="V25" s="27">
        <v>17605</v>
      </c>
      <c r="W25" s="25">
        <v>3</v>
      </c>
      <c r="X25" s="26">
        <v>20</v>
      </c>
      <c r="Y25" s="26">
        <v>2</v>
      </c>
      <c r="Z25" s="27">
        <v>5</v>
      </c>
      <c r="AA25" s="25">
        <v>49</v>
      </c>
      <c r="AB25" s="26">
        <v>138</v>
      </c>
      <c r="AC25" s="26">
        <v>100</v>
      </c>
      <c r="AD25" s="27">
        <v>1377</v>
      </c>
      <c r="AE25" s="25">
        <v>0</v>
      </c>
      <c r="AF25" s="26">
        <v>0</v>
      </c>
      <c r="AG25" s="26">
        <v>0</v>
      </c>
      <c r="AH25" s="27">
        <v>0</v>
      </c>
      <c r="AI25" s="25">
        <v>39</v>
      </c>
      <c r="AJ25" s="26">
        <v>122</v>
      </c>
      <c r="AK25" s="26">
        <v>58</v>
      </c>
      <c r="AL25" s="27">
        <v>3770</v>
      </c>
      <c r="AM25" s="25">
        <v>0</v>
      </c>
      <c r="AN25" s="27">
        <v>0</v>
      </c>
      <c r="AO25" s="25">
        <v>94</v>
      </c>
      <c r="AP25" s="26">
        <v>636</v>
      </c>
      <c r="AQ25" s="26">
        <v>236</v>
      </c>
      <c r="AR25" s="27">
        <v>2534</v>
      </c>
      <c r="AS25" s="25">
        <v>236</v>
      </c>
      <c r="AT25" s="26">
        <v>1147</v>
      </c>
      <c r="AU25" s="26">
        <v>540</v>
      </c>
      <c r="AV25" s="27">
        <v>8071</v>
      </c>
      <c r="AW25" s="25">
        <v>67</v>
      </c>
      <c r="AX25" s="26">
        <v>8455</v>
      </c>
      <c r="AY25" s="26">
        <v>3847</v>
      </c>
      <c r="AZ25" s="27">
        <v>38341</v>
      </c>
      <c r="BA25" s="25">
        <v>171</v>
      </c>
      <c r="BB25" s="26">
        <v>1133</v>
      </c>
      <c r="BC25" s="26">
        <v>452</v>
      </c>
      <c r="BD25" s="27">
        <v>7584</v>
      </c>
      <c r="BE25" s="25">
        <v>60</v>
      </c>
      <c r="BF25" s="26">
        <v>216</v>
      </c>
      <c r="BG25" s="26">
        <v>123</v>
      </c>
      <c r="BH25" s="27">
        <v>1893</v>
      </c>
      <c r="BI25" s="25">
        <v>0</v>
      </c>
      <c r="BJ25" s="27">
        <v>0</v>
      </c>
      <c r="BK25" s="25">
        <v>1</v>
      </c>
      <c r="BL25" s="26">
        <v>3</v>
      </c>
      <c r="BM25" s="26">
        <v>1</v>
      </c>
      <c r="BN25" s="27">
        <v>28</v>
      </c>
      <c r="BO25" s="25">
        <v>0</v>
      </c>
      <c r="BP25" s="26">
        <v>0</v>
      </c>
      <c r="BQ25" s="26">
        <v>0</v>
      </c>
      <c r="BR25" s="27">
        <v>0</v>
      </c>
      <c r="BS25" s="25">
        <v>0</v>
      </c>
      <c r="BT25" s="26">
        <v>0</v>
      </c>
      <c r="BU25" s="26">
        <v>0</v>
      </c>
      <c r="BV25" s="27">
        <v>0</v>
      </c>
      <c r="BW25" s="25">
        <v>90</v>
      </c>
      <c r="BX25" s="27">
        <v>5810</v>
      </c>
      <c r="BY25" s="25">
        <v>0</v>
      </c>
      <c r="BZ25" s="26">
        <v>0</v>
      </c>
      <c r="CA25" s="26">
        <v>0</v>
      </c>
      <c r="CB25" s="27">
        <v>0</v>
      </c>
      <c r="CC25" s="25">
        <v>19</v>
      </c>
      <c r="CD25" s="26">
        <v>42</v>
      </c>
      <c r="CE25" s="26">
        <v>5</v>
      </c>
      <c r="CF25" s="27">
        <v>43</v>
      </c>
      <c r="CG25" s="25">
        <v>1</v>
      </c>
      <c r="CH25" s="26">
        <v>1</v>
      </c>
      <c r="CI25" s="26">
        <v>1</v>
      </c>
      <c r="CJ25" s="27">
        <v>0</v>
      </c>
      <c r="CK25" s="25">
        <v>0</v>
      </c>
      <c r="CL25" s="26">
        <v>0</v>
      </c>
      <c r="CM25" s="26">
        <v>0</v>
      </c>
      <c r="CN25" s="27">
        <v>0</v>
      </c>
      <c r="CO25" s="25">
        <v>0</v>
      </c>
      <c r="CP25" s="26">
        <v>0</v>
      </c>
      <c r="CQ25" s="26">
        <v>0</v>
      </c>
      <c r="CR25" s="26">
        <v>0</v>
      </c>
      <c r="CS25" s="27">
        <v>0</v>
      </c>
      <c r="CT25" s="25">
        <v>1</v>
      </c>
      <c r="CU25" s="26">
        <v>0.1</v>
      </c>
      <c r="CV25" s="26">
        <v>0</v>
      </c>
      <c r="CW25" s="26">
        <v>0.10000000149011612</v>
      </c>
      <c r="CX25" s="27">
        <v>1</v>
      </c>
      <c r="CY25" s="25">
        <v>4</v>
      </c>
      <c r="CZ25" s="26">
        <v>4.5999999999999996</v>
      </c>
      <c r="DA25" s="26">
        <v>0</v>
      </c>
      <c r="DB25" s="26">
        <v>4.6000000014901161</v>
      </c>
      <c r="DC25" s="27">
        <v>161</v>
      </c>
    </row>
    <row r="26" spans="1:107" ht="15.75" customHeight="1">
      <c r="A26" s="58"/>
      <c r="B26" s="24" t="s">
        <v>59</v>
      </c>
      <c r="C26" s="25">
        <v>3</v>
      </c>
      <c r="D26" s="26">
        <v>8</v>
      </c>
      <c r="E26" s="26">
        <v>1</v>
      </c>
      <c r="F26" s="27">
        <v>2</v>
      </c>
      <c r="G26" s="25">
        <v>15</v>
      </c>
      <c r="H26" s="26">
        <v>45</v>
      </c>
      <c r="I26" s="26">
        <v>6</v>
      </c>
      <c r="J26" s="27">
        <v>103</v>
      </c>
      <c r="K26" s="25">
        <v>0</v>
      </c>
      <c r="L26" s="26">
        <v>0</v>
      </c>
      <c r="M26" s="26">
        <v>0</v>
      </c>
      <c r="N26" s="27">
        <v>0</v>
      </c>
      <c r="O26" s="25">
        <v>279</v>
      </c>
      <c r="P26" s="26">
        <v>2229</v>
      </c>
      <c r="Q26" s="26">
        <v>112</v>
      </c>
      <c r="R26" s="27">
        <v>1704</v>
      </c>
      <c r="S26" s="25">
        <v>362</v>
      </c>
      <c r="T26" s="26">
        <v>5879</v>
      </c>
      <c r="U26" s="26">
        <v>2293</v>
      </c>
      <c r="V26" s="27">
        <v>47734</v>
      </c>
      <c r="W26" s="25">
        <v>6</v>
      </c>
      <c r="X26" s="26">
        <v>36</v>
      </c>
      <c r="Y26" s="26">
        <v>0</v>
      </c>
      <c r="Z26" s="27">
        <v>0</v>
      </c>
      <c r="AA26" s="25">
        <v>189</v>
      </c>
      <c r="AB26" s="26">
        <v>627</v>
      </c>
      <c r="AC26" s="26">
        <v>408</v>
      </c>
      <c r="AD26" s="27">
        <v>8814</v>
      </c>
      <c r="AE26" s="25">
        <v>0</v>
      </c>
      <c r="AF26" s="26">
        <v>0</v>
      </c>
      <c r="AG26" s="26">
        <v>0</v>
      </c>
      <c r="AH26" s="27">
        <v>0</v>
      </c>
      <c r="AI26" s="25">
        <v>27</v>
      </c>
      <c r="AJ26" s="26">
        <v>63</v>
      </c>
      <c r="AK26" s="26">
        <v>26</v>
      </c>
      <c r="AL26" s="27">
        <v>2350</v>
      </c>
      <c r="AM26" s="25">
        <v>49</v>
      </c>
      <c r="AN26" s="27">
        <v>8</v>
      </c>
      <c r="AO26" s="25">
        <v>61</v>
      </c>
      <c r="AP26" s="26">
        <v>403</v>
      </c>
      <c r="AQ26" s="26">
        <v>36</v>
      </c>
      <c r="AR26" s="27">
        <v>389</v>
      </c>
      <c r="AS26" s="25">
        <v>20</v>
      </c>
      <c r="AT26" s="26">
        <v>73</v>
      </c>
      <c r="AU26" s="26">
        <v>3</v>
      </c>
      <c r="AV26" s="27">
        <v>60</v>
      </c>
      <c r="AW26" s="25">
        <v>424</v>
      </c>
      <c r="AX26" s="26">
        <v>43990</v>
      </c>
      <c r="AY26" s="26">
        <v>17610</v>
      </c>
      <c r="AZ26" s="27">
        <v>441682</v>
      </c>
      <c r="BA26" s="25">
        <v>156</v>
      </c>
      <c r="BB26" s="26">
        <v>707</v>
      </c>
      <c r="BC26" s="26">
        <v>149</v>
      </c>
      <c r="BD26" s="27">
        <v>4462</v>
      </c>
      <c r="BE26" s="25">
        <v>43</v>
      </c>
      <c r="BF26" s="26">
        <v>136</v>
      </c>
      <c r="BG26" s="26">
        <v>114</v>
      </c>
      <c r="BH26" s="27">
        <v>3345</v>
      </c>
      <c r="BI26" s="25">
        <v>7</v>
      </c>
      <c r="BJ26" s="27">
        <v>126</v>
      </c>
      <c r="BK26" s="25">
        <v>97</v>
      </c>
      <c r="BL26" s="26">
        <v>175</v>
      </c>
      <c r="BM26" s="26">
        <v>127</v>
      </c>
      <c r="BN26" s="27">
        <v>2216</v>
      </c>
      <c r="BO26" s="25">
        <v>99</v>
      </c>
      <c r="BP26" s="26">
        <v>168</v>
      </c>
      <c r="BQ26" s="26">
        <v>119</v>
      </c>
      <c r="BR26" s="27">
        <v>4904</v>
      </c>
      <c r="BS26" s="25">
        <v>52</v>
      </c>
      <c r="BT26" s="26">
        <v>155</v>
      </c>
      <c r="BU26" s="26">
        <v>0</v>
      </c>
      <c r="BV26" s="27">
        <v>0</v>
      </c>
      <c r="BW26" s="25">
        <v>1</v>
      </c>
      <c r="BX26" s="27">
        <v>3</v>
      </c>
      <c r="BY26" s="25">
        <v>41</v>
      </c>
      <c r="BZ26" s="26">
        <v>75</v>
      </c>
      <c r="CA26" s="26">
        <v>52</v>
      </c>
      <c r="CB26" s="27">
        <v>1083</v>
      </c>
      <c r="CC26" s="25">
        <v>83</v>
      </c>
      <c r="CD26" s="26">
        <v>184</v>
      </c>
      <c r="CE26" s="26">
        <v>114</v>
      </c>
      <c r="CF26" s="27">
        <v>3133</v>
      </c>
      <c r="CG26" s="25">
        <v>107</v>
      </c>
      <c r="CH26" s="26">
        <v>251</v>
      </c>
      <c r="CI26" s="26">
        <v>240</v>
      </c>
      <c r="CJ26" s="27">
        <v>723</v>
      </c>
      <c r="CK26" s="25">
        <v>25</v>
      </c>
      <c r="CL26" s="26">
        <v>219</v>
      </c>
      <c r="CM26" s="26">
        <v>8</v>
      </c>
      <c r="CN26" s="27">
        <v>95</v>
      </c>
      <c r="CO26" s="25">
        <v>0</v>
      </c>
      <c r="CP26" s="26">
        <v>0</v>
      </c>
      <c r="CQ26" s="26">
        <v>0</v>
      </c>
      <c r="CR26" s="26">
        <v>0</v>
      </c>
      <c r="CS26" s="27">
        <v>0</v>
      </c>
      <c r="CT26" s="25">
        <v>0</v>
      </c>
      <c r="CU26" s="26">
        <v>0</v>
      </c>
      <c r="CV26" s="26">
        <v>0</v>
      </c>
      <c r="CW26" s="26">
        <v>0</v>
      </c>
      <c r="CX26" s="27">
        <v>0</v>
      </c>
      <c r="CY26" s="25">
        <v>211</v>
      </c>
      <c r="CZ26" s="26">
        <v>252</v>
      </c>
      <c r="DA26" s="26">
        <v>0</v>
      </c>
      <c r="DB26" s="26">
        <v>252</v>
      </c>
      <c r="DC26" s="27">
        <v>9560</v>
      </c>
    </row>
    <row r="27" spans="1:107" ht="15.75" customHeight="1">
      <c r="A27" s="58"/>
      <c r="B27" s="24" t="s">
        <v>60</v>
      </c>
      <c r="C27" s="25">
        <v>8</v>
      </c>
      <c r="D27" s="26">
        <v>28</v>
      </c>
      <c r="E27" s="26">
        <v>1</v>
      </c>
      <c r="F27" s="27">
        <v>25</v>
      </c>
      <c r="G27" s="25">
        <v>4</v>
      </c>
      <c r="H27" s="26">
        <v>9</v>
      </c>
      <c r="I27" s="26">
        <v>9</v>
      </c>
      <c r="J27" s="27">
        <v>150</v>
      </c>
      <c r="K27" s="25">
        <v>0</v>
      </c>
      <c r="L27" s="26">
        <v>0</v>
      </c>
      <c r="M27" s="26">
        <v>0</v>
      </c>
      <c r="N27" s="27">
        <v>0</v>
      </c>
      <c r="O27" s="25">
        <v>130</v>
      </c>
      <c r="P27" s="26">
        <v>1114</v>
      </c>
      <c r="Q27" s="26">
        <v>20</v>
      </c>
      <c r="R27" s="27">
        <v>163</v>
      </c>
      <c r="S27" s="25">
        <v>127</v>
      </c>
      <c r="T27" s="26">
        <v>1178</v>
      </c>
      <c r="U27" s="26">
        <v>649</v>
      </c>
      <c r="V27" s="27">
        <v>7424</v>
      </c>
      <c r="W27" s="25">
        <v>8</v>
      </c>
      <c r="X27" s="26">
        <v>136</v>
      </c>
      <c r="Y27" s="26">
        <v>0</v>
      </c>
      <c r="Z27" s="27">
        <v>0</v>
      </c>
      <c r="AA27" s="25">
        <v>95</v>
      </c>
      <c r="AB27" s="26">
        <v>274</v>
      </c>
      <c r="AC27" s="26">
        <v>176</v>
      </c>
      <c r="AD27" s="27">
        <v>3374</v>
      </c>
      <c r="AE27" s="25">
        <v>15</v>
      </c>
      <c r="AF27" s="26">
        <v>1802</v>
      </c>
      <c r="AG27" s="26">
        <v>280</v>
      </c>
      <c r="AH27" s="27">
        <v>40</v>
      </c>
      <c r="AI27" s="25">
        <v>1</v>
      </c>
      <c r="AJ27" s="26">
        <v>1</v>
      </c>
      <c r="AK27" s="26">
        <v>1</v>
      </c>
      <c r="AL27" s="27">
        <v>60</v>
      </c>
      <c r="AM27" s="25">
        <v>28</v>
      </c>
      <c r="AN27" s="27">
        <v>307</v>
      </c>
      <c r="AO27" s="25">
        <v>47</v>
      </c>
      <c r="AP27" s="26">
        <v>255</v>
      </c>
      <c r="AQ27" s="26">
        <v>93</v>
      </c>
      <c r="AR27" s="27">
        <v>773</v>
      </c>
      <c r="AS27" s="25">
        <v>9</v>
      </c>
      <c r="AT27" s="26">
        <v>30</v>
      </c>
      <c r="AU27" s="26">
        <v>8</v>
      </c>
      <c r="AV27" s="27">
        <v>125</v>
      </c>
      <c r="AW27" s="25">
        <v>228</v>
      </c>
      <c r="AX27" s="26">
        <v>28957</v>
      </c>
      <c r="AY27" s="26">
        <v>11666</v>
      </c>
      <c r="AZ27" s="27">
        <v>361800</v>
      </c>
      <c r="BA27" s="25">
        <v>163</v>
      </c>
      <c r="BB27" s="26">
        <v>2666</v>
      </c>
      <c r="BC27" s="26">
        <v>350</v>
      </c>
      <c r="BD27" s="27">
        <v>9261</v>
      </c>
      <c r="BE27" s="25">
        <v>10</v>
      </c>
      <c r="BF27" s="26">
        <v>29</v>
      </c>
      <c r="BG27" s="26">
        <v>4</v>
      </c>
      <c r="BH27" s="27">
        <v>41</v>
      </c>
      <c r="BI27" s="25">
        <v>2</v>
      </c>
      <c r="BJ27" s="27">
        <v>30</v>
      </c>
      <c r="BK27" s="25">
        <v>88</v>
      </c>
      <c r="BL27" s="26">
        <v>214</v>
      </c>
      <c r="BM27" s="26">
        <v>140</v>
      </c>
      <c r="BN27" s="27">
        <v>4342</v>
      </c>
      <c r="BO27" s="25">
        <v>80</v>
      </c>
      <c r="BP27" s="26">
        <v>161</v>
      </c>
      <c r="BQ27" s="26">
        <v>91</v>
      </c>
      <c r="BR27" s="27">
        <v>4545</v>
      </c>
      <c r="BS27" s="25">
        <v>32</v>
      </c>
      <c r="BT27" s="26">
        <v>199</v>
      </c>
      <c r="BU27" s="26">
        <v>2</v>
      </c>
      <c r="BV27" s="27">
        <v>60</v>
      </c>
      <c r="BW27" s="25">
        <v>0</v>
      </c>
      <c r="BX27" s="27">
        <v>0</v>
      </c>
      <c r="BY27" s="25">
        <v>57</v>
      </c>
      <c r="BZ27" s="26">
        <v>152</v>
      </c>
      <c r="CA27" s="26">
        <v>85</v>
      </c>
      <c r="CB27" s="27">
        <v>2855</v>
      </c>
      <c r="CC27" s="25">
        <v>55</v>
      </c>
      <c r="CD27" s="26">
        <v>275</v>
      </c>
      <c r="CE27" s="26">
        <v>42</v>
      </c>
      <c r="CF27" s="27">
        <v>843</v>
      </c>
      <c r="CG27" s="25">
        <v>61</v>
      </c>
      <c r="CH27" s="26">
        <v>156</v>
      </c>
      <c r="CI27" s="26">
        <v>102</v>
      </c>
      <c r="CJ27" s="27">
        <v>734</v>
      </c>
      <c r="CK27" s="25">
        <v>27</v>
      </c>
      <c r="CL27" s="26">
        <v>141</v>
      </c>
      <c r="CM27" s="26">
        <v>12</v>
      </c>
      <c r="CN27" s="27">
        <v>103</v>
      </c>
      <c r="CO27" s="25">
        <v>0</v>
      </c>
      <c r="CP27" s="26">
        <v>0</v>
      </c>
      <c r="CQ27" s="26">
        <v>0</v>
      </c>
      <c r="CR27" s="26">
        <v>0</v>
      </c>
      <c r="CS27" s="27">
        <v>0</v>
      </c>
      <c r="CT27" s="25">
        <v>0</v>
      </c>
      <c r="CU27" s="26">
        <v>0</v>
      </c>
      <c r="CV27" s="26">
        <v>0</v>
      </c>
      <c r="CW27" s="26">
        <v>0</v>
      </c>
      <c r="CX27" s="27">
        <v>0</v>
      </c>
      <c r="CY27" s="25">
        <v>143</v>
      </c>
      <c r="CZ27" s="26">
        <v>174.7</v>
      </c>
      <c r="DA27" s="26">
        <v>0</v>
      </c>
      <c r="DB27" s="26">
        <v>174.70000000298023</v>
      </c>
      <c r="DC27" s="27">
        <v>5193</v>
      </c>
    </row>
    <row r="28" spans="1:107" ht="15.75" customHeight="1">
      <c r="A28" s="58"/>
      <c r="B28" s="24" t="s">
        <v>61</v>
      </c>
      <c r="C28" s="25">
        <v>14</v>
      </c>
      <c r="D28" s="26">
        <v>69</v>
      </c>
      <c r="E28" s="26">
        <v>6</v>
      </c>
      <c r="F28" s="27">
        <v>6</v>
      </c>
      <c r="G28" s="25">
        <v>2</v>
      </c>
      <c r="H28" s="26">
        <v>3</v>
      </c>
      <c r="I28" s="26">
        <v>0</v>
      </c>
      <c r="J28" s="27">
        <v>0</v>
      </c>
      <c r="K28" s="25">
        <v>0</v>
      </c>
      <c r="L28" s="26">
        <v>0</v>
      </c>
      <c r="M28" s="26">
        <v>0</v>
      </c>
      <c r="N28" s="27">
        <v>0</v>
      </c>
      <c r="O28" s="25">
        <v>116</v>
      </c>
      <c r="P28" s="26">
        <v>951</v>
      </c>
      <c r="Q28" s="26">
        <v>29</v>
      </c>
      <c r="R28" s="27">
        <v>201</v>
      </c>
      <c r="S28" s="25">
        <v>80</v>
      </c>
      <c r="T28" s="26">
        <v>1990</v>
      </c>
      <c r="U28" s="26">
        <v>954</v>
      </c>
      <c r="V28" s="27">
        <v>5633</v>
      </c>
      <c r="W28" s="25">
        <v>10</v>
      </c>
      <c r="X28" s="26">
        <v>65</v>
      </c>
      <c r="Y28" s="26">
        <v>0</v>
      </c>
      <c r="Z28" s="27">
        <v>0</v>
      </c>
      <c r="AA28" s="25">
        <v>17</v>
      </c>
      <c r="AB28" s="26">
        <v>129</v>
      </c>
      <c r="AC28" s="26">
        <v>77</v>
      </c>
      <c r="AD28" s="27">
        <v>420</v>
      </c>
      <c r="AE28" s="25">
        <v>31</v>
      </c>
      <c r="AF28" s="26">
        <v>3396</v>
      </c>
      <c r="AG28" s="26">
        <v>10</v>
      </c>
      <c r="AH28" s="27">
        <v>2</v>
      </c>
      <c r="AI28" s="25">
        <v>1</v>
      </c>
      <c r="AJ28" s="26">
        <v>2</v>
      </c>
      <c r="AK28" s="26">
        <v>2</v>
      </c>
      <c r="AL28" s="27">
        <v>80</v>
      </c>
      <c r="AM28" s="25">
        <v>59</v>
      </c>
      <c r="AN28" s="27">
        <v>206</v>
      </c>
      <c r="AO28" s="25">
        <v>14</v>
      </c>
      <c r="AP28" s="26">
        <v>66</v>
      </c>
      <c r="AQ28" s="26">
        <v>6</v>
      </c>
      <c r="AR28" s="27">
        <v>56</v>
      </c>
      <c r="AS28" s="25">
        <v>13</v>
      </c>
      <c r="AT28" s="26">
        <v>89</v>
      </c>
      <c r="AU28" s="26">
        <v>5</v>
      </c>
      <c r="AV28" s="27">
        <v>25</v>
      </c>
      <c r="AW28" s="25">
        <v>87</v>
      </c>
      <c r="AX28" s="26">
        <v>3547</v>
      </c>
      <c r="AY28" s="26">
        <v>1200</v>
      </c>
      <c r="AZ28" s="27">
        <v>11084</v>
      </c>
      <c r="BA28" s="25">
        <v>17</v>
      </c>
      <c r="BB28" s="26">
        <v>470</v>
      </c>
      <c r="BC28" s="26">
        <v>116</v>
      </c>
      <c r="BD28" s="27">
        <v>1280</v>
      </c>
      <c r="BE28" s="25">
        <v>13</v>
      </c>
      <c r="BF28" s="26">
        <v>420</v>
      </c>
      <c r="BG28" s="26">
        <v>355</v>
      </c>
      <c r="BH28" s="27">
        <v>3530</v>
      </c>
      <c r="BI28" s="25">
        <v>4</v>
      </c>
      <c r="BJ28" s="27">
        <v>67</v>
      </c>
      <c r="BK28" s="25">
        <v>99</v>
      </c>
      <c r="BL28" s="26">
        <v>308</v>
      </c>
      <c r="BM28" s="26">
        <v>39</v>
      </c>
      <c r="BN28" s="27">
        <v>912</v>
      </c>
      <c r="BO28" s="25">
        <v>79</v>
      </c>
      <c r="BP28" s="26">
        <v>200</v>
      </c>
      <c r="BQ28" s="26">
        <v>46</v>
      </c>
      <c r="BR28" s="27">
        <v>5133</v>
      </c>
      <c r="BS28" s="25">
        <v>21</v>
      </c>
      <c r="BT28" s="26">
        <v>50</v>
      </c>
      <c r="BU28" s="26">
        <v>2</v>
      </c>
      <c r="BV28" s="27">
        <v>45</v>
      </c>
      <c r="BW28" s="25">
        <v>2</v>
      </c>
      <c r="BX28" s="27">
        <v>1020</v>
      </c>
      <c r="BY28" s="25">
        <v>16</v>
      </c>
      <c r="BZ28" s="26">
        <v>34</v>
      </c>
      <c r="CA28" s="26">
        <v>21</v>
      </c>
      <c r="CB28" s="27">
        <v>1390</v>
      </c>
      <c r="CC28" s="25">
        <v>5</v>
      </c>
      <c r="CD28" s="26">
        <v>32</v>
      </c>
      <c r="CE28" s="26">
        <v>11</v>
      </c>
      <c r="CF28" s="27">
        <v>32</v>
      </c>
      <c r="CG28" s="25">
        <v>72</v>
      </c>
      <c r="CH28" s="26">
        <v>412</v>
      </c>
      <c r="CI28" s="26">
        <v>315</v>
      </c>
      <c r="CJ28" s="27">
        <v>2709</v>
      </c>
      <c r="CK28" s="25">
        <v>33</v>
      </c>
      <c r="CL28" s="26">
        <v>119</v>
      </c>
      <c r="CM28" s="26">
        <v>3</v>
      </c>
      <c r="CN28" s="27">
        <v>37</v>
      </c>
      <c r="CO28" s="25">
        <v>0</v>
      </c>
      <c r="CP28" s="26">
        <v>0</v>
      </c>
      <c r="CQ28" s="26">
        <v>0</v>
      </c>
      <c r="CR28" s="26">
        <v>0</v>
      </c>
      <c r="CS28" s="27">
        <v>0</v>
      </c>
      <c r="CT28" s="25">
        <v>0</v>
      </c>
      <c r="CU28" s="26">
        <v>0</v>
      </c>
      <c r="CV28" s="26">
        <v>0</v>
      </c>
      <c r="CW28" s="26">
        <v>0</v>
      </c>
      <c r="CX28" s="27">
        <v>0</v>
      </c>
      <c r="CY28" s="25">
        <v>98</v>
      </c>
      <c r="CZ28" s="26">
        <v>67.2</v>
      </c>
      <c r="DA28" s="26">
        <v>0</v>
      </c>
      <c r="DB28" s="26">
        <v>67.200000062584877</v>
      </c>
      <c r="DC28" s="27">
        <v>5168</v>
      </c>
    </row>
    <row r="29" spans="1:107" ht="15.75" customHeight="1">
      <c r="A29" s="58"/>
      <c r="B29" s="24" t="s">
        <v>62</v>
      </c>
      <c r="C29" s="25">
        <v>0</v>
      </c>
      <c r="D29" s="26">
        <v>0</v>
      </c>
      <c r="E29" s="26">
        <v>0</v>
      </c>
      <c r="F29" s="27">
        <v>0</v>
      </c>
      <c r="G29" s="25">
        <v>3</v>
      </c>
      <c r="H29" s="26">
        <v>204</v>
      </c>
      <c r="I29" s="26">
        <v>10</v>
      </c>
      <c r="J29" s="27">
        <v>100</v>
      </c>
      <c r="K29" s="25">
        <v>502</v>
      </c>
      <c r="L29" s="26">
        <v>313811</v>
      </c>
      <c r="M29" s="26">
        <v>172358</v>
      </c>
      <c r="N29" s="27">
        <v>933465</v>
      </c>
      <c r="O29" s="25">
        <v>91</v>
      </c>
      <c r="P29" s="26">
        <v>421</v>
      </c>
      <c r="Q29" s="26">
        <v>61</v>
      </c>
      <c r="R29" s="27">
        <v>684</v>
      </c>
      <c r="S29" s="25">
        <v>170</v>
      </c>
      <c r="T29" s="26">
        <v>1349</v>
      </c>
      <c r="U29" s="26">
        <v>941</v>
      </c>
      <c r="V29" s="27">
        <v>14047</v>
      </c>
      <c r="W29" s="25">
        <v>13</v>
      </c>
      <c r="X29" s="26">
        <v>27</v>
      </c>
      <c r="Y29" s="26">
        <v>1</v>
      </c>
      <c r="Z29" s="27">
        <v>2</v>
      </c>
      <c r="AA29" s="25">
        <v>180</v>
      </c>
      <c r="AB29" s="26">
        <v>539</v>
      </c>
      <c r="AC29" s="26">
        <v>422</v>
      </c>
      <c r="AD29" s="27">
        <v>3995</v>
      </c>
      <c r="AE29" s="25">
        <v>0</v>
      </c>
      <c r="AF29" s="26">
        <v>0</v>
      </c>
      <c r="AG29" s="26">
        <v>0</v>
      </c>
      <c r="AH29" s="27">
        <v>0</v>
      </c>
      <c r="AI29" s="25">
        <v>63</v>
      </c>
      <c r="AJ29" s="26">
        <v>93</v>
      </c>
      <c r="AK29" s="26">
        <v>57</v>
      </c>
      <c r="AL29" s="27">
        <v>3654</v>
      </c>
      <c r="AM29" s="25">
        <v>0</v>
      </c>
      <c r="AN29" s="27">
        <v>0</v>
      </c>
      <c r="AO29" s="25">
        <v>160</v>
      </c>
      <c r="AP29" s="26">
        <v>1053</v>
      </c>
      <c r="AQ29" s="26">
        <v>419</v>
      </c>
      <c r="AR29" s="27">
        <v>3673</v>
      </c>
      <c r="AS29" s="25">
        <v>185</v>
      </c>
      <c r="AT29" s="26">
        <v>384</v>
      </c>
      <c r="AU29" s="26">
        <v>246</v>
      </c>
      <c r="AV29" s="27">
        <v>5230</v>
      </c>
      <c r="AW29" s="25">
        <v>49</v>
      </c>
      <c r="AX29" s="26">
        <v>1118</v>
      </c>
      <c r="AY29" s="26">
        <v>65</v>
      </c>
      <c r="AZ29" s="27">
        <v>544</v>
      </c>
      <c r="BA29" s="25">
        <v>233</v>
      </c>
      <c r="BB29" s="26">
        <v>755</v>
      </c>
      <c r="BC29" s="26">
        <v>209</v>
      </c>
      <c r="BD29" s="27">
        <v>4651</v>
      </c>
      <c r="BE29" s="25">
        <v>141</v>
      </c>
      <c r="BF29" s="26">
        <v>330</v>
      </c>
      <c r="BG29" s="26">
        <v>276</v>
      </c>
      <c r="BH29" s="27">
        <v>3808</v>
      </c>
      <c r="BI29" s="25">
        <v>6</v>
      </c>
      <c r="BJ29" s="27">
        <v>253</v>
      </c>
      <c r="BK29" s="25">
        <v>23</v>
      </c>
      <c r="BL29" s="26">
        <v>28</v>
      </c>
      <c r="BM29" s="26">
        <v>18</v>
      </c>
      <c r="BN29" s="27">
        <v>197</v>
      </c>
      <c r="BO29" s="25">
        <v>0</v>
      </c>
      <c r="BP29" s="26">
        <v>0</v>
      </c>
      <c r="BQ29" s="26">
        <v>0</v>
      </c>
      <c r="BR29" s="27">
        <v>0</v>
      </c>
      <c r="BS29" s="25">
        <v>0</v>
      </c>
      <c r="BT29" s="26">
        <v>0</v>
      </c>
      <c r="BU29" s="26">
        <v>0</v>
      </c>
      <c r="BV29" s="27">
        <v>0</v>
      </c>
      <c r="BW29" s="25">
        <v>46</v>
      </c>
      <c r="BX29" s="27">
        <v>1375</v>
      </c>
      <c r="BY29" s="25">
        <v>0</v>
      </c>
      <c r="BZ29" s="26">
        <v>0</v>
      </c>
      <c r="CA29" s="26">
        <v>0</v>
      </c>
      <c r="CB29" s="27">
        <v>0</v>
      </c>
      <c r="CC29" s="25">
        <v>42</v>
      </c>
      <c r="CD29" s="26">
        <v>72</v>
      </c>
      <c r="CE29" s="26">
        <v>9</v>
      </c>
      <c r="CF29" s="27">
        <v>26</v>
      </c>
      <c r="CG29" s="25">
        <v>1</v>
      </c>
      <c r="CH29" s="26">
        <v>3</v>
      </c>
      <c r="CI29" s="26">
        <v>0</v>
      </c>
      <c r="CJ29" s="27">
        <v>0</v>
      </c>
      <c r="CK29" s="25">
        <v>0</v>
      </c>
      <c r="CL29" s="26">
        <v>0</v>
      </c>
      <c r="CM29" s="26">
        <v>0</v>
      </c>
      <c r="CN29" s="27">
        <v>0</v>
      </c>
      <c r="CO29" s="25">
        <v>1</v>
      </c>
      <c r="CP29" s="26">
        <v>1</v>
      </c>
      <c r="CQ29" s="26">
        <v>0</v>
      </c>
      <c r="CR29" s="26">
        <v>1</v>
      </c>
      <c r="CS29" s="27">
        <v>5</v>
      </c>
      <c r="CT29" s="25">
        <v>0</v>
      </c>
      <c r="CU29" s="26">
        <v>0</v>
      </c>
      <c r="CV29" s="26">
        <v>0</v>
      </c>
      <c r="CW29" s="26">
        <v>0</v>
      </c>
      <c r="CX29" s="27">
        <v>0</v>
      </c>
      <c r="CY29" s="25">
        <v>40</v>
      </c>
      <c r="CZ29" s="26">
        <v>22.9</v>
      </c>
      <c r="DA29" s="26">
        <v>1.5</v>
      </c>
      <c r="DB29" s="26">
        <v>21.400000035762787</v>
      </c>
      <c r="DC29" s="27">
        <v>509</v>
      </c>
    </row>
    <row r="30" spans="1:107" ht="15.75" customHeight="1">
      <c r="A30" s="58"/>
      <c r="B30" s="24" t="s">
        <v>63</v>
      </c>
      <c r="C30" s="25">
        <v>0</v>
      </c>
      <c r="D30" s="26">
        <v>0</v>
      </c>
      <c r="E30" s="26">
        <v>0</v>
      </c>
      <c r="F30" s="27">
        <v>0</v>
      </c>
      <c r="G30" s="25">
        <v>0</v>
      </c>
      <c r="H30" s="26">
        <v>0</v>
      </c>
      <c r="I30" s="26">
        <v>0</v>
      </c>
      <c r="J30" s="27">
        <v>0</v>
      </c>
      <c r="K30" s="25">
        <v>98</v>
      </c>
      <c r="L30" s="26">
        <v>64265</v>
      </c>
      <c r="M30" s="26">
        <v>32338</v>
      </c>
      <c r="N30" s="27">
        <v>104001</v>
      </c>
      <c r="O30" s="25">
        <v>7</v>
      </c>
      <c r="P30" s="26">
        <v>16</v>
      </c>
      <c r="Q30" s="26">
        <v>1</v>
      </c>
      <c r="R30" s="27">
        <v>2</v>
      </c>
      <c r="S30" s="25">
        <v>65</v>
      </c>
      <c r="T30" s="26">
        <v>1739</v>
      </c>
      <c r="U30" s="26">
        <v>714</v>
      </c>
      <c r="V30" s="27">
        <v>7951</v>
      </c>
      <c r="W30" s="25">
        <v>4</v>
      </c>
      <c r="X30" s="26">
        <v>7</v>
      </c>
      <c r="Y30" s="26">
        <v>4</v>
      </c>
      <c r="Z30" s="27">
        <v>7</v>
      </c>
      <c r="AA30" s="25">
        <v>30</v>
      </c>
      <c r="AB30" s="26">
        <v>79</v>
      </c>
      <c r="AC30" s="26">
        <v>57</v>
      </c>
      <c r="AD30" s="27">
        <v>956</v>
      </c>
      <c r="AE30" s="25">
        <v>0</v>
      </c>
      <c r="AF30" s="26">
        <v>0</v>
      </c>
      <c r="AG30" s="26">
        <v>0</v>
      </c>
      <c r="AH30" s="27">
        <v>0</v>
      </c>
      <c r="AI30" s="25">
        <v>20</v>
      </c>
      <c r="AJ30" s="26">
        <v>37</v>
      </c>
      <c r="AK30" s="26">
        <v>29</v>
      </c>
      <c r="AL30" s="27">
        <v>2473</v>
      </c>
      <c r="AM30" s="25">
        <v>0</v>
      </c>
      <c r="AN30" s="27">
        <v>0</v>
      </c>
      <c r="AO30" s="25">
        <v>25</v>
      </c>
      <c r="AP30" s="26">
        <v>106</v>
      </c>
      <c r="AQ30" s="26">
        <v>51</v>
      </c>
      <c r="AR30" s="27">
        <v>671</v>
      </c>
      <c r="AS30" s="25">
        <v>62</v>
      </c>
      <c r="AT30" s="26">
        <v>264</v>
      </c>
      <c r="AU30" s="26">
        <v>173</v>
      </c>
      <c r="AV30" s="27">
        <v>5046</v>
      </c>
      <c r="AW30" s="25">
        <v>5</v>
      </c>
      <c r="AX30" s="26">
        <v>12</v>
      </c>
      <c r="AY30" s="26">
        <v>4</v>
      </c>
      <c r="AZ30" s="27">
        <v>133</v>
      </c>
      <c r="BA30" s="25">
        <v>61</v>
      </c>
      <c r="BB30" s="26">
        <v>375</v>
      </c>
      <c r="BC30" s="26">
        <v>195</v>
      </c>
      <c r="BD30" s="27">
        <v>4930</v>
      </c>
      <c r="BE30" s="25">
        <v>21</v>
      </c>
      <c r="BF30" s="26">
        <v>37</v>
      </c>
      <c r="BG30" s="26">
        <v>28</v>
      </c>
      <c r="BH30" s="27">
        <v>437</v>
      </c>
      <c r="BI30" s="25">
        <v>0</v>
      </c>
      <c r="BJ30" s="27">
        <v>0</v>
      </c>
      <c r="BK30" s="25">
        <v>7</v>
      </c>
      <c r="BL30" s="26">
        <v>8</v>
      </c>
      <c r="BM30" s="26">
        <v>7</v>
      </c>
      <c r="BN30" s="27">
        <v>252</v>
      </c>
      <c r="BO30" s="25">
        <v>0</v>
      </c>
      <c r="BP30" s="26">
        <v>0</v>
      </c>
      <c r="BQ30" s="26">
        <v>0</v>
      </c>
      <c r="BR30" s="27">
        <v>0</v>
      </c>
      <c r="BS30" s="25">
        <v>0</v>
      </c>
      <c r="BT30" s="26">
        <v>0</v>
      </c>
      <c r="BU30" s="26">
        <v>0</v>
      </c>
      <c r="BV30" s="27">
        <v>0</v>
      </c>
      <c r="BW30" s="25">
        <v>19</v>
      </c>
      <c r="BX30" s="27">
        <v>581</v>
      </c>
      <c r="BY30" s="25">
        <v>0</v>
      </c>
      <c r="BZ30" s="26">
        <v>0</v>
      </c>
      <c r="CA30" s="26">
        <v>0</v>
      </c>
      <c r="CB30" s="27">
        <v>0</v>
      </c>
      <c r="CC30" s="25">
        <v>4</v>
      </c>
      <c r="CD30" s="26">
        <v>5</v>
      </c>
      <c r="CE30" s="26">
        <v>4</v>
      </c>
      <c r="CF30" s="27">
        <v>20</v>
      </c>
      <c r="CG30" s="25">
        <v>0</v>
      </c>
      <c r="CH30" s="26">
        <v>0</v>
      </c>
      <c r="CI30" s="26">
        <v>0</v>
      </c>
      <c r="CJ30" s="27">
        <v>0</v>
      </c>
      <c r="CK30" s="25">
        <v>0</v>
      </c>
      <c r="CL30" s="26">
        <v>0</v>
      </c>
      <c r="CM30" s="26">
        <v>0</v>
      </c>
      <c r="CN30" s="27">
        <v>0</v>
      </c>
      <c r="CO30" s="25">
        <v>0</v>
      </c>
      <c r="CP30" s="26">
        <v>0</v>
      </c>
      <c r="CQ30" s="26">
        <v>0</v>
      </c>
      <c r="CR30" s="26">
        <v>0</v>
      </c>
      <c r="CS30" s="27">
        <v>0</v>
      </c>
      <c r="CT30" s="25">
        <v>1</v>
      </c>
      <c r="CU30" s="26">
        <v>4</v>
      </c>
      <c r="CV30" s="26">
        <v>0</v>
      </c>
      <c r="CW30" s="26">
        <v>4</v>
      </c>
      <c r="CX30" s="27">
        <v>4</v>
      </c>
      <c r="CY30" s="25">
        <v>23</v>
      </c>
      <c r="CZ30" s="26">
        <v>39.5</v>
      </c>
      <c r="DA30" s="26">
        <v>9</v>
      </c>
      <c r="DB30" s="26">
        <v>30.5</v>
      </c>
      <c r="DC30" s="27">
        <v>905</v>
      </c>
    </row>
    <row r="31" spans="1:107" ht="15.75" customHeight="1">
      <c r="A31" s="58"/>
      <c r="B31" s="24" t="s">
        <v>64</v>
      </c>
      <c r="C31" s="25">
        <v>0</v>
      </c>
      <c r="D31" s="26">
        <v>0</v>
      </c>
      <c r="E31" s="26">
        <v>0</v>
      </c>
      <c r="F31" s="27">
        <v>0</v>
      </c>
      <c r="G31" s="25">
        <v>22</v>
      </c>
      <c r="H31" s="26">
        <v>98</v>
      </c>
      <c r="I31" s="26">
        <v>3</v>
      </c>
      <c r="J31" s="27">
        <v>40</v>
      </c>
      <c r="K31" s="25">
        <v>14</v>
      </c>
      <c r="L31" s="26">
        <v>535</v>
      </c>
      <c r="M31" s="26">
        <v>170</v>
      </c>
      <c r="N31" s="27">
        <v>980</v>
      </c>
      <c r="O31" s="25">
        <v>231</v>
      </c>
      <c r="P31" s="26">
        <v>1376</v>
      </c>
      <c r="Q31" s="26">
        <v>273</v>
      </c>
      <c r="R31" s="27">
        <v>2398</v>
      </c>
      <c r="S31" s="25">
        <v>349</v>
      </c>
      <c r="T31" s="26">
        <v>7045</v>
      </c>
      <c r="U31" s="26">
        <v>3582</v>
      </c>
      <c r="V31" s="27">
        <v>35538</v>
      </c>
      <c r="W31" s="25">
        <v>15</v>
      </c>
      <c r="X31" s="26">
        <v>99</v>
      </c>
      <c r="Y31" s="26">
        <v>13</v>
      </c>
      <c r="Z31" s="27">
        <v>59</v>
      </c>
      <c r="AA31" s="25">
        <v>236</v>
      </c>
      <c r="AB31" s="26">
        <v>764</v>
      </c>
      <c r="AC31" s="26">
        <v>642</v>
      </c>
      <c r="AD31" s="27">
        <v>5092</v>
      </c>
      <c r="AE31" s="25">
        <v>0</v>
      </c>
      <c r="AF31" s="26">
        <v>0</v>
      </c>
      <c r="AG31" s="26">
        <v>0</v>
      </c>
      <c r="AH31" s="27">
        <v>0</v>
      </c>
      <c r="AI31" s="25">
        <v>117</v>
      </c>
      <c r="AJ31" s="26">
        <v>287</v>
      </c>
      <c r="AK31" s="26">
        <v>178</v>
      </c>
      <c r="AL31" s="27">
        <v>10682</v>
      </c>
      <c r="AM31" s="25">
        <v>8</v>
      </c>
      <c r="AN31" s="27">
        <v>17</v>
      </c>
      <c r="AO31" s="25">
        <v>108</v>
      </c>
      <c r="AP31" s="26">
        <v>549</v>
      </c>
      <c r="AQ31" s="26">
        <v>317</v>
      </c>
      <c r="AR31" s="27">
        <v>2232</v>
      </c>
      <c r="AS31" s="25">
        <v>67</v>
      </c>
      <c r="AT31" s="26">
        <v>329</v>
      </c>
      <c r="AU31" s="26">
        <v>144</v>
      </c>
      <c r="AV31" s="27">
        <v>989</v>
      </c>
      <c r="AW31" s="25">
        <v>177</v>
      </c>
      <c r="AX31" s="26">
        <v>17106</v>
      </c>
      <c r="AY31" s="26">
        <v>10039</v>
      </c>
      <c r="AZ31" s="27">
        <v>272825</v>
      </c>
      <c r="BA31" s="25">
        <v>189</v>
      </c>
      <c r="BB31" s="26">
        <v>1119</v>
      </c>
      <c r="BC31" s="26">
        <v>389</v>
      </c>
      <c r="BD31" s="27">
        <v>9725</v>
      </c>
      <c r="BE31" s="25">
        <v>46</v>
      </c>
      <c r="BF31" s="26">
        <v>102</v>
      </c>
      <c r="BG31" s="26">
        <v>78</v>
      </c>
      <c r="BH31" s="27">
        <v>1461</v>
      </c>
      <c r="BI31" s="25">
        <v>12</v>
      </c>
      <c r="BJ31" s="27">
        <v>743</v>
      </c>
      <c r="BK31" s="25">
        <v>79</v>
      </c>
      <c r="BL31" s="26">
        <v>116</v>
      </c>
      <c r="BM31" s="26">
        <v>107</v>
      </c>
      <c r="BN31" s="27">
        <v>1483</v>
      </c>
      <c r="BO31" s="25">
        <v>66</v>
      </c>
      <c r="BP31" s="26">
        <v>96</v>
      </c>
      <c r="BQ31" s="26">
        <v>66</v>
      </c>
      <c r="BR31" s="27">
        <v>2772</v>
      </c>
      <c r="BS31" s="25">
        <v>6</v>
      </c>
      <c r="BT31" s="26">
        <v>15</v>
      </c>
      <c r="BU31" s="26">
        <v>3</v>
      </c>
      <c r="BV31" s="27">
        <v>50</v>
      </c>
      <c r="BW31" s="25">
        <v>62</v>
      </c>
      <c r="BX31" s="27">
        <v>2346</v>
      </c>
      <c r="BY31" s="25">
        <v>103</v>
      </c>
      <c r="BZ31" s="26">
        <v>189</v>
      </c>
      <c r="CA31" s="26">
        <v>171</v>
      </c>
      <c r="CB31" s="27">
        <v>3847</v>
      </c>
      <c r="CC31" s="25">
        <v>123</v>
      </c>
      <c r="CD31" s="26">
        <v>273</v>
      </c>
      <c r="CE31" s="26">
        <v>181</v>
      </c>
      <c r="CF31" s="27">
        <v>1194</v>
      </c>
      <c r="CG31" s="25">
        <v>130</v>
      </c>
      <c r="CH31" s="26">
        <v>250</v>
      </c>
      <c r="CI31" s="26">
        <v>199</v>
      </c>
      <c r="CJ31" s="27">
        <v>701</v>
      </c>
      <c r="CK31" s="25">
        <v>26</v>
      </c>
      <c r="CL31" s="26">
        <v>90</v>
      </c>
      <c r="CM31" s="26">
        <v>1</v>
      </c>
      <c r="CN31" s="27">
        <v>10</v>
      </c>
      <c r="CO31" s="25">
        <v>3</v>
      </c>
      <c r="CP31" s="26">
        <v>5</v>
      </c>
      <c r="CQ31" s="26">
        <v>0</v>
      </c>
      <c r="CR31" s="26">
        <v>5</v>
      </c>
      <c r="CS31" s="27">
        <v>29</v>
      </c>
      <c r="CT31" s="25">
        <v>0</v>
      </c>
      <c r="CU31" s="26">
        <v>0</v>
      </c>
      <c r="CV31" s="26">
        <v>0</v>
      </c>
      <c r="CW31" s="26">
        <v>0</v>
      </c>
      <c r="CX31" s="27">
        <v>0</v>
      </c>
      <c r="CY31" s="25">
        <v>182</v>
      </c>
      <c r="CZ31" s="26">
        <v>134.19999999999999</v>
      </c>
      <c r="DA31" s="26">
        <v>1.5</v>
      </c>
      <c r="DB31" s="26">
        <v>132.70000008493662</v>
      </c>
      <c r="DC31" s="27">
        <v>3160</v>
      </c>
    </row>
    <row r="32" spans="1:107" ht="15.75" customHeight="1">
      <c r="A32" s="58"/>
      <c r="B32" s="24" t="s">
        <v>65</v>
      </c>
      <c r="C32" s="25">
        <v>2</v>
      </c>
      <c r="D32" s="26">
        <v>11</v>
      </c>
      <c r="E32" s="26">
        <v>0</v>
      </c>
      <c r="F32" s="27">
        <v>0</v>
      </c>
      <c r="G32" s="25">
        <v>11</v>
      </c>
      <c r="H32" s="26">
        <v>23</v>
      </c>
      <c r="I32" s="26">
        <v>3</v>
      </c>
      <c r="J32" s="27">
        <v>7</v>
      </c>
      <c r="K32" s="25">
        <v>16</v>
      </c>
      <c r="L32" s="26">
        <v>359</v>
      </c>
      <c r="M32" s="26">
        <v>39</v>
      </c>
      <c r="N32" s="27">
        <v>365</v>
      </c>
      <c r="O32" s="25">
        <v>323</v>
      </c>
      <c r="P32" s="26">
        <v>2342</v>
      </c>
      <c r="Q32" s="26">
        <v>220</v>
      </c>
      <c r="R32" s="27">
        <v>1749</v>
      </c>
      <c r="S32" s="25">
        <v>366</v>
      </c>
      <c r="T32" s="26">
        <v>15915</v>
      </c>
      <c r="U32" s="26">
        <v>7561</v>
      </c>
      <c r="V32" s="27">
        <v>72175</v>
      </c>
      <c r="W32" s="25">
        <v>35</v>
      </c>
      <c r="X32" s="26">
        <v>604</v>
      </c>
      <c r="Y32" s="26">
        <v>250</v>
      </c>
      <c r="Z32" s="27">
        <v>57</v>
      </c>
      <c r="AA32" s="25">
        <v>178</v>
      </c>
      <c r="AB32" s="26">
        <v>620</v>
      </c>
      <c r="AC32" s="26">
        <v>539</v>
      </c>
      <c r="AD32" s="27">
        <v>10220</v>
      </c>
      <c r="AE32" s="25">
        <v>1</v>
      </c>
      <c r="AF32" s="26">
        <v>5</v>
      </c>
      <c r="AG32" s="26">
        <v>0</v>
      </c>
      <c r="AH32" s="27">
        <v>0</v>
      </c>
      <c r="AI32" s="25">
        <v>37</v>
      </c>
      <c r="AJ32" s="26">
        <v>127</v>
      </c>
      <c r="AK32" s="26">
        <v>40</v>
      </c>
      <c r="AL32" s="27">
        <v>1870</v>
      </c>
      <c r="AM32" s="25">
        <v>100</v>
      </c>
      <c r="AN32" s="27">
        <v>700</v>
      </c>
      <c r="AO32" s="25">
        <v>122</v>
      </c>
      <c r="AP32" s="26">
        <v>1177</v>
      </c>
      <c r="AQ32" s="26">
        <v>134</v>
      </c>
      <c r="AR32" s="27">
        <v>880</v>
      </c>
      <c r="AS32" s="25">
        <v>95</v>
      </c>
      <c r="AT32" s="26">
        <v>1405</v>
      </c>
      <c r="AU32" s="26">
        <v>765</v>
      </c>
      <c r="AV32" s="27">
        <v>6289</v>
      </c>
      <c r="AW32" s="25">
        <v>279</v>
      </c>
      <c r="AX32" s="26">
        <v>26526</v>
      </c>
      <c r="AY32" s="26">
        <v>15702</v>
      </c>
      <c r="AZ32" s="27">
        <v>491204</v>
      </c>
      <c r="BA32" s="25">
        <v>201</v>
      </c>
      <c r="BB32" s="26">
        <v>2700</v>
      </c>
      <c r="BC32" s="26">
        <v>658</v>
      </c>
      <c r="BD32" s="27">
        <v>10593</v>
      </c>
      <c r="BE32" s="25">
        <v>54</v>
      </c>
      <c r="BF32" s="26">
        <v>246</v>
      </c>
      <c r="BG32" s="26">
        <v>191</v>
      </c>
      <c r="BH32" s="27">
        <v>3239</v>
      </c>
      <c r="BI32" s="25">
        <v>16</v>
      </c>
      <c r="BJ32" s="27">
        <v>306</v>
      </c>
      <c r="BK32" s="25">
        <v>113</v>
      </c>
      <c r="BL32" s="26">
        <v>258</v>
      </c>
      <c r="BM32" s="26">
        <v>131</v>
      </c>
      <c r="BN32" s="27">
        <v>2241</v>
      </c>
      <c r="BO32" s="25">
        <v>87</v>
      </c>
      <c r="BP32" s="26">
        <v>152</v>
      </c>
      <c r="BQ32" s="26">
        <v>68</v>
      </c>
      <c r="BR32" s="27">
        <v>8871</v>
      </c>
      <c r="BS32" s="25">
        <v>25</v>
      </c>
      <c r="BT32" s="26">
        <v>61</v>
      </c>
      <c r="BU32" s="26">
        <v>9</v>
      </c>
      <c r="BV32" s="27">
        <v>28</v>
      </c>
      <c r="BW32" s="25">
        <v>22</v>
      </c>
      <c r="BX32" s="27">
        <v>569</v>
      </c>
      <c r="BY32" s="25">
        <v>68</v>
      </c>
      <c r="BZ32" s="26">
        <v>120</v>
      </c>
      <c r="CA32" s="26">
        <v>75</v>
      </c>
      <c r="CB32" s="27">
        <v>1632</v>
      </c>
      <c r="CC32" s="25">
        <v>56</v>
      </c>
      <c r="CD32" s="26">
        <v>149</v>
      </c>
      <c r="CE32" s="26">
        <v>108</v>
      </c>
      <c r="CF32" s="27">
        <v>848</v>
      </c>
      <c r="CG32" s="25">
        <v>142</v>
      </c>
      <c r="CH32" s="26">
        <v>505</v>
      </c>
      <c r="CI32" s="26">
        <v>395</v>
      </c>
      <c r="CJ32" s="27">
        <v>1555</v>
      </c>
      <c r="CK32" s="25">
        <v>26</v>
      </c>
      <c r="CL32" s="26">
        <v>85</v>
      </c>
      <c r="CM32" s="26">
        <v>1</v>
      </c>
      <c r="CN32" s="27">
        <v>20</v>
      </c>
      <c r="CO32" s="25">
        <v>1</v>
      </c>
      <c r="CP32" s="26">
        <v>24</v>
      </c>
      <c r="CQ32" s="26">
        <v>0</v>
      </c>
      <c r="CR32" s="26">
        <v>24</v>
      </c>
      <c r="CS32" s="27">
        <v>30</v>
      </c>
      <c r="CT32" s="25">
        <v>1</v>
      </c>
      <c r="CU32" s="26">
        <v>4</v>
      </c>
      <c r="CV32" s="26">
        <v>0</v>
      </c>
      <c r="CW32" s="26">
        <v>4</v>
      </c>
      <c r="CX32" s="27">
        <v>96</v>
      </c>
      <c r="CY32" s="25">
        <v>223</v>
      </c>
      <c r="CZ32" s="26">
        <v>165.9</v>
      </c>
      <c r="DA32" s="26">
        <v>4.4000000000000004</v>
      </c>
      <c r="DB32" s="26">
        <v>161.50000014901161</v>
      </c>
      <c r="DC32" s="27">
        <v>7475</v>
      </c>
    </row>
    <row r="33" spans="1:107" ht="15.75" customHeight="1">
      <c r="A33" s="58"/>
      <c r="B33" s="24" t="s">
        <v>66</v>
      </c>
      <c r="C33" s="25">
        <v>3</v>
      </c>
      <c r="D33" s="26">
        <v>8</v>
      </c>
      <c r="E33" s="26">
        <v>0</v>
      </c>
      <c r="F33" s="27">
        <v>0</v>
      </c>
      <c r="G33" s="25">
        <v>0</v>
      </c>
      <c r="H33" s="26">
        <v>0</v>
      </c>
      <c r="I33" s="26">
        <v>0</v>
      </c>
      <c r="J33" s="27">
        <v>0</v>
      </c>
      <c r="K33" s="25">
        <v>52</v>
      </c>
      <c r="L33" s="26">
        <v>31909</v>
      </c>
      <c r="M33" s="26">
        <v>7044</v>
      </c>
      <c r="N33" s="27">
        <v>23097</v>
      </c>
      <c r="O33" s="25">
        <v>213</v>
      </c>
      <c r="P33" s="26">
        <v>3996</v>
      </c>
      <c r="Q33" s="26">
        <v>216</v>
      </c>
      <c r="R33" s="27">
        <v>1993</v>
      </c>
      <c r="S33" s="25">
        <v>291</v>
      </c>
      <c r="T33" s="26">
        <v>6883</v>
      </c>
      <c r="U33" s="26">
        <v>2799</v>
      </c>
      <c r="V33" s="27">
        <v>28174</v>
      </c>
      <c r="W33" s="25">
        <v>104</v>
      </c>
      <c r="X33" s="26">
        <v>1094</v>
      </c>
      <c r="Y33" s="26">
        <v>31</v>
      </c>
      <c r="Z33" s="27">
        <v>45</v>
      </c>
      <c r="AA33" s="25">
        <v>251</v>
      </c>
      <c r="AB33" s="26">
        <v>1127</v>
      </c>
      <c r="AC33" s="26">
        <v>952</v>
      </c>
      <c r="AD33" s="27">
        <v>12421</v>
      </c>
      <c r="AE33" s="25">
        <v>2</v>
      </c>
      <c r="AF33" s="26">
        <v>101</v>
      </c>
      <c r="AG33" s="26">
        <v>0</v>
      </c>
      <c r="AH33" s="27">
        <v>0</v>
      </c>
      <c r="AI33" s="25">
        <v>125</v>
      </c>
      <c r="AJ33" s="26">
        <v>282</v>
      </c>
      <c r="AK33" s="26">
        <v>147</v>
      </c>
      <c r="AL33" s="27">
        <v>11260</v>
      </c>
      <c r="AM33" s="25">
        <v>16</v>
      </c>
      <c r="AN33" s="27">
        <v>386</v>
      </c>
      <c r="AO33" s="25">
        <v>188</v>
      </c>
      <c r="AP33" s="26">
        <v>2565</v>
      </c>
      <c r="AQ33" s="26">
        <v>245</v>
      </c>
      <c r="AR33" s="27">
        <v>1311</v>
      </c>
      <c r="AS33" s="25">
        <v>131</v>
      </c>
      <c r="AT33" s="26">
        <v>1084</v>
      </c>
      <c r="AU33" s="26">
        <v>151</v>
      </c>
      <c r="AV33" s="27">
        <v>1708</v>
      </c>
      <c r="AW33" s="25">
        <v>233</v>
      </c>
      <c r="AX33" s="26">
        <v>20387</v>
      </c>
      <c r="AY33" s="26">
        <v>12819</v>
      </c>
      <c r="AZ33" s="27">
        <v>330165</v>
      </c>
      <c r="BA33" s="25">
        <v>229</v>
      </c>
      <c r="BB33" s="26">
        <v>2562</v>
      </c>
      <c r="BC33" s="26">
        <v>688</v>
      </c>
      <c r="BD33" s="27">
        <v>11949</v>
      </c>
      <c r="BE33" s="25">
        <v>96</v>
      </c>
      <c r="BF33" s="26">
        <v>320</v>
      </c>
      <c r="BG33" s="26">
        <v>205</v>
      </c>
      <c r="BH33" s="27">
        <v>2512</v>
      </c>
      <c r="BI33" s="25">
        <v>45</v>
      </c>
      <c r="BJ33" s="27">
        <v>718</v>
      </c>
      <c r="BK33" s="25">
        <v>90</v>
      </c>
      <c r="BL33" s="26">
        <v>155</v>
      </c>
      <c r="BM33" s="26">
        <v>106</v>
      </c>
      <c r="BN33" s="27">
        <v>1385</v>
      </c>
      <c r="BO33" s="25">
        <v>75</v>
      </c>
      <c r="BP33" s="26">
        <v>137</v>
      </c>
      <c r="BQ33" s="26">
        <v>81</v>
      </c>
      <c r="BR33" s="27">
        <v>5990</v>
      </c>
      <c r="BS33" s="25">
        <v>13</v>
      </c>
      <c r="BT33" s="26">
        <v>33</v>
      </c>
      <c r="BU33" s="26">
        <v>5</v>
      </c>
      <c r="BV33" s="27">
        <v>121</v>
      </c>
      <c r="BW33" s="25">
        <v>84</v>
      </c>
      <c r="BX33" s="27">
        <v>4592</v>
      </c>
      <c r="BY33" s="25">
        <v>61</v>
      </c>
      <c r="BZ33" s="26">
        <v>103</v>
      </c>
      <c r="CA33" s="26">
        <v>83</v>
      </c>
      <c r="CB33" s="27">
        <v>1237</v>
      </c>
      <c r="CC33" s="25">
        <v>131</v>
      </c>
      <c r="CD33" s="26">
        <v>365</v>
      </c>
      <c r="CE33" s="26">
        <v>205</v>
      </c>
      <c r="CF33" s="27">
        <v>1259</v>
      </c>
      <c r="CG33" s="25">
        <v>121</v>
      </c>
      <c r="CH33" s="26">
        <v>296</v>
      </c>
      <c r="CI33" s="26">
        <v>244</v>
      </c>
      <c r="CJ33" s="27">
        <v>1355</v>
      </c>
      <c r="CK33" s="25">
        <v>22</v>
      </c>
      <c r="CL33" s="26">
        <v>59</v>
      </c>
      <c r="CM33" s="26">
        <v>4</v>
      </c>
      <c r="CN33" s="27">
        <v>13</v>
      </c>
      <c r="CO33" s="25">
        <v>0</v>
      </c>
      <c r="CP33" s="26">
        <v>0</v>
      </c>
      <c r="CQ33" s="26">
        <v>0</v>
      </c>
      <c r="CR33" s="26">
        <v>0</v>
      </c>
      <c r="CS33" s="27">
        <v>0</v>
      </c>
      <c r="CT33" s="25">
        <v>9</v>
      </c>
      <c r="CU33" s="26">
        <v>115</v>
      </c>
      <c r="CV33" s="26">
        <v>3</v>
      </c>
      <c r="CW33" s="26">
        <v>112</v>
      </c>
      <c r="CX33" s="27">
        <v>1255</v>
      </c>
      <c r="CY33" s="25">
        <v>228</v>
      </c>
      <c r="CZ33" s="26">
        <v>121.35</v>
      </c>
      <c r="DA33" s="26">
        <v>9.4499999999999993</v>
      </c>
      <c r="DB33" s="26">
        <v>111.90000042319298</v>
      </c>
      <c r="DC33" s="27">
        <v>5412</v>
      </c>
    </row>
    <row r="34" spans="1:107" ht="15.75" customHeight="1">
      <c r="A34" s="58"/>
      <c r="B34" s="24" t="s">
        <v>67</v>
      </c>
      <c r="C34" s="25">
        <v>0</v>
      </c>
      <c r="D34" s="26">
        <v>0</v>
      </c>
      <c r="E34" s="26">
        <v>0</v>
      </c>
      <c r="F34" s="27">
        <v>0</v>
      </c>
      <c r="G34" s="25">
        <v>11</v>
      </c>
      <c r="H34" s="26">
        <v>46</v>
      </c>
      <c r="I34" s="26">
        <v>4</v>
      </c>
      <c r="J34" s="27">
        <v>116</v>
      </c>
      <c r="K34" s="25">
        <v>0</v>
      </c>
      <c r="L34" s="26">
        <v>0</v>
      </c>
      <c r="M34" s="26">
        <v>0</v>
      </c>
      <c r="N34" s="27">
        <v>0</v>
      </c>
      <c r="O34" s="25">
        <v>145</v>
      </c>
      <c r="P34" s="26">
        <v>861</v>
      </c>
      <c r="Q34" s="26">
        <v>1</v>
      </c>
      <c r="R34" s="27">
        <v>1</v>
      </c>
      <c r="S34" s="25">
        <v>54</v>
      </c>
      <c r="T34" s="26">
        <v>775</v>
      </c>
      <c r="U34" s="26">
        <v>197</v>
      </c>
      <c r="V34" s="27">
        <v>1424</v>
      </c>
      <c r="W34" s="25">
        <v>0</v>
      </c>
      <c r="X34" s="26">
        <v>0</v>
      </c>
      <c r="Y34" s="26">
        <v>0</v>
      </c>
      <c r="Z34" s="27">
        <v>0</v>
      </c>
      <c r="AA34" s="25">
        <v>22</v>
      </c>
      <c r="AB34" s="26">
        <v>47</v>
      </c>
      <c r="AC34" s="26">
        <v>20</v>
      </c>
      <c r="AD34" s="27">
        <v>165</v>
      </c>
      <c r="AE34" s="25">
        <v>15</v>
      </c>
      <c r="AF34" s="26">
        <v>3881</v>
      </c>
      <c r="AG34" s="26">
        <v>5</v>
      </c>
      <c r="AH34" s="27">
        <v>9</v>
      </c>
      <c r="AI34" s="25">
        <v>6</v>
      </c>
      <c r="AJ34" s="26">
        <v>12</v>
      </c>
      <c r="AK34" s="26">
        <v>0</v>
      </c>
      <c r="AL34" s="27">
        <v>0</v>
      </c>
      <c r="AM34" s="25">
        <v>69</v>
      </c>
      <c r="AN34" s="27">
        <v>22</v>
      </c>
      <c r="AO34" s="25">
        <v>21</v>
      </c>
      <c r="AP34" s="26">
        <v>53</v>
      </c>
      <c r="AQ34" s="26">
        <v>8</v>
      </c>
      <c r="AR34" s="27">
        <v>79</v>
      </c>
      <c r="AS34" s="25">
        <v>1</v>
      </c>
      <c r="AT34" s="26">
        <v>1</v>
      </c>
      <c r="AU34" s="26">
        <v>0</v>
      </c>
      <c r="AV34" s="27">
        <v>0</v>
      </c>
      <c r="AW34" s="25">
        <v>152</v>
      </c>
      <c r="AX34" s="26">
        <v>3733</v>
      </c>
      <c r="AY34" s="26">
        <v>793</v>
      </c>
      <c r="AZ34" s="27">
        <v>14173</v>
      </c>
      <c r="BA34" s="25">
        <v>10</v>
      </c>
      <c r="BB34" s="26">
        <v>23</v>
      </c>
      <c r="BC34" s="26">
        <v>3</v>
      </c>
      <c r="BD34" s="27">
        <v>9</v>
      </c>
      <c r="BE34" s="25">
        <v>2</v>
      </c>
      <c r="BF34" s="26">
        <v>6</v>
      </c>
      <c r="BG34" s="26">
        <v>3</v>
      </c>
      <c r="BH34" s="27">
        <v>15</v>
      </c>
      <c r="BI34" s="25">
        <v>6</v>
      </c>
      <c r="BJ34" s="27">
        <v>75</v>
      </c>
      <c r="BK34" s="25">
        <v>120</v>
      </c>
      <c r="BL34" s="26">
        <v>358</v>
      </c>
      <c r="BM34" s="26">
        <v>82</v>
      </c>
      <c r="BN34" s="27">
        <v>1165</v>
      </c>
      <c r="BO34" s="25">
        <v>77</v>
      </c>
      <c r="BP34" s="26">
        <v>147</v>
      </c>
      <c r="BQ34" s="26">
        <v>51</v>
      </c>
      <c r="BR34" s="27">
        <v>953</v>
      </c>
      <c r="BS34" s="25">
        <v>53</v>
      </c>
      <c r="BT34" s="26">
        <v>219</v>
      </c>
      <c r="BU34" s="26">
        <v>22</v>
      </c>
      <c r="BV34" s="27">
        <v>276</v>
      </c>
      <c r="BW34" s="25">
        <v>0</v>
      </c>
      <c r="BX34" s="27">
        <v>0</v>
      </c>
      <c r="BY34" s="25">
        <v>31</v>
      </c>
      <c r="BZ34" s="26">
        <v>72</v>
      </c>
      <c r="CA34" s="26">
        <v>25</v>
      </c>
      <c r="CB34" s="27">
        <v>631</v>
      </c>
      <c r="CC34" s="25">
        <v>11</v>
      </c>
      <c r="CD34" s="26">
        <v>25</v>
      </c>
      <c r="CE34" s="26">
        <v>20</v>
      </c>
      <c r="CF34" s="27">
        <v>98</v>
      </c>
      <c r="CG34" s="25">
        <v>44</v>
      </c>
      <c r="CH34" s="26">
        <v>102</v>
      </c>
      <c r="CI34" s="26">
        <v>90</v>
      </c>
      <c r="CJ34" s="27">
        <v>812</v>
      </c>
      <c r="CK34" s="25">
        <v>38</v>
      </c>
      <c r="CL34" s="26">
        <v>188</v>
      </c>
      <c r="CM34" s="26">
        <v>13</v>
      </c>
      <c r="CN34" s="27">
        <v>298</v>
      </c>
      <c r="CO34" s="25">
        <v>4</v>
      </c>
      <c r="CP34" s="26">
        <v>3.2</v>
      </c>
      <c r="CQ34" s="26">
        <v>0</v>
      </c>
      <c r="CR34" s="26">
        <v>3.2000000029802322</v>
      </c>
      <c r="CS34" s="27">
        <v>4</v>
      </c>
      <c r="CT34" s="25">
        <v>4</v>
      </c>
      <c r="CU34" s="26">
        <v>4.5</v>
      </c>
      <c r="CV34" s="26">
        <v>1.5</v>
      </c>
      <c r="CW34" s="26">
        <v>3</v>
      </c>
      <c r="CX34" s="27">
        <v>125</v>
      </c>
      <c r="CY34" s="25">
        <v>115</v>
      </c>
      <c r="CZ34" s="26">
        <v>105.5</v>
      </c>
      <c r="DA34" s="26">
        <v>5</v>
      </c>
      <c r="DB34" s="26">
        <v>100.50000000745058</v>
      </c>
      <c r="DC34" s="27">
        <v>3198</v>
      </c>
    </row>
    <row r="35" spans="1:107" ht="15.75" customHeight="1">
      <c r="A35" s="57" t="s">
        <v>6</v>
      </c>
      <c r="B35" s="24" t="s">
        <v>42</v>
      </c>
      <c r="C35" s="17">
        <v>14</v>
      </c>
      <c r="D35" s="18">
        <v>81</v>
      </c>
      <c r="E35" s="18">
        <v>3</v>
      </c>
      <c r="F35" s="19">
        <v>4</v>
      </c>
      <c r="G35" s="17">
        <v>3</v>
      </c>
      <c r="H35" s="18">
        <v>6</v>
      </c>
      <c r="I35" s="18">
        <v>2</v>
      </c>
      <c r="J35" s="19">
        <v>5</v>
      </c>
      <c r="K35" s="17">
        <v>0</v>
      </c>
      <c r="L35" s="18">
        <v>0</v>
      </c>
      <c r="M35" s="18">
        <v>0</v>
      </c>
      <c r="N35" s="19">
        <v>0</v>
      </c>
      <c r="O35" s="17">
        <v>5</v>
      </c>
      <c r="P35" s="18">
        <v>13</v>
      </c>
      <c r="Q35" s="18">
        <v>0</v>
      </c>
      <c r="R35" s="19">
        <v>0</v>
      </c>
      <c r="S35" s="17">
        <v>0</v>
      </c>
      <c r="T35" s="18">
        <v>0</v>
      </c>
      <c r="U35" s="18">
        <v>0</v>
      </c>
      <c r="V35" s="19">
        <v>0</v>
      </c>
      <c r="W35" s="17">
        <v>0</v>
      </c>
      <c r="X35" s="18">
        <v>0</v>
      </c>
      <c r="Y35" s="18">
        <v>0</v>
      </c>
      <c r="Z35" s="19">
        <v>0</v>
      </c>
      <c r="AA35" s="17">
        <v>0</v>
      </c>
      <c r="AB35" s="18">
        <v>0</v>
      </c>
      <c r="AC35" s="18">
        <v>0</v>
      </c>
      <c r="AD35" s="19">
        <v>0</v>
      </c>
      <c r="AE35" s="17">
        <v>9</v>
      </c>
      <c r="AF35" s="18">
        <v>2175</v>
      </c>
      <c r="AG35" s="18">
        <v>1705</v>
      </c>
      <c r="AH35" s="19">
        <v>1608</v>
      </c>
      <c r="AI35" s="17">
        <v>0</v>
      </c>
      <c r="AJ35" s="18">
        <v>0</v>
      </c>
      <c r="AK35" s="18">
        <v>0</v>
      </c>
      <c r="AL35" s="19">
        <v>0</v>
      </c>
      <c r="AM35" s="17">
        <v>24</v>
      </c>
      <c r="AN35" s="19">
        <v>89</v>
      </c>
      <c r="AO35" s="17">
        <v>3</v>
      </c>
      <c r="AP35" s="18">
        <v>3</v>
      </c>
      <c r="AQ35" s="18">
        <v>3</v>
      </c>
      <c r="AR35" s="19">
        <v>12</v>
      </c>
      <c r="AS35" s="17">
        <v>0</v>
      </c>
      <c r="AT35" s="18">
        <v>0</v>
      </c>
      <c r="AU35" s="18">
        <v>0</v>
      </c>
      <c r="AV35" s="19">
        <v>0</v>
      </c>
      <c r="AW35" s="17">
        <v>10</v>
      </c>
      <c r="AX35" s="18">
        <v>38</v>
      </c>
      <c r="AY35" s="18">
        <v>2</v>
      </c>
      <c r="AZ35" s="19">
        <v>2</v>
      </c>
      <c r="BA35" s="17">
        <v>0</v>
      </c>
      <c r="BB35" s="18">
        <v>0</v>
      </c>
      <c r="BC35" s="18">
        <v>0</v>
      </c>
      <c r="BD35" s="19">
        <v>0</v>
      </c>
      <c r="BE35" s="17">
        <v>0</v>
      </c>
      <c r="BF35" s="18">
        <v>0</v>
      </c>
      <c r="BG35" s="18">
        <v>0</v>
      </c>
      <c r="BH35" s="19">
        <v>0</v>
      </c>
      <c r="BI35" s="17">
        <v>2</v>
      </c>
      <c r="BJ35" s="19">
        <v>70</v>
      </c>
      <c r="BK35" s="17">
        <v>57</v>
      </c>
      <c r="BL35" s="18">
        <v>235</v>
      </c>
      <c r="BM35" s="18">
        <v>77</v>
      </c>
      <c r="BN35" s="19">
        <v>1314</v>
      </c>
      <c r="BO35" s="17">
        <v>96</v>
      </c>
      <c r="BP35" s="18">
        <v>834</v>
      </c>
      <c r="BQ35" s="18">
        <v>208</v>
      </c>
      <c r="BR35" s="19">
        <v>4670</v>
      </c>
      <c r="BS35" s="17">
        <v>44</v>
      </c>
      <c r="BT35" s="18">
        <v>196</v>
      </c>
      <c r="BU35" s="18">
        <v>2</v>
      </c>
      <c r="BV35" s="19">
        <v>20</v>
      </c>
      <c r="BW35" s="17">
        <v>0</v>
      </c>
      <c r="BX35" s="19">
        <v>0</v>
      </c>
      <c r="BY35" s="17">
        <v>44</v>
      </c>
      <c r="BZ35" s="18">
        <v>219</v>
      </c>
      <c r="CA35" s="18">
        <v>18</v>
      </c>
      <c r="CB35" s="19">
        <v>665</v>
      </c>
      <c r="CC35" s="17">
        <v>0</v>
      </c>
      <c r="CD35" s="18">
        <v>0</v>
      </c>
      <c r="CE35" s="18">
        <v>0</v>
      </c>
      <c r="CF35" s="19">
        <v>0</v>
      </c>
      <c r="CG35" s="17">
        <v>9</v>
      </c>
      <c r="CH35" s="18">
        <v>22</v>
      </c>
      <c r="CI35" s="18">
        <v>21</v>
      </c>
      <c r="CJ35" s="19">
        <v>217</v>
      </c>
      <c r="CK35" s="17">
        <v>57</v>
      </c>
      <c r="CL35" s="18">
        <v>213</v>
      </c>
      <c r="CM35" s="18">
        <v>3</v>
      </c>
      <c r="CN35" s="19">
        <v>35</v>
      </c>
      <c r="CO35" s="18">
        <v>1</v>
      </c>
      <c r="CP35" s="18">
        <v>0.5</v>
      </c>
      <c r="CQ35" s="18">
        <v>0</v>
      </c>
      <c r="CR35" s="18">
        <v>0.5</v>
      </c>
      <c r="CS35" s="19">
        <v>1</v>
      </c>
      <c r="CT35" s="17">
        <v>9</v>
      </c>
      <c r="CU35" s="18">
        <v>8</v>
      </c>
      <c r="CV35" s="18">
        <v>5</v>
      </c>
      <c r="CW35" s="18">
        <v>3</v>
      </c>
      <c r="CX35" s="19">
        <v>82</v>
      </c>
      <c r="CY35" s="17">
        <v>31</v>
      </c>
      <c r="CZ35" s="18">
        <v>39</v>
      </c>
      <c r="DA35" s="18">
        <v>0</v>
      </c>
      <c r="DB35" s="18">
        <v>39</v>
      </c>
      <c r="DC35" s="19">
        <v>2236</v>
      </c>
    </row>
    <row r="36" spans="1:107" ht="15.75" customHeight="1">
      <c r="A36" s="58"/>
      <c r="B36" s="24" t="s">
        <v>68</v>
      </c>
      <c r="C36" s="25">
        <v>0</v>
      </c>
      <c r="D36" s="26">
        <v>0</v>
      </c>
      <c r="E36" s="26">
        <v>0</v>
      </c>
      <c r="F36" s="27">
        <v>0</v>
      </c>
      <c r="G36" s="25">
        <v>0</v>
      </c>
      <c r="H36" s="26">
        <v>0</v>
      </c>
      <c r="I36" s="26">
        <v>0</v>
      </c>
      <c r="J36" s="27">
        <v>0</v>
      </c>
      <c r="K36" s="25">
        <v>0</v>
      </c>
      <c r="L36" s="26">
        <v>0</v>
      </c>
      <c r="M36" s="26">
        <v>0</v>
      </c>
      <c r="N36" s="27">
        <v>0</v>
      </c>
      <c r="O36" s="25">
        <v>5</v>
      </c>
      <c r="P36" s="26">
        <v>13</v>
      </c>
      <c r="Q36" s="26">
        <v>0</v>
      </c>
      <c r="R36" s="27">
        <v>0</v>
      </c>
      <c r="S36" s="25">
        <v>0</v>
      </c>
      <c r="T36" s="26">
        <v>0</v>
      </c>
      <c r="U36" s="26">
        <v>0</v>
      </c>
      <c r="V36" s="27">
        <v>0</v>
      </c>
      <c r="W36" s="25">
        <v>0</v>
      </c>
      <c r="X36" s="26">
        <v>0</v>
      </c>
      <c r="Y36" s="26">
        <v>0</v>
      </c>
      <c r="Z36" s="27">
        <v>0</v>
      </c>
      <c r="AA36" s="25">
        <v>0</v>
      </c>
      <c r="AB36" s="26">
        <v>0</v>
      </c>
      <c r="AC36" s="26">
        <v>0</v>
      </c>
      <c r="AD36" s="27">
        <v>0</v>
      </c>
      <c r="AE36" s="25">
        <v>7</v>
      </c>
      <c r="AF36" s="26">
        <v>2025</v>
      </c>
      <c r="AG36" s="26">
        <v>1705</v>
      </c>
      <c r="AH36" s="27">
        <v>1608</v>
      </c>
      <c r="AI36" s="25">
        <v>0</v>
      </c>
      <c r="AJ36" s="26">
        <v>0</v>
      </c>
      <c r="AK36" s="26">
        <v>0</v>
      </c>
      <c r="AL36" s="27">
        <v>0</v>
      </c>
      <c r="AM36" s="25">
        <v>15</v>
      </c>
      <c r="AN36" s="27">
        <v>14</v>
      </c>
      <c r="AO36" s="25">
        <v>3</v>
      </c>
      <c r="AP36" s="26">
        <v>3</v>
      </c>
      <c r="AQ36" s="26">
        <v>3</v>
      </c>
      <c r="AR36" s="27">
        <v>12</v>
      </c>
      <c r="AS36" s="25">
        <v>0</v>
      </c>
      <c r="AT36" s="26">
        <v>0</v>
      </c>
      <c r="AU36" s="26">
        <v>0</v>
      </c>
      <c r="AV36" s="27">
        <v>0</v>
      </c>
      <c r="AW36" s="25">
        <v>10</v>
      </c>
      <c r="AX36" s="26">
        <v>38</v>
      </c>
      <c r="AY36" s="26">
        <v>2</v>
      </c>
      <c r="AZ36" s="27">
        <v>2</v>
      </c>
      <c r="BA36" s="25">
        <v>0</v>
      </c>
      <c r="BB36" s="26">
        <v>0</v>
      </c>
      <c r="BC36" s="26">
        <v>0</v>
      </c>
      <c r="BD36" s="27">
        <v>0</v>
      </c>
      <c r="BE36" s="25">
        <v>0</v>
      </c>
      <c r="BF36" s="26">
        <v>0</v>
      </c>
      <c r="BG36" s="26">
        <v>0</v>
      </c>
      <c r="BH36" s="27">
        <v>0</v>
      </c>
      <c r="BI36" s="25">
        <v>2</v>
      </c>
      <c r="BJ36" s="27">
        <v>70</v>
      </c>
      <c r="BK36" s="25">
        <v>31</v>
      </c>
      <c r="BL36" s="26">
        <v>107</v>
      </c>
      <c r="BM36" s="26">
        <v>32</v>
      </c>
      <c r="BN36" s="27">
        <v>756</v>
      </c>
      <c r="BO36" s="25">
        <v>58</v>
      </c>
      <c r="BP36" s="26">
        <v>497</v>
      </c>
      <c r="BQ36" s="26">
        <v>147</v>
      </c>
      <c r="BR36" s="27">
        <v>2352</v>
      </c>
      <c r="BS36" s="25">
        <v>40</v>
      </c>
      <c r="BT36" s="26">
        <v>179</v>
      </c>
      <c r="BU36" s="26">
        <v>2</v>
      </c>
      <c r="BV36" s="27">
        <v>20</v>
      </c>
      <c r="BW36" s="25">
        <v>0</v>
      </c>
      <c r="BX36" s="27">
        <v>0</v>
      </c>
      <c r="BY36" s="25">
        <v>37</v>
      </c>
      <c r="BZ36" s="26">
        <v>206</v>
      </c>
      <c r="CA36" s="26">
        <v>12</v>
      </c>
      <c r="CB36" s="27">
        <v>605</v>
      </c>
      <c r="CC36" s="25">
        <v>0</v>
      </c>
      <c r="CD36" s="26">
        <v>0</v>
      </c>
      <c r="CE36" s="26">
        <v>0</v>
      </c>
      <c r="CF36" s="27">
        <v>0</v>
      </c>
      <c r="CG36" s="25">
        <v>7</v>
      </c>
      <c r="CH36" s="26">
        <v>20</v>
      </c>
      <c r="CI36" s="26">
        <v>20</v>
      </c>
      <c r="CJ36" s="27">
        <v>197</v>
      </c>
      <c r="CK36" s="25">
        <v>40</v>
      </c>
      <c r="CL36" s="26">
        <v>140</v>
      </c>
      <c r="CM36" s="26">
        <v>3</v>
      </c>
      <c r="CN36" s="27">
        <v>35</v>
      </c>
      <c r="CO36" s="25">
        <v>0</v>
      </c>
      <c r="CP36" s="26">
        <v>0</v>
      </c>
      <c r="CQ36" s="26">
        <v>0</v>
      </c>
      <c r="CR36" s="26">
        <v>0</v>
      </c>
      <c r="CS36" s="27">
        <v>0</v>
      </c>
      <c r="CT36" s="25">
        <v>3</v>
      </c>
      <c r="CU36" s="26">
        <v>1.5</v>
      </c>
      <c r="CV36" s="26">
        <v>0</v>
      </c>
      <c r="CW36" s="26">
        <v>1.5</v>
      </c>
      <c r="CX36" s="27">
        <v>71</v>
      </c>
      <c r="CY36" s="25">
        <v>18</v>
      </c>
      <c r="CZ36" s="26">
        <v>15</v>
      </c>
      <c r="DA36" s="26">
        <v>0</v>
      </c>
      <c r="DB36" s="26">
        <v>15</v>
      </c>
      <c r="DC36" s="27">
        <v>1150</v>
      </c>
    </row>
    <row r="37" spans="1:107" ht="15.75" customHeight="1">
      <c r="A37" s="58"/>
      <c r="B37" s="24" t="s">
        <v>69</v>
      </c>
      <c r="C37" s="25">
        <v>11</v>
      </c>
      <c r="D37" s="26">
        <v>77</v>
      </c>
      <c r="E37" s="26">
        <v>2</v>
      </c>
      <c r="F37" s="27">
        <v>3</v>
      </c>
      <c r="G37" s="25">
        <v>1</v>
      </c>
      <c r="H37" s="26">
        <v>3</v>
      </c>
      <c r="I37" s="26">
        <v>0</v>
      </c>
      <c r="J37" s="27">
        <v>0</v>
      </c>
      <c r="K37" s="25">
        <v>0</v>
      </c>
      <c r="L37" s="26">
        <v>0</v>
      </c>
      <c r="M37" s="26">
        <v>0</v>
      </c>
      <c r="N37" s="27">
        <v>0</v>
      </c>
      <c r="O37" s="25">
        <v>0</v>
      </c>
      <c r="P37" s="26">
        <v>0</v>
      </c>
      <c r="Q37" s="26">
        <v>0</v>
      </c>
      <c r="R37" s="27">
        <v>0</v>
      </c>
      <c r="S37" s="25">
        <v>0</v>
      </c>
      <c r="T37" s="26">
        <v>0</v>
      </c>
      <c r="U37" s="26">
        <v>0</v>
      </c>
      <c r="V37" s="27">
        <v>0</v>
      </c>
      <c r="W37" s="25">
        <v>0</v>
      </c>
      <c r="X37" s="26">
        <v>0</v>
      </c>
      <c r="Y37" s="26">
        <v>0</v>
      </c>
      <c r="Z37" s="27">
        <v>0</v>
      </c>
      <c r="AA37" s="25">
        <v>0</v>
      </c>
      <c r="AB37" s="26">
        <v>0</v>
      </c>
      <c r="AC37" s="26">
        <v>0</v>
      </c>
      <c r="AD37" s="27">
        <v>0</v>
      </c>
      <c r="AE37" s="25">
        <v>2</v>
      </c>
      <c r="AF37" s="26">
        <v>150</v>
      </c>
      <c r="AG37" s="26">
        <v>0</v>
      </c>
      <c r="AH37" s="27">
        <v>0</v>
      </c>
      <c r="AI37" s="25">
        <v>0</v>
      </c>
      <c r="AJ37" s="26">
        <v>0</v>
      </c>
      <c r="AK37" s="26">
        <v>0</v>
      </c>
      <c r="AL37" s="27">
        <v>0</v>
      </c>
      <c r="AM37" s="25">
        <v>9</v>
      </c>
      <c r="AN37" s="27">
        <v>75</v>
      </c>
      <c r="AO37" s="25">
        <v>0</v>
      </c>
      <c r="AP37" s="26">
        <v>0</v>
      </c>
      <c r="AQ37" s="26">
        <v>0</v>
      </c>
      <c r="AR37" s="27">
        <v>0</v>
      </c>
      <c r="AS37" s="25">
        <v>0</v>
      </c>
      <c r="AT37" s="26">
        <v>0</v>
      </c>
      <c r="AU37" s="26">
        <v>0</v>
      </c>
      <c r="AV37" s="27">
        <v>0</v>
      </c>
      <c r="AW37" s="25">
        <v>0</v>
      </c>
      <c r="AX37" s="26">
        <v>0</v>
      </c>
      <c r="AY37" s="26">
        <v>0</v>
      </c>
      <c r="AZ37" s="27">
        <v>0</v>
      </c>
      <c r="BA37" s="25">
        <v>0</v>
      </c>
      <c r="BB37" s="26">
        <v>0</v>
      </c>
      <c r="BC37" s="26">
        <v>0</v>
      </c>
      <c r="BD37" s="27">
        <v>0</v>
      </c>
      <c r="BE37" s="25">
        <v>0</v>
      </c>
      <c r="BF37" s="26">
        <v>0</v>
      </c>
      <c r="BG37" s="26">
        <v>0</v>
      </c>
      <c r="BH37" s="27">
        <v>0</v>
      </c>
      <c r="BI37" s="25">
        <v>0</v>
      </c>
      <c r="BJ37" s="27">
        <v>0</v>
      </c>
      <c r="BK37" s="25">
        <v>24</v>
      </c>
      <c r="BL37" s="26">
        <v>120</v>
      </c>
      <c r="BM37" s="26">
        <v>43</v>
      </c>
      <c r="BN37" s="27">
        <v>508</v>
      </c>
      <c r="BO37" s="25">
        <v>34</v>
      </c>
      <c r="BP37" s="26">
        <v>327</v>
      </c>
      <c r="BQ37" s="26">
        <v>59</v>
      </c>
      <c r="BR37" s="27">
        <v>2278</v>
      </c>
      <c r="BS37" s="25">
        <v>4</v>
      </c>
      <c r="BT37" s="26">
        <v>17</v>
      </c>
      <c r="BU37" s="26">
        <v>0</v>
      </c>
      <c r="BV37" s="27">
        <v>0</v>
      </c>
      <c r="BW37" s="25">
        <v>0</v>
      </c>
      <c r="BX37" s="27">
        <v>0</v>
      </c>
      <c r="BY37" s="25">
        <v>7</v>
      </c>
      <c r="BZ37" s="26">
        <v>13</v>
      </c>
      <c r="CA37" s="26">
        <v>6</v>
      </c>
      <c r="CB37" s="27">
        <v>60</v>
      </c>
      <c r="CC37" s="25">
        <v>0</v>
      </c>
      <c r="CD37" s="26">
        <v>0</v>
      </c>
      <c r="CE37" s="26">
        <v>0</v>
      </c>
      <c r="CF37" s="27">
        <v>0</v>
      </c>
      <c r="CG37" s="25">
        <v>2</v>
      </c>
      <c r="CH37" s="26">
        <v>2</v>
      </c>
      <c r="CI37" s="26">
        <v>1</v>
      </c>
      <c r="CJ37" s="27">
        <v>20</v>
      </c>
      <c r="CK37" s="25">
        <v>17</v>
      </c>
      <c r="CL37" s="26">
        <v>73</v>
      </c>
      <c r="CM37" s="26">
        <v>0</v>
      </c>
      <c r="CN37" s="27">
        <v>0</v>
      </c>
      <c r="CO37" s="25">
        <v>1</v>
      </c>
      <c r="CP37" s="26">
        <v>0.5</v>
      </c>
      <c r="CQ37" s="26">
        <v>0</v>
      </c>
      <c r="CR37" s="26">
        <v>0.5</v>
      </c>
      <c r="CS37" s="27">
        <v>1</v>
      </c>
      <c r="CT37" s="25">
        <v>4</v>
      </c>
      <c r="CU37" s="26">
        <v>2.5</v>
      </c>
      <c r="CV37" s="26">
        <v>1</v>
      </c>
      <c r="CW37" s="26">
        <v>1.5</v>
      </c>
      <c r="CX37" s="27">
        <v>11</v>
      </c>
      <c r="CY37" s="25">
        <v>12</v>
      </c>
      <c r="CZ37" s="26">
        <v>22</v>
      </c>
      <c r="DA37" s="26">
        <v>0</v>
      </c>
      <c r="DB37" s="26">
        <v>22</v>
      </c>
      <c r="DC37" s="27">
        <v>1076</v>
      </c>
    </row>
    <row r="38" spans="1:107" ht="15.75" customHeight="1">
      <c r="A38" s="58"/>
      <c r="B38" s="24" t="s">
        <v>70</v>
      </c>
      <c r="C38" s="25">
        <v>2</v>
      </c>
      <c r="D38" s="26">
        <v>3</v>
      </c>
      <c r="E38" s="26">
        <v>0</v>
      </c>
      <c r="F38" s="27">
        <v>0</v>
      </c>
      <c r="G38" s="25">
        <v>2</v>
      </c>
      <c r="H38" s="26">
        <v>3</v>
      </c>
      <c r="I38" s="26">
        <v>2</v>
      </c>
      <c r="J38" s="27">
        <v>5</v>
      </c>
      <c r="K38" s="25">
        <v>0</v>
      </c>
      <c r="L38" s="26">
        <v>0</v>
      </c>
      <c r="M38" s="26">
        <v>0</v>
      </c>
      <c r="N38" s="27">
        <v>0</v>
      </c>
      <c r="O38" s="25">
        <v>0</v>
      </c>
      <c r="P38" s="26">
        <v>0</v>
      </c>
      <c r="Q38" s="26">
        <v>0</v>
      </c>
      <c r="R38" s="27">
        <v>0</v>
      </c>
      <c r="S38" s="25">
        <v>0</v>
      </c>
      <c r="T38" s="26">
        <v>0</v>
      </c>
      <c r="U38" s="26">
        <v>0</v>
      </c>
      <c r="V38" s="27">
        <v>0</v>
      </c>
      <c r="W38" s="25">
        <v>0</v>
      </c>
      <c r="X38" s="26">
        <v>0</v>
      </c>
      <c r="Y38" s="26">
        <v>0</v>
      </c>
      <c r="Z38" s="27">
        <v>0</v>
      </c>
      <c r="AA38" s="25">
        <v>0</v>
      </c>
      <c r="AB38" s="26">
        <v>0</v>
      </c>
      <c r="AC38" s="26">
        <v>0</v>
      </c>
      <c r="AD38" s="27">
        <v>0</v>
      </c>
      <c r="AE38" s="25">
        <v>0</v>
      </c>
      <c r="AF38" s="26">
        <v>0</v>
      </c>
      <c r="AG38" s="26">
        <v>0</v>
      </c>
      <c r="AH38" s="27">
        <v>0</v>
      </c>
      <c r="AI38" s="25">
        <v>0</v>
      </c>
      <c r="AJ38" s="26">
        <v>0</v>
      </c>
      <c r="AK38" s="26">
        <v>0</v>
      </c>
      <c r="AL38" s="27">
        <v>0</v>
      </c>
      <c r="AM38" s="25">
        <v>0</v>
      </c>
      <c r="AN38" s="27">
        <v>0</v>
      </c>
      <c r="AO38" s="25">
        <v>0</v>
      </c>
      <c r="AP38" s="26">
        <v>0</v>
      </c>
      <c r="AQ38" s="26">
        <v>0</v>
      </c>
      <c r="AR38" s="27">
        <v>0</v>
      </c>
      <c r="AS38" s="25">
        <v>0</v>
      </c>
      <c r="AT38" s="26">
        <v>0</v>
      </c>
      <c r="AU38" s="26">
        <v>0</v>
      </c>
      <c r="AV38" s="27">
        <v>0</v>
      </c>
      <c r="AW38" s="25">
        <v>0</v>
      </c>
      <c r="AX38" s="26">
        <v>0</v>
      </c>
      <c r="AY38" s="26">
        <v>0</v>
      </c>
      <c r="AZ38" s="27">
        <v>0</v>
      </c>
      <c r="BA38" s="25">
        <v>0</v>
      </c>
      <c r="BB38" s="26">
        <v>0</v>
      </c>
      <c r="BC38" s="26">
        <v>0</v>
      </c>
      <c r="BD38" s="27">
        <v>0</v>
      </c>
      <c r="BE38" s="25">
        <v>0</v>
      </c>
      <c r="BF38" s="26">
        <v>0</v>
      </c>
      <c r="BG38" s="26">
        <v>0</v>
      </c>
      <c r="BH38" s="27">
        <v>0</v>
      </c>
      <c r="BI38" s="25">
        <v>0</v>
      </c>
      <c r="BJ38" s="27">
        <v>0</v>
      </c>
      <c r="BK38" s="25">
        <v>1</v>
      </c>
      <c r="BL38" s="26">
        <v>6</v>
      </c>
      <c r="BM38" s="26">
        <v>0</v>
      </c>
      <c r="BN38" s="27">
        <v>0</v>
      </c>
      <c r="BO38" s="25">
        <v>2</v>
      </c>
      <c r="BP38" s="26">
        <v>8</v>
      </c>
      <c r="BQ38" s="26">
        <v>0</v>
      </c>
      <c r="BR38" s="27">
        <v>0</v>
      </c>
      <c r="BS38" s="25">
        <v>0</v>
      </c>
      <c r="BT38" s="26">
        <v>0</v>
      </c>
      <c r="BU38" s="26">
        <v>0</v>
      </c>
      <c r="BV38" s="27">
        <v>0</v>
      </c>
      <c r="BW38" s="25">
        <v>0</v>
      </c>
      <c r="BX38" s="27">
        <v>0</v>
      </c>
      <c r="BY38" s="25">
        <v>0</v>
      </c>
      <c r="BZ38" s="26">
        <v>0</v>
      </c>
      <c r="CA38" s="26">
        <v>0</v>
      </c>
      <c r="CB38" s="27">
        <v>0</v>
      </c>
      <c r="CC38" s="25">
        <v>0</v>
      </c>
      <c r="CD38" s="26">
        <v>0</v>
      </c>
      <c r="CE38" s="26">
        <v>0</v>
      </c>
      <c r="CF38" s="27">
        <v>0</v>
      </c>
      <c r="CG38" s="25">
        <v>0</v>
      </c>
      <c r="CH38" s="26">
        <v>0</v>
      </c>
      <c r="CI38" s="26">
        <v>0</v>
      </c>
      <c r="CJ38" s="27">
        <v>0</v>
      </c>
      <c r="CK38" s="25">
        <v>0</v>
      </c>
      <c r="CL38" s="26">
        <v>0</v>
      </c>
      <c r="CM38" s="26">
        <v>0</v>
      </c>
      <c r="CN38" s="27">
        <v>0</v>
      </c>
      <c r="CO38" s="25">
        <v>0</v>
      </c>
      <c r="CP38" s="26">
        <v>0</v>
      </c>
      <c r="CQ38" s="26">
        <v>0</v>
      </c>
      <c r="CR38" s="26">
        <v>0</v>
      </c>
      <c r="CS38" s="27">
        <v>0</v>
      </c>
      <c r="CT38" s="25">
        <v>2</v>
      </c>
      <c r="CU38" s="26">
        <v>4</v>
      </c>
      <c r="CV38" s="26">
        <v>4</v>
      </c>
      <c r="CW38" s="26">
        <v>0</v>
      </c>
      <c r="CX38" s="27">
        <v>0</v>
      </c>
      <c r="CY38" s="25">
        <v>1</v>
      </c>
      <c r="CZ38" s="26">
        <v>2</v>
      </c>
      <c r="DA38" s="26">
        <v>0</v>
      </c>
      <c r="DB38" s="26">
        <v>2</v>
      </c>
      <c r="DC38" s="27">
        <v>10</v>
      </c>
    </row>
    <row r="39" spans="1:107" ht="15.75" customHeight="1">
      <c r="A39" s="58"/>
      <c r="B39" s="24" t="s">
        <v>71</v>
      </c>
      <c r="C39" s="25">
        <v>1</v>
      </c>
      <c r="D39" s="26">
        <v>1</v>
      </c>
      <c r="E39" s="26">
        <v>1</v>
      </c>
      <c r="F39" s="27">
        <v>1</v>
      </c>
      <c r="G39" s="25">
        <v>0</v>
      </c>
      <c r="H39" s="26">
        <v>0</v>
      </c>
      <c r="I39" s="26">
        <v>0</v>
      </c>
      <c r="J39" s="27">
        <v>0</v>
      </c>
      <c r="K39" s="25">
        <v>0</v>
      </c>
      <c r="L39" s="26">
        <v>0</v>
      </c>
      <c r="M39" s="26">
        <v>0</v>
      </c>
      <c r="N39" s="27">
        <v>0</v>
      </c>
      <c r="O39" s="25">
        <v>0</v>
      </c>
      <c r="P39" s="26">
        <v>0</v>
      </c>
      <c r="Q39" s="26">
        <v>0</v>
      </c>
      <c r="R39" s="27">
        <v>0</v>
      </c>
      <c r="S39" s="25">
        <v>0</v>
      </c>
      <c r="T39" s="26">
        <v>0</v>
      </c>
      <c r="U39" s="26">
        <v>0</v>
      </c>
      <c r="V39" s="27">
        <v>0</v>
      </c>
      <c r="W39" s="25">
        <v>0</v>
      </c>
      <c r="X39" s="26">
        <v>0</v>
      </c>
      <c r="Y39" s="26">
        <v>0</v>
      </c>
      <c r="Z39" s="27">
        <v>0</v>
      </c>
      <c r="AA39" s="25">
        <v>0</v>
      </c>
      <c r="AB39" s="26">
        <v>0</v>
      </c>
      <c r="AC39" s="26">
        <v>0</v>
      </c>
      <c r="AD39" s="27">
        <v>0</v>
      </c>
      <c r="AE39" s="25">
        <v>0</v>
      </c>
      <c r="AF39" s="26">
        <v>0</v>
      </c>
      <c r="AG39" s="26">
        <v>0</v>
      </c>
      <c r="AH39" s="27">
        <v>0</v>
      </c>
      <c r="AI39" s="25">
        <v>0</v>
      </c>
      <c r="AJ39" s="26">
        <v>0</v>
      </c>
      <c r="AK39" s="26">
        <v>0</v>
      </c>
      <c r="AL39" s="27">
        <v>0</v>
      </c>
      <c r="AM39" s="25">
        <v>0</v>
      </c>
      <c r="AN39" s="27">
        <v>0</v>
      </c>
      <c r="AO39" s="25">
        <v>0</v>
      </c>
      <c r="AP39" s="26">
        <v>0</v>
      </c>
      <c r="AQ39" s="26">
        <v>0</v>
      </c>
      <c r="AR39" s="27">
        <v>0</v>
      </c>
      <c r="AS39" s="25">
        <v>0</v>
      </c>
      <c r="AT39" s="26">
        <v>0</v>
      </c>
      <c r="AU39" s="26">
        <v>0</v>
      </c>
      <c r="AV39" s="27">
        <v>0</v>
      </c>
      <c r="AW39" s="25">
        <v>0</v>
      </c>
      <c r="AX39" s="26">
        <v>0</v>
      </c>
      <c r="AY39" s="26">
        <v>0</v>
      </c>
      <c r="AZ39" s="27">
        <v>0</v>
      </c>
      <c r="BA39" s="25">
        <v>0</v>
      </c>
      <c r="BB39" s="26">
        <v>0</v>
      </c>
      <c r="BC39" s="26">
        <v>0</v>
      </c>
      <c r="BD39" s="27">
        <v>0</v>
      </c>
      <c r="BE39" s="25">
        <v>0</v>
      </c>
      <c r="BF39" s="26">
        <v>0</v>
      </c>
      <c r="BG39" s="26">
        <v>0</v>
      </c>
      <c r="BH39" s="27">
        <v>0</v>
      </c>
      <c r="BI39" s="25">
        <v>0</v>
      </c>
      <c r="BJ39" s="27">
        <v>0</v>
      </c>
      <c r="BK39" s="25">
        <v>1</v>
      </c>
      <c r="BL39" s="26">
        <v>2</v>
      </c>
      <c r="BM39" s="26">
        <v>2</v>
      </c>
      <c r="BN39" s="27">
        <v>50</v>
      </c>
      <c r="BO39" s="25">
        <v>2</v>
      </c>
      <c r="BP39" s="26">
        <v>2</v>
      </c>
      <c r="BQ39" s="26">
        <v>2</v>
      </c>
      <c r="BR39" s="27">
        <v>40</v>
      </c>
      <c r="BS39" s="25">
        <v>0</v>
      </c>
      <c r="BT39" s="26">
        <v>0</v>
      </c>
      <c r="BU39" s="26">
        <v>0</v>
      </c>
      <c r="BV39" s="27">
        <v>0</v>
      </c>
      <c r="BW39" s="25">
        <v>0</v>
      </c>
      <c r="BX39" s="27">
        <v>0</v>
      </c>
      <c r="BY39" s="25">
        <v>0</v>
      </c>
      <c r="BZ39" s="26">
        <v>0</v>
      </c>
      <c r="CA39" s="26">
        <v>0</v>
      </c>
      <c r="CB39" s="27">
        <v>0</v>
      </c>
      <c r="CC39" s="25">
        <v>0</v>
      </c>
      <c r="CD39" s="26">
        <v>0</v>
      </c>
      <c r="CE39" s="26">
        <v>0</v>
      </c>
      <c r="CF39" s="27">
        <v>0</v>
      </c>
      <c r="CG39" s="25">
        <v>0</v>
      </c>
      <c r="CH39" s="26">
        <v>0</v>
      </c>
      <c r="CI39" s="26">
        <v>0</v>
      </c>
      <c r="CJ39" s="27">
        <v>0</v>
      </c>
      <c r="CK39" s="25">
        <v>0</v>
      </c>
      <c r="CL39" s="26">
        <v>0</v>
      </c>
      <c r="CM39" s="26">
        <v>0</v>
      </c>
      <c r="CN39" s="27">
        <v>0</v>
      </c>
      <c r="CO39" s="25">
        <v>0</v>
      </c>
      <c r="CP39" s="26">
        <v>0</v>
      </c>
      <c r="CQ39" s="26">
        <v>0</v>
      </c>
      <c r="CR39" s="26">
        <v>0</v>
      </c>
      <c r="CS39" s="27">
        <v>0</v>
      </c>
      <c r="CT39" s="25">
        <v>0</v>
      </c>
      <c r="CU39" s="26">
        <v>0</v>
      </c>
      <c r="CV39" s="26">
        <v>0</v>
      </c>
      <c r="CW39" s="26">
        <v>0</v>
      </c>
      <c r="CX39" s="27">
        <v>0</v>
      </c>
      <c r="CY39" s="25">
        <v>0</v>
      </c>
      <c r="CZ39" s="26">
        <v>0</v>
      </c>
      <c r="DA39" s="26">
        <v>0</v>
      </c>
      <c r="DB39" s="26">
        <v>0</v>
      </c>
      <c r="DC39" s="27">
        <v>0</v>
      </c>
    </row>
    <row r="40" spans="1:107" ht="15.75" customHeight="1">
      <c r="A40" s="57" t="s">
        <v>7</v>
      </c>
      <c r="B40" s="24" t="s">
        <v>42</v>
      </c>
      <c r="C40" s="17">
        <v>235</v>
      </c>
      <c r="D40" s="18">
        <v>6148</v>
      </c>
      <c r="E40" s="18">
        <v>3780</v>
      </c>
      <c r="F40" s="19">
        <v>42320</v>
      </c>
      <c r="G40" s="17">
        <v>232</v>
      </c>
      <c r="H40" s="18">
        <v>375</v>
      </c>
      <c r="I40" s="18">
        <v>29</v>
      </c>
      <c r="J40" s="19">
        <v>218</v>
      </c>
      <c r="K40" s="17">
        <v>0</v>
      </c>
      <c r="L40" s="18">
        <v>0</v>
      </c>
      <c r="M40" s="18">
        <v>0</v>
      </c>
      <c r="N40" s="19">
        <v>0</v>
      </c>
      <c r="O40" s="17">
        <v>18</v>
      </c>
      <c r="P40" s="18">
        <v>67</v>
      </c>
      <c r="Q40" s="18">
        <v>7</v>
      </c>
      <c r="R40" s="19">
        <v>27</v>
      </c>
      <c r="S40" s="17">
        <v>189</v>
      </c>
      <c r="T40" s="18">
        <v>1721</v>
      </c>
      <c r="U40" s="18">
        <v>1006</v>
      </c>
      <c r="V40" s="19">
        <v>5946</v>
      </c>
      <c r="W40" s="17">
        <v>0</v>
      </c>
      <c r="X40" s="18">
        <v>0</v>
      </c>
      <c r="Y40" s="18">
        <v>0</v>
      </c>
      <c r="Z40" s="19">
        <v>0</v>
      </c>
      <c r="AA40" s="17">
        <v>70</v>
      </c>
      <c r="AB40" s="18">
        <v>199</v>
      </c>
      <c r="AC40" s="18">
        <v>116</v>
      </c>
      <c r="AD40" s="19">
        <v>882</v>
      </c>
      <c r="AE40" s="17">
        <v>31</v>
      </c>
      <c r="AF40" s="18">
        <v>1699</v>
      </c>
      <c r="AG40" s="18">
        <v>117</v>
      </c>
      <c r="AH40" s="19">
        <v>15</v>
      </c>
      <c r="AI40" s="17">
        <v>0</v>
      </c>
      <c r="AJ40" s="18">
        <v>0</v>
      </c>
      <c r="AK40" s="18">
        <v>0</v>
      </c>
      <c r="AL40" s="19">
        <v>0</v>
      </c>
      <c r="AM40" s="17">
        <v>6</v>
      </c>
      <c r="AN40" s="19">
        <v>4</v>
      </c>
      <c r="AO40" s="17">
        <v>9</v>
      </c>
      <c r="AP40" s="18">
        <v>24</v>
      </c>
      <c r="AQ40" s="18">
        <v>10</v>
      </c>
      <c r="AR40" s="19">
        <v>57</v>
      </c>
      <c r="AS40" s="17">
        <v>1</v>
      </c>
      <c r="AT40" s="18">
        <v>1</v>
      </c>
      <c r="AU40" s="18">
        <v>1</v>
      </c>
      <c r="AV40" s="19">
        <v>2</v>
      </c>
      <c r="AW40" s="17">
        <v>84</v>
      </c>
      <c r="AX40" s="18">
        <v>5142</v>
      </c>
      <c r="AY40" s="18">
        <v>2197</v>
      </c>
      <c r="AZ40" s="19">
        <v>5759</v>
      </c>
      <c r="BA40" s="17">
        <v>3</v>
      </c>
      <c r="BB40" s="18">
        <v>4</v>
      </c>
      <c r="BC40" s="18">
        <v>4</v>
      </c>
      <c r="BD40" s="19">
        <v>2</v>
      </c>
      <c r="BE40" s="17">
        <v>0</v>
      </c>
      <c r="BF40" s="18">
        <v>0</v>
      </c>
      <c r="BG40" s="18">
        <v>0</v>
      </c>
      <c r="BH40" s="19">
        <v>0</v>
      </c>
      <c r="BI40" s="17">
        <v>38</v>
      </c>
      <c r="BJ40" s="19">
        <v>1477</v>
      </c>
      <c r="BK40" s="17">
        <v>162</v>
      </c>
      <c r="BL40" s="18">
        <v>336</v>
      </c>
      <c r="BM40" s="18">
        <v>205</v>
      </c>
      <c r="BN40" s="19">
        <v>3044</v>
      </c>
      <c r="BO40" s="17">
        <v>39</v>
      </c>
      <c r="BP40" s="18">
        <v>103</v>
      </c>
      <c r="BQ40" s="18">
        <v>73</v>
      </c>
      <c r="BR40" s="19">
        <v>2030</v>
      </c>
      <c r="BS40" s="17">
        <v>8</v>
      </c>
      <c r="BT40" s="18">
        <v>12</v>
      </c>
      <c r="BU40" s="18">
        <v>8</v>
      </c>
      <c r="BV40" s="19">
        <v>165</v>
      </c>
      <c r="BW40" s="17">
        <v>1</v>
      </c>
      <c r="BX40" s="19">
        <v>50</v>
      </c>
      <c r="BY40" s="17">
        <v>125</v>
      </c>
      <c r="BZ40" s="18">
        <v>172</v>
      </c>
      <c r="CA40" s="18">
        <v>49</v>
      </c>
      <c r="CB40" s="19">
        <v>1114</v>
      </c>
      <c r="CC40" s="17">
        <v>0</v>
      </c>
      <c r="CD40" s="18">
        <v>0</v>
      </c>
      <c r="CE40" s="18">
        <v>0</v>
      </c>
      <c r="CF40" s="19">
        <v>0</v>
      </c>
      <c r="CG40" s="17">
        <v>24</v>
      </c>
      <c r="CH40" s="18">
        <v>60</v>
      </c>
      <c r="CI40" s="18">
        <v>60</v>
      </c>
      <c r="CJ40" s="19">
        <v>510</v>
      </c>
      <c r="CK40" s="17">
        <v>103</v>
      </c>
      <c r="CL40" s="18">
        <v>654</v>
      </c>
      <c r="CM40" s="18">
        <v>123</v>
      </c>
      <c r="CN40" s="19">
        <v>1580</v>
      </c>
      <c r="CO40" s="18">
        <v>0</v>
      </c>
      <c r="CP40" s="18">
        <v>0</v>
      </c>
      <c r="CQ40" s="18">
        <v>0</v>
      </c>
      <c r="CR40" s="18">
        <v>0</v>
      </c>
      <c r="CS40" s="19">
        <v>0</v>
      </c>
      <c r="CT40" s="17">
        <v>1</v>
      </c>
      <c r="CU40" s="18">
        <v>4</v>
      </c>
      <c r="CV40" s="18">
        <v>2</v>
      </c>
      <c r="CW40" s="18">
        <v>2</v>
      </c>
      <c r="CX40" s="19">
        <v>22</v>
      </c>
      <c r="CY40" s="17">
        <v>59</v>
      </c>
      <c r="CZ40" s="18">
        <v>75</v>
      </c>
      <c r="DA40" s="18">
        <v>6</v>
      </c>
      <c r="DB40" s="18">
        <v>69</v>
      </c>
      <c r="DC40" s="19">
        <v>2085</v>
      </c>
    </row>
    <row r="41" spans="1:107" ht="15.75" customHeight="1">
      <c r="A41" s="58"/>
      <c r="B41" s="24" t="s">
        <v>72</v>
      </c>
      <c r="C41" s="25">
        <v>60</v>
      </c>
      <c r="D41" s="26">
        <v>731</v>
      </c>
      <c r="E41" s="26">
        <v>376</v>
      </c>
      <c r="F41" s="27">
        <v>2714</v>
      </c>
      <c r="G41" s="25">
        <v>174</v>
      </c>
      <c r="H41" s="26">
        <v>290</v>
      </c>
      <c r="I41" s="26">
        <v>12</v>
      </c>
      <c r="J41" s="27">
        <v>218</v>
      </c>
      <c r="K41" s="25">
        <v>0</v>
      </c>
      <c r="L41" s="26">
        <v>0</v>
      </c>
      <c r="M41" s="26">
        <v>0</v>
      </c>
      <c r="N41" s="27">
        <v>0</v>
      </c>
      <c r="O41" s="25">
        <v>0</v>
      </c>
      <c r="P41" s="26">
        <v>0</v>
      </c>
      <c r="Q41" s="26">
        <v>0</v>
      </c>
      <c r="R41" s="27">
        <v>0</v>
      </c>
      <c r="S41" s="25">
        <v>0</v>
      </c>
      <c r="T41" s="26">
        <v>0</v>
      </c>
      <c r="U41" s="26">
        <v>0</v>
      </c>
      <c r="V41" s="27">
        <v>0</v>
      </c>
      <c r="W41" s="25">
        <v>0</v>
      </c>
      <c r="X41" s="26">
        <v>0</v>
      </c>
      <c r="Y41" s="26">
        <v>0</v>
      </c>
      <c r="Z41" s="27">
        <v>0</v>
      </c>
      <c r="AA41" s="25">
        <v>0</v>
      </c>
      <c r="AB41" s="26">
        <v>0</v>
      </c>
      <c r="AC41" s="26">
        <v>0</v>
      </c>
      <c r="AD41" s="27">
        <v>0</v>
      </c>
      <c r="AE41" s="25">
        <v>15</v>
      </c>
      <c r="AF41" s="26">
        <v>797</v>
      </c>
      <c r="AG41" s="26">
        <v>0</v>
      </c>
      <c r="AH41" s="27">
        <v>0</v>
      </c>
      <c r="AI41" s="25">
        <v>0</v>
      </c>
      <c r="AJ41" s="26">
        <v>0</v>
      </c>
      <c r="AK41" s="26">
        <v>0</v>
      </c>
      <c r="AL41" s="27">
        <v>0</v>
      </c>
      <c r="AM41" s="25">
        <v>0</v>
      </c>
      <c r="AN41" s="27">
        <v>0</v>
      </c>
      <c r="AO41" s="25">
        <v>0</v>
      </c>
      <c r="AP41" s="26">
        <v>0</v>
      </c>
      <c r="AQ41" s="26">
        <v>0</v>
      </c>
      <c r="AR41" s="27">
        <v>0</v>
      </c>
      <c r="AS41" s="25">
        <v>0</v>
      </c>
      <c r="AT41" s="26">
        <v>0</v>
      </c>
      <c r="AU41" s="26">
        <v>0</v>
      </c>
      <c r="AV41" s="27">
        <v>0</v>
      </c>
      <c r="AW41" s="25">
        <v>0</v>
      </c>
      <c r="AX41" s="26">
        <v>0</v>
      </c>
      <c r="AY41" s="26">
        <v>0</v>
      </c>
      <c r="AZ41" s="27">
        <v>0</v>
      </c>
      <c r="BA41" s="25">
        <v>0</v>
      </c>
      <c r="BB41" s="26">
        <v>0</v>
      </c>
      <c r="BC41" s="26">
        <v>0</v>
      </c>
      <c r="BD41" s="27">
        <v>0</v>
      </c>
      <c r="BE41" s="25">
        <v>0</v>
      </c>
      <c r="BF41" s="26">
        <v>0</v>
      </c>
      <c r="BG41" s="26">
        <v>0</v>
      </c>
      <c r="BH41" s="27">
        <v>0</v>
      </c>
      <c r="BI41" s="25">
        <v>0</v>
      </c>
      <c r="BJ41" s="27">
        <v>0</v>
      </c>
      <c r="BK41" s="25">
        <v>21</v>
      </c>
      <c r="BL41" s="26">
        <v>28</v>
      </c>
      <c r="BM41" s="26">
        <v>7</v>
      </c>
      <c r="BN41" s="27">
        <v>85</v>
      </c>
      <c r="BO41" s="25">
        <v>1</v>
      </c>
      <c r="BP41" s="26">
        <v>15</v>
      </c>
      <c r="BQ41" s="26">
        <v>0</v>
      </c>
      <c r="BR41" s="27">
        <v>0</v>
      </c>
      <c r="BS41" s="25">
        <v>0</v>
      </c>
      <c r="BT41" s="26">
        <v>0</v>
      </c>
      <c r="BU41" s="26">
        <v>0</v>
      </c>
      <c r="BV41" s="27">
        <v>0</v>
      </c>
      <c r="BW41" s="25">
        <v>0</v>
      </c>
      <c r="BX41" s="27">
        <v>0</v>
      </c>
      <c r="BY41" s="25">
        <v>72</v>
      </c>
      <c r="BZ41" s="26">
        <v>84</v>
      </c>
      <c r="CA41" s="26">
        <v>14</v>
      </c>
      <c r="CB41" s="27">
        <v>508</v>
      </c>
      <c r="CC41" s="25">
        <v>0</v>
      </c>
      <c r="CD41" s="26">
        <v>0</v>
      </c>
      <c r="CE41" s="26">
        <v>0</v>
      </c>
      <c r="CF41" s="27">
        <v>0</v>
      </c>
      <c r="CG41" s="25">
        <v>0</v>
      </c>
      <c r="CH41" s="26">
        <v>0</v>
      </c>
      <c r="CI41" s="26">
        <v>0</v>
      </c>
      <c r="CJ41" s="27">
        <v>0</v>
      </c>
      <c r="CK41" s="25">
        <v>57</v>
      </c>
      <c r="CL41" s="26">
        <v>175</v>
      </c>
      <c r="CM41" s="26">
        <v>52</v>
      </c>
      <c r="CN41" s="27">
        <v>853</v>
      </c>
      <c r="CO41" s="25">
        <v>0</v>
      </c>
      <c r="CP41" s="26">
        <v>0</v>
      </c>
      <c r="CQ41" s="26">
        <v>0</v>
      </c>
      <c r="CR41" s="26">
        <v>0</v>
      </c>
      <c r="CS41" s="27">
        <v>0</v>
      </c>
      <c r="CT41" s="25">
        <v>1</v>
      </c>
      <c r="CU41" s="26">
        <v>4</v>
      </c>
      <c r="CV41" s="26">
        <v>2</v>
      </c>
      <c r="CW41" s="26">
        <v>2</v>
      </c>
      <c r="CX41" s="27">
        <v>22</v>
      </c>
      <c r="CY41" s="25">
        <v>21</v>
      </c>
      <c r="CZ41" s="26">
        <v>27</v>
      </c>
      <c r="DA41" s="26">
        <v>6</v>
      </c>
      <c r="DB41" s="26">
        <v>21</v>
      </c>
      <c r="DC41" s="27">
        <v>254</v>
      </c>
    </row>
    <row r="42" spans="1:107" ht="15.75" customHeight="1">
      <c r="A42" s="58"/>
      <c r="B42" s="24" t="s">
        <v>73</v>
      </c>
      <c r="C42" s="25">
        <v>0</v>
      </c>
      <c r="D42" s="26">
        <v>0</v>
      </c>
      <c r="E42" s="26">
        <v>0</v>
      </c>
      <c r="F42" s="27">
        <v>0</v>
      </c>
      <c r="G42" s="25">
        <v>0</v>
      </c>
      <c r="H42" s="26">
        <v>0</v>
      </c>
      <c r="I42" s="26">
        <v>0</v>
      </c>
      <c r="J42" s="27">
        <v>0</v>
      </c>
      <c r="K42" s="25">
        <v>0</v>
      </c>
      <c r="L42" s="26">
        <v>0</v>
      </c>
      <c r="M42" s="26">
        <v>0</v>
      </c>
      <c r="N42" s="27">
        <v>0</v>
      </c>
      <c r="O42" s="25">
        <v>1</v>
      </c>
      <c r="P42" s="26">
        <v>7</v>
      </c>
      <c r="Q42" s="26">
        <v>2</v>
      </c>
      <c r="R42" s="27">
        <v>2</v>
      </c>
      <c r="S42" s="25">
        <v>44</v>
      </c>
      <c r="T42" s="26">
        <v>1004</v>
      </c>
      <c r="U42" s="26">
        <v>415</v>
      </c>
      <c r="V42" s="27">
        <v>1656</v>
      </c>
      <c r="W42" s="25">
        <v>0</v>
      </c>
      <c r="X42" s="26">
        <v>0</v>
      </c>
      <c r="Y42" s="26">
        <v>0</v>
      </c>
      <c r="Z42" s="27">
        <v>0</v>
      </c>
      <c r="AA42" s="25">
        <v>12</v>
      </c>
      <c r="AB42" s="26">
        <v>41</v>
      </c>
      <c r="AC42" s="26">
        <v>33</v>
      </c>
      <c r="AD42" s="27">
        <v>133</v>
      </c>
      <c r="AE42" s="25">
        <v>0</v>
      </c>
      <c r="AF42" s="26">
        <v>0</v>
      </c>
      <c r="AG42" s="26">
        <v>0</v>
      </c>
      <c r="AH42" s="27">
        <v>0</v>
      </c>
      <c r="AI42" s="25">
        <v>0</v>
      </c>
      <c r="AJ42" s="26">
        <v>0</v>
      </c>
      <c r="AK42" s="26">
        <v>0</v>
      </c>
      <c r="AL42" s="27">
        <v>0</v>
      </c>
      <c r="AM42" s="25">
        <v>0</v>
      </c>
      <c r="AN42" s="27">
        <v>0</v>
      </c>
      <c r="AO42" s="25">
        <v>0</v>
      </c>
      <c r="AP42" s="26">
        <v>0</v>
      </c>
      <c r="AQ42" s="26">
        <v>0</v>
      </c>
      <c r="AR42" s="27">
        <v>0</v>
      </c>
      <c r="AS42" s="25">
        <v>1</v>
      </c>
      <c r="AT42" s="26">
        <v>1</v>
      </c>
      <c r="AU42" s="26">
        <v>1</v>
      </c>
      <c r="AV42" s="27">
        <v>2</v>
      </c>
      <c r="AW42" s="25">
        <v>45</v>
      </c>
      <c r="AX42" s="26">
        <v>4773</v>
      </c>
      <c r="AY42" s="26">
        <v>2147</v>
      </c>
      <c r="AZ42" s="27">
        <v>5079</v>
      </c>
      <c r="BA42" s="25">
        <v>1</v>
      </c>
      <c r="BB42" s="26">
        <v>1</v>
      </c>
      <c r="BC42" s="26">
        <v>1</v>
      </c>
      <c r="BD42" s="27">
        <v>2</v>
      </c>
      <c r="BE42" s="25">
        <v>0</v>
      </c>
      <c r="BF42" s="26">
        <v>0</v>
      </c>
      <c r="BG42" s="26">
        <v>0</v>
      </c>
      <c r="BH42" s="27">
        <v>0</v>
      </c>
      <c r="BI42" s="25">
        <v>5</v>
      </c>
      <c r="BJ42" s="27">
        <v>73</v>
      </c>
      <c r="BK42" s="25">
        <v>3</v>
      </c>
      <c r="BL42" s="26">
        <v>4</v>
      </c>
      <c r="BM42" s="26">
        <v>3</v>
      </c>
      <c r="BN42" s="27">
        <v>40</v>
      </c>
      <c r="BO42" s="25">
        <v>14</v>
      </c>
      <c r="BP42" s="26">
        <v>32</v>
      </c>
      <c r="BQ42" s="26">
        <v>29</v>
      </c>
      <c r="BR42" s="27">
        <v>670</v>
      </c>
      <c r="BS42" s="25">
        <v>3</v>
      </c>
      <c r="BT42" s="26">
        <v>5</v>
      </c>
      <c r="BU42" s="26">
        <v>5</v>
      </c>
      <c r="BV42" s="27">
        <v>55</v>
      </c>
      <c r="BW42" s="25">
        <v>0</v>
      </c>
      <c r="BX42" s="27">
        <v>0</v>
      </c>
      <c r="BY42" s="25">
        <v>2</v>
      </c>
      <c r="BZ42" s="26">
        <v>2</v>
      </c>
      <c r="CA42" s="26">
        <v>2</v>
      </c>
      <c r="CB42" s="27">
        <v>25</v>
      </c>
      <c r="CC42" s="25">
        <v>0</v>
      </c>
      <c r="CD42" s="26">
        <v>0</v>
      </c>
      <c r="CE42" s="26">
        <v>0</v>
      </c>
      <c r="CF42" s="27">
        <v>0</v>
      </c>
      <c r="CG42" s="25">
        <v>7</v>
      </c>
      <c r="CH42" s="26">
        <v>12</v>
      </c>
      <c r="CI42" s="26">
        <v>12</v>
      </c>
      <c r="CJ42" s="27">
        <v>56</v>
      </c>
      <c r="CK42" s="25">
        <v>4</v>
      </c>
      <c r="CL42" s="26">
        <v>7</v>
      </c>
      <c r="CM42" s="26">
        <v>5</v>
      </c>
      <c r="CN42" s="27">
        <v>58</v>
      </c>
      <c r="CO42" s="25">
        <v>0</v>
      </c>
      <c r="CP42" s="26">
        <v>0</v>
      </c>
      <c r="CQ42" s="26">
        <v>0</v>
      </c>
      <c r="CR42" s="26">
        <v>0</v>
      </c>
      <c r="CS42" s="27">
        <v>0</v>
      </c>
      <c r="CT42" s="25">
        <v>0</v>
      </c>
      <c r="CU42" s="26">
        <v>0</v>
      </c>
      <c r="CV42" s="26">
        <v>0</v>
      </c>
      <c r="CW42" s="26">
        <v>0</v>
      </c>
      <c r="CX42" s="27">
        <v>0</v>
      </c>
      <c r="CY42" s="25">
        <v>32</v>
      </c>
      <c r="CZ42" s="26">
        <v>41</v>
      </c>
      <c r="DA42" s="26">
        <v>0</v>
      </c>
      <c r="DB42" s="26">
        <v>41</v>
      </c>
      <c r="DC42" s="27">
        <v>1315</v>
      </c>
    </row>
    <row r="43" spans="1:107" ht="15.75" customHeight="1">
      <c r="A43" s="58"/>
      <c r="B43" s="24" t="s">
        <v>74</v>
      </c>
      <c r="C43" s="25">
        <v>43</v>
      </c>
      <c r="D43" s="26">
        <v>633</v>
      </c>
      <c r="E43" s="26">
        <v>501</v>
      </c>
      <c r="F43" s="27">
        <v>7370</v>
      </c>
      <c r="G43" s="25">
        <v>10</v>
      </c>
      <c r="H43" s="26">
        <v>19</v>
      </c>
      <c r="I43" s="26">
        <v>17</v>
      </c>
      <c r="J43" s="27">
        <v>0</v>
      </c>
      <c r="K43" s="25">
        <v>0</v>
      </c>
      <c r="L43" s="26">
        <v>0</v>
      </c>
      <c r="M43" s="26">
        <v>0</v>
      </c>
      <c r="N43" s="27">
        <v>0</v>
      </c>
      <c r="O43" s="25">
        <v>0</v>
      </c>
      <c r="P43" s="26">
        <v>0</v>
      </c>
      <c r="Q43" s="26">
        <v>0</v>
      </c>
      <c r="R43" s="27">
        <v>0</v>
      </c>
      <c r="S43" s="25">
        <v>0</v>
      </c>
      <c r="T43" s="26">
        <v>0</v>
      </c>
      <c r="U43" s="26">
        <v>0</v>
      </c>
      <c r="V43" s="27">
        <v>0</v>
      </c>
      <c r="W43" s="25">
        <v>0</v>
      </c>
      <c r="X43" s="26">
        <v>0</v>
      </c>
      <c r="Y43" s="26">
        <v>0</v>
      </c>
      <c r="Z43" s="27">
        <v>0</v>
      </c>
      <c r="AA43" s="25">
        <v>0</v>
      </c>
      <c r="AB43" s="26">
        <v>0</v>
      </c>
      <c r="AC43" s="26">
        <v>0</v>
      </c>
      <c r="AD43" s="27">
        <v>0</v>
      </c>
      <c r="AE43" s="25">
        <v>0</v>
      </c>
      <c r="AF43" s="26">
        <v>0</v>
      </c>
      <c r="AG43" s="26">
        <v>0</v>
      </c>
      <c r="AH43" s="27">
        <v>0</v>
      </c>
      <c r="AI43" s="25">
        <v>0</v>
      </c>
      <c r="AJ43" s="26">
        <v>0</v>
      </c>
      <c r="AK43" s="26">
        <v>0</v>
      </c>
      <c r="AL43" s="27">
        <v>0</v>
      </c>
      <c r="AM43" s="25">
        <v>0</v>
      </c>
      <c r="AN43" s="27">
        <v>0</v>
      </c>
      <c r="AO43" s="25">
        <v>0</v>
      </c>
      <c r="AP43" s="26">
        <v>0</v>
      </c>
      <c r="AQ43" s="26">
        <v>0</v>
      </c>
      <c r="AR43" s="27">
        <v>0</v>
      </c>
      <c r="AS43" s="25">
        <v>0</v>
      </c>
      <c r="AT43" s="26">
        <v>0</v>
      </c>
      <c r="AU43" s="26">
        <v>0</v>
      </c>
      <c r="AV43" s="27">
        <v>0</v>
      </c>
      <c r="AW43" s="25">
        <v>0</v>
      </c>
      <c r="AX43" s="26">
        <v>0</v>
      </c>
      <c r="AY43" s="26">
        <v>0</v>
      </c>
      <c r="AZ43" s="27">
        <v>0</v>
      </c>
      <c r="BA43" s="25">
        <v>0</v>
      </c>
      <c r="BB43" s="26">
        <v>0</v>
      </c>
      <c r="BC43" s="26">
        <v>0</v>
      </c>
      <c r="BD43" s="27">
        <v>0</v>
      </c>
      <c r="BE43" s="25">
        <v>0</v>
      </c>
      <c r="BF43" s="26">
        <v>0</v>
      </c>
      <c r="BG43" s="26">
        <v>0</v>
      </c>
      <c r="BH43" s="27">
        <v>0</v>
      </c>
      <c r="BI43" s="25">
        <v>0</v>
      </c>
      <c r="BJ43" s="27">
        <v>0</v>
      </c>
      <c r="BK43" s="25">
        <v>8</v>
      </c>
      <c r="BL43" s="26">
        <v>15</v>
      </c>
      <c r="BM43" s="26">
        <v>14</v>
      </c>
      <c r="BN43" s="27">
        <v>70</v>
      </c>
      <c r="BO43" s="25">
        <v>0</v>
      </c>
      <c r="BP43" s="26">
        <v>0</v>
      </c>
      <c r="BQ43" s="26">
        <v>0</v>
      </c>
      <c r="BR43" s="27">
        <v>0</v>
      </c>
      <c r="BS43" s="25">
        <v>0</v>
      </c>
      <c r="BT43" s="26">
        <v>0</v>
      </c>
      <c r="BU43" s="26">
        <v>0</v>
      </c>
      <c r="BV43" s="27">
        <v>0</v>
      </c>
      <c r="BW43" s="25">
        <v>0</v>
      </c>
      <c r="BX43" s="27">
        <v>0</v>
      </c>
      <c r="BY43" s="25">
        <v>3</v>
      </c>
      <c r="BZ43" s="26">
        <v>3</v>
      </c>
      <c r="CA43" s="26">
        <v>3</v>
      </c>
      <c r="CB43" s="27">
        <v>40</v>
      </c>
      <c r="CC43" s="25">
        <v>0</v>
      </c>
      <c r="CD43" s="26">
        <v>0</v>
      </c>
      <c r="CE43" s="26">
        <v>0</v>
      </c>
      <c r="CF43" s="27">
        <v>0</v>
      </c>
      <c r="CG43" s="25">
        <v>0</v>
      </c>
      <c r="CH43" s="26">
        <v>0</v>
      </c>
      <c r="CI43" s="26">
        <v>0</v>
      </c>
      <c r="CJ43" s="27">
        <v>0</v>
      </c>
      <c r="CK43" s="25">
        <v>6</v>
      </c>
      <c r="CL43" s="26">
        <v>12</v>
      </c>
      <c r="CM43" s="26">
        <v>9</v>
      </c>
      <c r="CN43" s="27">
        <v>207</v>
      </c>
      <c r="CO43" s="25">
        <v>0</v>
      </c>
      <c r="CP43" s="26">
        <v>0</v>
      </c>
      <c r="CQ43" s="26">
        <v>0</v>
      </c>
      <c r="CR43" s="26">
        <v>0</v>
      </c>
      <c r="CS43" s="27">
        <v>0</v>
      </c>
      <c r="CT43" s="25">
        <v>0</v>
      </c>
      <c r="CU43" s="26">
        <v>0</v>
      </c>
      <c r="CV43" s="26">
        <v>0</v>
      </c>
      <c r="CW43" s="26">
        <v>0</v>
      </c>
      <c r="CX43" s="27">
        <v>0</v>
      </c>
      <c r="CY43" s="25">
        <v>0</v>
      </c>
      <c r="CZ43" s="26">
        <v>0</v>
      </c>
      <c r="DA43" s="26">
        <v>0</v>
      </c>
      <c r="DB43" s="26">
        <v>0</v>
      </c>
      <c r="DC43" s="27">
        <v>0</v>
      </c>
    </row>
    <row r="44" spans="1:107" ht="15.75" customHeight="1">
      <c r="A44" s="58"/>
      <c r="B44" s="24" t="s">
        <v>75</v>
      </c>
      <c r="C44" s="25">
        <v>70</v>
      </c>
      <c r="D44" s="26">
        <v>2652</v>
      </c>
      <c r="E44" s="26">
        <v>1799</v>
      </c>
      <c r="F44" s="27">
        <v>18552</v>
      </c>
      <c r="G44" s="25">
        <v>0</v>
      </c>
      <c r="H44" s="26">
        <v>0</v>
      </c>
      <c r="I44" s="26">
        <v>0</v>
      </c>
      <c r="J44" s="27">
        <v>0</v>
      </c>
      <c r="K44" s="25">
        <v>0</v>
      </c>
      <c r="L44" s="26">
        <v>0</v>
      </c>
      <c r="M44" s="26">
        <v>0</v>
      </c>
      <c r="N44" s="27">
        <v>0</v>
      </c>
      <c r="O44" s="25">
        <v>0</v>
      </c>
      <c r="P44" s="26">
        <v>0</v>
      </c>
      <c r="Q44" s="26">
        <v>0</v>
      </c>
      <c r="R44" s="27">
        <v>0</v>
      </c>
      <c r="S44" s="25">
        <v>0</v>
      </c>
      <c r="T44" s="26">
        <v>0</v>
      </c>
      <c r="U44" s="26">
        <v>0</v>
      </c>
      <c r="V44" s="27">
        <v>0</v>
      </c>
      <c r="W44" s="25">
        <v>0</v>
      </c>
      <c r="X44" s="26">
        <v>0</v>
      </c>
      <c r="Y44" s="26">
        <v>0</v>
      </c>
      <c r="Z44" s="27">
        <v>0</v>
      </c>
      <c r="AA44" s="25">
        <v>0</v>
      </c>
      <c r="AB44" s="26">
        <v>0</v>
      </c>
      <c r="AC44" s="26">
        <v>0</v>
      </c>
      <c r="AD44" s="27">
        <v>0</v>
      </c>
      <c r="AE44" s="25">
        <v>12</v>
      </c>
      <c r="AF44" s="26">
        <v>574</v>
      </c>
      <c r="AG44" s="26">
        <v>112</v>
      </c>
      <c r="AH44" s="27">
        <v>14</v>
      </c>
      <c r="AI44" s="25">
        <v>0</v>
      </c>
      <c r="AJ44" s="26">
        <v>0</v>
      </c>
      <c r="AK44" s="26">
        <v>0</v>
      </c>
      <c r="AL44" s="27">
        <v>0</v>
      </c>
      <c r="AM44" s="25">
        <v>0</v>
      </c>
      <c r="AN44" s="27">
        <v>0</v>
      </c>
      <c r="AO44" s="25">
        <v>0</v>
      </c>
      <c r="AP44" s="26">
        <v>0</v>
      </c>
      <c r="AQ44" s="26">
        <v>0</v>
      </c>
      <c r="AR44" s="27">
        <v>0</v>
      </c>
      <c r="AS44" s="25">
        <v>0</v>
      </c>
      <c r="AT44" s="26">
        <v>0</v>
      </c>
      <c r="AU44" s="26">
        <v>0</v>
      </c>
      <c r="AV44" s="27">
        <v>0</v>
      </c>
      <c r="AW44" s="25">
        <v>0</v>
      </c>
      <c r="AX44" s="26">
        <v>0</v>
      </c>
      <c r="AY44" s="26">
        <v>0</v>
      </c>
      <c r="AZ44" s="27">
        <v>0</v>
      </c>
      <c r="BA44" s="25">
        <v>0</v>
      </c>
      <c r="BB44" s="26">
        <v>0</v>
      </c>
      <c r="BC44" s="26">
        <v>0</v>
      </c>
      <c r="BD44" s="27">
        <v>0</v>
      </c>
      <c r="BE44" s="25">
        <v>0</v>
      </c>
      <c r="BF44" s="26">
        <v>0</v>
      </c>
      <c r="BG44" s="26">
        <v>0</v>
      </c>
      <c r="BH44" s="27">
        <v>0</v>
      </c>
      <c r="BI44" s="25">
        <v>0</v>
      </c>
      <c r="BJ44" s="27">
        <v>0</v>
      </c>
      <c r="BK44" s="25">
        <v>10</v>
      </c>
      <c r="BL44" s="26">
        <v>20</v>
      </c>
      <c r="BM44" s="26">
        <v>14</v>
      </c>
      <c r="BN44" s="27">
        <v>230</v>
      </c>
      <c r="BO44" s="25">
        <v>1</v>
      </c>
      <c r="BP44" s="26">
        <v>4</v>
      </c>
      <c r="BQ44" s="26">
        <v>4</v>
      </c>
      <c r="BR44" s="27">
        <v>15</v>
      </c>
      <c r="BS44" s="25">
        <v>0</v>
      </c>
      <c r="BT44" s="26">
        <v>0</v>
      </c>
      <c r="BU44" s="26">
        <v>0</v>
      </c>
      <c r="BV44" s="27">
        <v>0</v>
      </c>
      <c r="BW44" s="25">
        <v>0</v>
      </c>
      <c r="BX44" s="27">
        <v>0</v>
      </c>
      <c r="BY44" s="25">
        <v>9</v>
      </c>
      <c r="BZ44" s="26">
        <v>22</v>
      </c>
      <c r="CA44" s="26">
        <v>21</v>
      </c>
      <c r="CB44" s="27">
        <v>365</v>
      </c>
      <c r="CC44" s="25">
        <v>0</v>
      </c>
      <c r="CD44" s="26">
        <v>0</v>
      </c>
      <c r="CE44" s="26">
        <v>0</v>
      </c>
      <c r="CF44" s="27">
        <v>0</v>
      </c>
      <c r="CG44" s="25">
        <v>0</v>
      </c>
      <c r="CH44" s="26">
        <v>0</v>
      </c>
      <c r="CI44" s="26">
        <v>0</v>
      </c>
      <c r="CJ44" s="27">
        <v>0</v>
      </c>
      <c r="CK44" s="25">
        <v>12</v>
      </c>
      <c r="CL44" s="26">
        <v>64</v>
      </c>
      <c r="CM44" s="26">
        <v>37</v>
      </c>
      <c r="CN44" s="27">
        <v>272</v>
      </c>
      <c r="CO44" s="25">
        <v>0</v>
      </c>
      <c r="CP44" s="26">
        <v>0</v>
      </c>
      <c r="CQ44" s="26">
        <v>0</v>
      </c>
      <c r="CR44" s="26">
        <v>0</v>
      </c>
      <c r="CS44" s="27">
        <v>0</v>
      </c>
      <c r="CT44" s="25">
        <v>0</v>
      </c>
      <c r="CU44" s="26">
        <v>0</v>
      </c>
      <c r="CV44" s="26">
        <v>0</v>
      </c>
      <c r="CW44" s="26">
        <v>0</v>
      </c>
      <c r="CX44" s="27">
        <v>0</v>
      </c>
      <c r="CY44" s="25">
        <v>1</v>
      </c>
      <c r="CZ44" s="26">
        <v>1</v>
      </c>
      <c r="DA44" s="26">
        <v>0</v>
      </c>
      <c r="DB44" s="26">
        <v>1</v>
      </c>
      <c r="DC44" s="27">
        <v>11</v>
      </c>
    </row>
    <row r="45" spans="1:107" ht="15.75" customHeight="1">
      <c r="A45" s="58"/>
      <c r="B45" s="24" t="s">
        <v>76</v>
      </c>
      <c r="C45" s="25">
        <v>2</v>
      </c>
      <c r="D45" s="26">
        <v>33</v>
      </c>
      <c r="E45" s="26">
        <v>0</v>
      </c>
      <c r="F45" s="27">
        <v>0</v>
      </c>
      <c r="G45" s="25">
        <v>2</v>
      </c>
      <c r="H45" s="26">
        <v>3</v>
      </c>
      <c r="I45" s="26">
        <v>0</v>
      </c>
      <c r="J45" s="27">
        <v>0</v>
      </c>
      <c r="K45" s="25">
        <v>0</v>
      </c>
      <c r="L45" s="26">
        <v>0</v>
      </c>
      <c r="M45" s="26">
        <v>0</v>
      </c>
      <c r="N45" s="27">
        <v>0</v>
      </c>
      <c r="O45" s="25">
        <v>17</v>
      </c>
      <c r="P45" s="26">
        <v>60</v>
      </c>
      <c r="Q45" s="26">
        <v>5</v>
      </c>
      <c r="R45" s="27">
        <v>25</v>
      </c>
      <c r="S45" s="25">
        <v>145</v>
      </c>
      <c r="T45" s="26">
        <v>717</v>
      </c>
      <c r="U45" s="26">
        <v>591</v>
      </c>
      <c r="V45" s="27">
        <v>4290</v>
      </c>
      <c r="W45" s="25">
        <v>0</v>
      </c>
      <c r="X45" s="26">
        <v>0</v>
      </c>
      <c r="Y45" s="26">
        <v>0</v>
      </c>
      <c r="Z45" s="27">
        <v>0</v>
      </c>
      <c r="AA45" s="25">
        <v>58</v>
      </c>
      <c r="AB45" s="26">
        <v>158</v>
      </c>
      <c r="AC45" s="26">
        <v>83</v>
      </c>
      <c r="AD45" s="27">
        <v>749</v>
      </c>
      <c r="AE45" s="25">
        <v>4</v>
      </c>
      <c r="AF45" s="26">
        <v>328</v>
      </c>
      <c r="AG45" s="26">
        <v>5</v>
      </c>
      <c r="AH45" s="27">
        <v>1</v>
      </c>
      <c r="AI45" s="25">
        <v>0</v>
      </c>
      <c r="AJ45" s="26">
        <v>0</v>
      </c>
      <c r="AK45" s="26">
        <v>0</v>
      </c>
      <c r="AL45" s="27">
        <v>0</v>
      </c>
      <c r="AM45" s="25">
        <v>6</v>
      </c>
      <c r="AN45" s="27">
        <v>4</v>
      </c>
      <c r="AO45" s="25">
        <v>9</v>
      </c>
      <c r="AP45" s="26">
        <v>24</v>
      </c>
      <c r="AQ45" s="26">
        <v>10</v>
      </c>
      <c r="AR45" s="27">
        <v>57</v>
      </c>
      <c r="AS45" s="25">
        <v>0</v>
      </c>
      <c r="AT45" s="26">
        <v>0</v>
      </c>
      <c r="AU45" s="26">
        <v>0</v>
      </c>
      <c r="AV45" s="27">
        <v>0</v>
      </c>
      <c r="AW45" s="25">
        <v>39</v>
      </c>
      <c r="AX45" s="26">
        <v>369</v>
      </c>
      <c r="AY45" s="26">
        <v>50</v>
      </c>
      <c r="AZ45" s="27">
        <v>680</v>
      </c>
      <c r="BA45" s="25">
        <v>0</v>
      </c>
      <c r="BB45" s="26">
        <v>0</v>
      </c>
      <c r="BC45" s="26">
        <v>0</v>
      </c>
      <c r="BD45" s="27">
        <v>0</v>
      </c>
      <c r="BE45" s="25">
        <v>0</v>
      </c>
      <c r="BF45" s="26">
        <v>0</v>
      </c>
      <c r="BG45" s="26">
        <v>0</v>
      </c>
      <c r="BH45" s="27">
        <v>0</v>
      </c>
      <c r="BI45" s="25">
        <v>33</v>
      </c>
      <c r="BJ45" s="27">
        <v>1404</v>
      </c>
      <c r="BK45" s="25">
        <v>60</v>
      </c>
      <c r="BL45" s="26">
        <v>168</v>
      </c>
      <c r="BM45" s="26">
        <v>132</v>
      </c>
      <c r="BN45" s="27">
        <v>2557</v>
      </c>
      <c r="BO45" s="25">
        <v>23</v>
      </c>
      <c r="BP45" s="26">
        <v>52</v>
      </c>
      <c r="BQ45" s="26">
        <v>40</v>
      </c>
      <c r="BR45" s="27">
        <v>1345</v>
      </c>
      <c r="BS45" s="25">
        <v>5</v>
      </c>
      <c r="BT45" s="26">
        <v>7</v>
      </c>
      <c r="BU45" s="26">
        <v>3</v>
      </c>
      <c r="BV45" s="27">
        <v>110</v>
      </c>
      <c r="BW45" s="25">
        <v>1</v>
      </c>
      <c r="BX45" s="27">
        <v>50</v>
      </c>
      <c r="BY45" s="25">
        <v>5</v>
      </c>
      <c r="BZ45" s="26">
        <v>13</v>
      </c>
      <c r="CA45" s="26">
        <v>8</v>
      </c>
      <c r="CB45" s="27">
        <v>176</v>
      </c>
      <c r="CC45" s="25">
        <v>0</v>
      </c>
      <c r="CD45" s="26">
        <v>0</v>
      </c>
      <c r="CE45" s="26">
        <v>0</v>
      </c>
      <c r="CF45" s="27">
        <v>0</v>
      </c>
      <c r="CG45" s="25">
        <v>17</v>
      </c>
      <c r="CH45" s="26">
        <v>48</v>
      </c>
      <c r="CI45" s="26">
        <v>48</v>
      </c>
      <c r="CJ45" s="27">
        <v>454</v>
      </c>
      <c r="CK45" s="25">
        <v>8</v>
      </c>
      <c r="CL45" s="26">
        <v>106</v>
      </c>
      <c r="CM45" s="26">
        <v>1</v>
      </c>
      <c r="CN45" s="27">
        <v>50</v>
      </c>
      <c r="CO45" s="25">
        <v>0</v>
      </c>
      <c r="CP45" s="26">
        <v>0</v>
      </c>
      <c r="CQ45" s="26">
        <v>0</v>
      </c>
      <c r="CR45" s="26">
        <v>0</v>
      </c>
      <c r="CS45" s="27">
        <v>0</v>
      </c>
      <c r="CT45" s="25">
        <v>0</v>
      </c>
      <c r="CU45" s="26">
        <v>0</v>
      </c>
      <c r="CV45" s="26">
        <v>0</v>
      </c>
      <c r="CW45" s="26">
        <v>0</v>
      </c>
      <c r="CX45" s="27">
        <v>0</v>
      </c>
      <c r="CY45" s="25">
        <v>5</v>
      </c>
      <c r="CZ45" s="26">
        <v>6</v>
      </c>
      <c r="DA45" s="26">
        <v>0</v>
      </c>
      <c r="DB45" s="26">
        <v>6</v>
      </c>
      <c r="DC45" s="27">
        <v>505</v>
      </c>
    </row>
    <row r="46" spans="1:107" ht="15.75" customHeight="1">
      <c r="A46" s="58"/>
      <c r="B46" s="24" t="s">
        <v>77</v>
      </c>
      <c r="C46" s="25">
        <v>60</v>
      </c>
      <c r="D46" s="26">
        <v>2099</v>
      </c>
      <c r="E46" s="26">
        <v>1104</v>
      </c>
      <c r="F46" s="27">
        <v>13684</v>
      </c>
      <c r="G46" s="25">
        <v>46</v>
      </c>
      <c r="H46" s="26">
        <v>63</v>
      </c>
      <c r="I46" s="26">
        <v>0</v>
      </c>
      <c r="J46" s="27">
        <v>0</v>
      </c>
      <c r="K46" s="25">
        <v>0</v>
      </c>
      <c r="L46" s="26">
        <v>0</v>
      </c>
      <c r="M46" s="26">
        <v>0</v>
      </c>
      <c r="N46" s="27">
        <v>0</v>
      </c>
      <c r="O46" s="25">
        <v>0</v>
      </c>
      <c r="P46" s="26">
        <v>0</v>
      </c>
      <c r="Q46" s="26">
        <v>0</v>
      </c>
      <c r="R46" s="27">
        <v>0</v>
      </c>
      <c r="S46" s="25">
        <v>0</v>
      </c>
      <c r="T46" s="26">
        <v>0</v>
      </c>
      <c r="U46" s="26">
        <v>0</v>
      </c>
      <c r="V46" s="27">
        <v>0</v>
      </c>
      <c r="W46" s="25">
        <v>0</v>
      </c>
      <c r="X46" s="26">
        <v>0</v>
      </c>
      <c r="Y46" s="26">
        <v>0</v>
      </c>
      <c r="Z46" s="27">
        <v>0</v>
      </c>
      <c r="AA46" s="25">
        <v>0</v>
      </c>
      <c r="AB46" s="26">
        <v>0</v>
      </c>
      <c r="AC46" s="26">
        <v>0</v>
      </c>
      <c r="AD46" s="27">
        <v>0</v>
      </c>
      <c r="AE46" s="25">
        <v>0</v>
      </c>
      <c r="AF46" s="26">
        <v>0</v>
      </c>
      <c r="AG46" s="26">
        <v>0</v>
      </c>
      <c r="AH46" s="27">
        <v>0</v>
      </c>
      <c r="AI46" s="25">
        <v>0</v>
      </c>
      <c r="AJ46" s="26">
        <v>0</v>
      </c>
      <c r="AK46" s="26">
        <v>0</v>
      </c>
      <c r="AL46" s="27">
        <v>0</v>
      </c>
      <c r="AM46" s="25">
        <v>0</v>
      </c>
      <c r="AN46" s="27">
        <v>0</v>
      </c>
      <c r="AO46" s="25">
        <v>0</v>
      </c>
      <c r="AP46" s="26">
        <v>0</v>
      </c>
      <c r="AQ46" s="26">
        <v>0</v>
      </c>
      <c r="AR46" s="27">
        <v>0</v>
      </c>
      <c r="AS46" s="25">
        <v>0</v>
      </c>
      <c r="AT46" s="26">
        <v>0</v>
      </c>
      <c r="AU46" s="26">
        <v>0</v>
      </c>
      <c r="AV46" s="27">
        <v>0</v>
      </c>
      <c r="AW46" s="25">
        <v>0</v>
      </c>
      <c r="AX46" s="26">
        <v>0</v>
      </c>
      <c r="AY46" s="26">
        <v>0</v>
      </c>
      <c r="AZ46" s="27">
        <v>0</v>
      </c>
      <c r="BA46" s="25">
        <v>2</v>
      </c>
      <c r="BB46" s="26">
        <v>3</v>
      </c>
      <c r="BC46" s="26">
        <v>3</v>
      </c>
      <c r="BD46" s="27">
        <v>0</v>
      </c>
      <c r="BE46" s="25">
        <v>0</v>
      </c>
      <c r="BF46" s="26">
        <v>0</v>
      </c>
      <c r="BG46" s="26">
        <v>0</v>
      </c>
      <c r="BH46" s="27">
        <v>0</v>
      </c>
      <c r="BI46" s="25">
        <v>0</v>
      </c>
      <c r="BJ46" s="27">
        <v>0</v>
      </c>
      <c r="BK46" s="25">
        <v>60</v>
      </c>
      <c r="BL46" s="26">
        <v>101</v>
      </c>
      <c r="BM46" s="26">
        <v>35</v>
      </c>
      <c r="BN46" s="27">
        <v>62</v>
      </c>
      <c r="BO46" s="25">
        <v>0</v>
      </c>
      <c r="BP46" s="26">
        <v>0</v>
      </c>
      <c r="BQ46" s="26">
        <v>0</v>
      </c>
      <c r="BR46" s="27">
        <v>0</v>
      </c>
      <c r="BS46" s="25">
        <v>0</v>
      </c>
      <c r="BT46" s="26">
        <v>0</v>
      </c>
      <c r="BU46" s="26">
        <v>0</v>
      </c>
      <c r="BV46" s="27">
        <v>0</v>
      </c>
      <c r="BW46" s="25">
        <v>0</v>
      </c>
      <c r="BX46" s="27">
        <v>0</v>
      </c>
      <c r="BY46" s="25">
        <v>34</v>
      </c>
      <c r="BZ46" s="26">
        <v>48</v>
      </c>
      <c r="CA46" s="26">
        <v>1</v>
      </c>
      <c r="CB46" s="27">
        <v>0</v>
      </c>
      <c r="CC46" s="25">
        <v>0</v>
      </c>
      <c r="CD46" s="26">
        <v>0</v>
      </c>
      <c r="CE46" s="26">
        <v>0</v>
      </c>
      <c r="CF46" s="27">
        <v>0</v>
      </c>
      <c r="CG46" s="25">
        <v>0</v>
      </c>
      <c r="CH46" s="26">
        <v>0</v>
      </c>
      <c r="CI46" s="26">
        <v>0</v>
      </c>
      <c r="CJ46" s="27">
        <v>0</v>
      </c>
      <c r="CK46" s="25">
        <v>16</v>
      </c>
      <c r="CL46" s="26">
        <v>290</v>
      </c>
      <c r="CM46" s="26">
        <v>19</v>
      </c>
      <c r="CN46" s="27">
        <v>140</v>
      </c>
      <c r="CO46" s="25">
        <v>0</v>
      </c>
      <c r="CP46" s="26">
        <v>0</v>
      </c>
      <c r="CQ46" s="26">
        <v>0</v>
      </c>
      <c r="CR46" s="26">
        <v>0</v>
      </c>
      <c r="CS46" s="27">
        <v>0</v>
      </c>
      <c r="CT46" s="25">
        <v>0</v>
      </c>
      <c r="CU46" s="26">
        <v>0</v>
      </c>
      <c r="CV46" s="26">
        <v>0</v>
      </c>
      <c r="CW46" s="26">
        <v>0</v>
      </c>
      <c r="CX46" s="27">
        <v>0</v>
      </c>
      <c r="CY46" s="25">
        <v>0</v>
      </c>
      <c r="CZ46" s="26">
        <v>0</v>
      </c>
      <c r="DA46" s="26">
        <v>0</v>
      </c>
      <c r="DB46" s="26">
        <v>0</v>
      </c>
      <c r="DC46" s="27">
        <v>0</v>
      </c>
    </row>
    <row r="47" spans="1:107" ht="15.75" customHeight="1">
      <c r="A47" s="57" t="s">
        <v>8</v>
      </c>
      <c r="B47" s="24" t="s">
        <v>42</v>
      </c>
      <c r="C47" s="17">
        <v>302</v>
      </c>
      <c r="D47" s="18">
        <v>2050</v>
      </c>
      <c r="E47" s="18">
        <v>267</v>
      </c>
      <c r="F47" s="19">
        <v>3034</v>
      </c>
      <c r="G47" s="17">
        <v>110</v>
      </c>
      <c r="H47" s="18">
        <v>315</v>
      </c>
      <c r="I47" s="18">
        <v>188</v>
      </c>
      <c r="J47" s="19">
        <v>1614</v>
      </c>
      <c r="K47" s="17">
        <v>0</v>
      </c>
      <c r="L47" s="18">
        <v>0</v>
      </c>
      <c r="M47" s="18">
        <v>0</v>
      </c>
      <c r="N47" s="19">
        <v>0</v>
      </c>
      <c r="O47" s="17">
        <v>511</v>
      </c>
      <c r="P47" s="18">
        <v>2175</v>
      </c>
      <c r="Q47" s="18">
        <v>334</v>
      </c>
      <c r="R47" s="19">
        <v>6201</v>
      </c>
      <c r="S47" s="17">
        <v>406</v>
      </c>
      <c r="T47" s="18">
        <v>5252</v>
      </c>
      <c r="U47" s="18">
        <v>1487</v>
      </c>
      <c r="V47" s="19">
        <v>9958</v>
      </c>
      <c r="W47" s="17">
        <v>55</v>
      </c>
      <c r="X47" s="18">
        <v>207</v>
      </c>
      <c r="Y47" s="18">
        <v>19</v>
      </c>
      <c r="Z47" s="19">
        <v>51</v>
      </c>
      <c r="AA47" s="17">
        <v>258</v>
      </c>
      <c r="AB47" s="18">
        <v>765</v>
      </c>
      <c r="AC47" s="18">
        <v>634</v>
      </c>
      <c r="AD47" s="19">
        <v>8743</v>
      </c>
      <c r="AE47" s="17">
        <v>155</v>
      </c>
      <c r="AF47" s="18">
        <v>23026</v>
      </c>
      <c r="AG47" s="18">
        <v>5129</v>
      </c>
      <c r="AH47" s="19">
        <v>3096</v>
      </c>
      <c r="AI47" s="17">
        <v>2</v>
      </c>
      <c r="AJ47" s="18">
        <v>3</v>
      </c>
      <c r="AK47" s="18">
        <v>2</v>
      </c>
      <c r="AL47" s="19">
        <v>260</v>
      </c>
      <c r="AM47" s="17">
        <v>167</v>
      </c>
      <c r="AN47" s="19">
        <v>892</v>
      </c>
      <c r="AO47" s="17">
        <v>65</v>
      </c>
      <c r="AP47" s="18">
        <v>137</v>
      </c>
      <c r="AQ47" s="18">
        <v>37</v>
      </c>
      <c r="AR47" s="19">
        <v>428</v>
      </c>
      <c r="AS47" s="17">
        <v>13</v>
      </c>
      <c r="AT47" s="18">
        <v>26</v>
      </c>
      <c r="AU47" s="18">
        <v>1</v>
      </c>
      <c r="AV47" s="19">
        <v>12</v>
      </c>
      <c r="AW47" s="17">
        <v>804</v>
      </c>
      <c r="AX47" s="18">
        <v>20307</v>
      </c>
      <c r="AY47" s="18">
        <v>12102</v>
      </c>
      <c r="AZ47" s="19">
        <v>310004</v>
      </c>
      <c r="BA47" s="17">
        <v>125</v>
      </c>
      <c r="BB47" s="18">
        <v>1307</v>
      </c>
      <c r="BC47" s="18">
        <v>728</v>
      </c>
      <c r="BD47" s="19">
        <v>10613</v>
      </c>
      <c r="BE47" s="17">
        <v>16</v>
      </c>
      <c r="BF47" s="18">
        <v>36</v>
      </c>
      <c r="BG47" s="18">
        <v>33</v>
      </c>
      <c r="BH47" s="19">
        <v>482</v>
      </c>
      <c r="BI47" s="17">
        <v>116</v>
      </c>
      <c r="BJ47" s="19">
        <v>2060</v>
      </c>
      <c r="BK47" s="17">
        <v>1104</v>
      </c>
      <c r="BL47" s="18">
        <v>3369</v>
      </c>
      <c r="BM47" s="18">
        <v>1843</v>
      </c>
      <c r="BN47" s="19">
        <v>31350</v>
      </c>
      <c r="BO47" s="17">
        <v>1049</v>
      </c>
      <c r="BP47" s="18">
        <v>4417</v>
      </c>
      <c r="BQ47" s="18">
        <v>1798</v>
      </c>
      <c r="BR47" s="19">
        <v>24321</v>
      </c>
      <c r="BS47" s="17">
        <v>487</v>
      </c>
      <c r="BT47" s="18">
        <v>1303</v>
      </c>
      <c r="BU47" s="18">
        <v>340</v>
      </c>
      <c r="BV47" s="19">
        <v>2823</v>
      </c>
      <c r="BW47" s="17">
        <v>5</v>
      </c>
      <c r="BX47" s="19">
        <v>77</v>
      </c>
      <c r="BY47" s="17">
        <v>814</v>
      </c>
      <c r="BZ47" s="18">
        <v>1818</v>
      </c>
      <c r="CA47" s="18">
        <v>948</v>
      </c>
      <c r="CB47" s="19">
        <v>19877</v>
      </c>
      <c r="CC47" s="17">
        <v>95</v>
      </c>
      <c r="CD47" s="18">
        <v>285</v>
      </c>
      <c r="CE47" s="18">
        <v>239</v>
      </c>
      <c r="CF47" s="19">
        <v>5261</v>
      </c>
      <c r="CG47" s="17">
        <v>989</v>
      </c>
      <c r="CH47" s="18">
        <v>2596</v>
      </c>
      <c r="CI47" s="18">
        <v>2340</v>
      </c>
      <c r="CJ47" s="19">
        <v>19738</v>
      </c>
      <c r="CK47" s="17">
        <v>699</v>
      </c>
      <c r="CL47" s="18">
        <v>2658</v>
      </c>
      <c r="CM47" s="18">
        <v>469</v>
      </c>
      <c r="CN47" s="19">
        <v>8904</v>
      </c>
      <c r="CO47" s="18">
        <v>4</v>
      </c>
      <c r="CP47" s="18">
        <v>2.8</v>
      </c>
      <c r="CQ47" s="18">
        <v>0</v>
      </c>
      <c r="CR47" s="18">
        <v>2.800000011920929</v>
      </c>
      <c r="CS47" s="19">
        <v>15</v>
      </c>
      <c r="CT47" s="17">
        <v>12</v>
      </c>
      <c r="CU47" s="18">
        <v>11</v>
      </c>
      <c r="CV47" s="18">
        <v>1</v>
      </c>
      <c r="CW47" s="18">
        <v>10</v>
      </c>
      <c r="CX47" s="19">
        <v>108</v>
      </c>
      <c r="CY47" s="17">
        <v>1007</v>
      </c>
      <c r="CZ47" s="18">
        <v>1643.8000000000002</v>
      </c>
      <c r="DA47" s="18">
        <v>121.5</v>
      </c>
      <c r="DB47" s="18">
        <v>1522.3000000119209</v>
      </c>
      <c r="DC47" s="19">
        <v>38649</v>
      </c>
    </row>
    <row r="48" spans="1:107" ht="15.75" customHeight="1">
      <c r="A48" s="58"/>
      <c r="B48" s="24" t="s">
        <v>78</v>
      </c>
      <c r="C48" s="25">
        <v>59</v>
      </c>
      <c r="D48" s="26">
        <v>153</v>
      </c>
      <c r="E48" s="26">
        <v>25</v>
      </c>
      <c r="F48" s="27">
        <v>37</v>
      </c>
      <c r="G48" s="25">
        <v>36</v>
      </c>
      <c r="H48" s="26">
        <v>85</v>
      </c>
      <c r="I48" s="26">
        <v>44</v>
      </c>
      <c r="J48" s="27">
        <v>361</v>
      </c>
      <c r="K48" s="25">
        <v>0</v>
      </c>
      <c r="L48" s="26">
        <v>0</v>
      </c>
      <c r="M48" s="26">
        <v>0</v>
      </c>
      <c r="N48" s="27">
        <v>0</v>
      </c>
      <c r="O48" s="25">
        <v>183</v>
      </c>
      <c r="P48" s="26">
        <v>704</v>
      </c>
      <c r="Q48" s="26">
        <v>70</v>
      </c>
      <c r="R48" s="27">
        <v>753</v>
      </c>
      <c r="S48" s="25">
        <v>136</v>
      </c>
      <c r="T48" s="26">
        <v>1153</v>
      </c>
      <c r="U48" s="26">
        <v>558</v>
      </c>
      <c r="V48" s="27">
        <v>1168</v>
      </c>
      <c r="W48" s="25">
        <v>14</v>
      </c>
      <c r="X48" s="26">
        <v>32</v>
      </c>
      <c r="Y48" s="26">
        <v>0</v>
      </c>
      <c r="Z48" s="27">
        <v>0</v>
      </c>
      <c r="AA48" s="25">
        <v>99</v>
      </c>
      <c r="AB48" s="26">
        <v>228</v>
      </c>
      <c r="AC48" s="26">
        <v>172</v>
      </c>
      <c r="AD48" s="27">
        <v>1902</v>
      </c>
      <c r="AE48" s="25">
        <v>36</v>
      </c>
      <c r="AF48" s="26">
        <v>3812</v>
      </c>
      <c r="AG48" s="26">
        <v>990</v>
      </c>
      <c r="AH48" s="27">
        <v>1481</v>
      </c>
      <c r="AI48" s="25">
        <v>0</v>
      </c>
      <c r="AJ48" s="26">
        <v>0</v>
      </c>
      <c r="AK48" s="26">
        <v>0</v>
      </c>
      <c r="AL48" s="27">
        <v>0</v>
      </c>
      <c r="AM48" s="25">
        <v>45</v>
      </c>
      <c r="AN48" s="27">
        <v>2</v>
      </c>
      <c r="AO48" s="25">
        <v>7</v>
      </c>
      <c r="AP48" s="26">
        <v>15</v>
      </c>
      <c r="AQ48" s="26">
        <v>2</v>
      </c>
      <c r="AR48" s="27">
        <v>10</v>
      </c>
      <c r="AS48" s="25">
        <v>5</v>
      </c>
      <c r="AT48" s="26">
        <v>8</v>
      </c>
      <c r="AU48" s="26">
        <v>0</v>
      </c>
      <c r="AV48" s="27">
        <v>0</v>
      </c>
      <c r="AW48" s="25">
        <v>198</v>
      </c>
      <c r="AX48" s="26">
        <v>2562</v>
      </c>
      <c r="AY48" s="26">
        <v>1500</v>
      </c>
      <c r="AZ48" s="27">
        <v>14133</v>
      </c>
      <c r="BA48" s="25">
        <v>50</v>
      </c>
      <c r="BB48" s="26">
        <v>143</v>
      </c>
      <c r="BC48" s="26">
        <v>12</v>
      </c>
      <c r="BD48" s="27">
        <v>110</v>
      </c>
      <c r="BE48" s="25">
        <v>0</v>
      </c>
      <c r="BF48" s="26">
        <v>0</v>
      </c>
      <c r="BG48" s="26">
        <v>0</v>
      </c>
      <c r="BH48" s="27">
        <v>0</v>
      </c>
      <c r="BI48" s="25">
        <v>8</v>
      </c>
      <c r="BJ48" s="27">
        <v>285</v>
      </c>
      <c r="BK48" s="25">
        <v>228</v>
      </c>
      <c r="BL48" s="26">
        <v>533</v>
      </c>
      <c r="BM48" s="26">
        <v>280</v>
      </c>
      <c r="BN48" s="27">
        <v>3621</v>
      </c>
      <c r="BO48" s="25">
        <v>206</v>
      </c>
      <c r="BP48" s="26">
        <v>633</v>
      </c>
      <c r="BQ48" s="26">
        <v>331</v>
      </c>
      <c r="BR48" s="27">
        <v>2869</v>
      </c>
      <c r="BS48" s="25">
        <v>106</v>
      </c>
      <c r="BT48" s="26">
        <v>269</v>
      </c>
      <c r="BU48" s="26">
        <v>77</v>
      </c>
      <c r="BV48" s="27">
        <v>549</v>
      </c>
      <c r="BW48" s="25">
        <v>0</v>
      </c>
      <c r="BX48" s="27">
        <v>0</v>
      </c>
      <c r="BY48" s="25">
        <v>173</v>
      </c>
      <c r="BZ48" s="26">
        <v>357</v>
      </c>
      <c r="CA48" s="26">
        <v>160</v>
      </c>
      <c r="CB48" s="27">
        <v>2571</v>
      </c>
      <c r="CC48" s="25">
        <v>14</v>
      </c>
      <c r="CD48" s="26">
        <v>25</v>
      </c>
      <c r="CE48" s="26">
        <v>16</v>
      </c>
      <c r="CF48" s="27">
        <v>137</v>
      </c>
      <c r="CG48" s="25">
        <v>266</v>
      </c>
      <c r="CH48" s="26">
        <v>742</v>
      </c>
      <c r="CI48" s="26">
        <v>699</v>
      </c>
      <c r="CJ48" s="27">
        <v>5364</v>
      </c>
      <c r="CK48" s="25">
        <v>134</v>
      </c>
      <c r="CL48" s="26">
        <v>349</v>
      </c>
      <c r="CM48" s="26">
        <v>70</v>
      </c>
      <c r="CN48" s="27">
        <v>1217</v>
      </c>
      <c r="CO48" s="25">
        <v>0</v>
      </c>
      <c r="CP48" s="26">
        <v>0</v>
      </c>
      <c r="CQ48" s="26">
        <v>0</v>
      </c>
      <c r="CR48" s="26">
        <v>0</v>
      </c>
      <c r="CS48" s="27">
        <v>0</v>
      </c>
      <c r="CT48" s="25">
        <v>1</v>
      </c>
      <c r="CU48" s="26">
        <v>1</v>
      </c>
      <c r="CV48" s="26">
        <v>0</v>
      </c>
      <c r="CW48" s="26">
        <v>1</v>
      </c>
      <c r="CX48" s="27">
        <v>5</v>
      </c>
      <c r="CY48" s="25">
        <v>284</v>
      </c>
      <c r="CZ48" s="26">
        <v>492</v>
      </c>
      <c r="DA48" s="26">
        <v>1</v>
      </c>
      <c r="DB48" s="26">
        <v>491</v>
      </c>
      <c r="DC48" s="27">
        <v>11392</v>
      </c>
    </row>
    <row r="49" spans="1:107" ht="15.75" customHeight="1">
      <c r="A49" s="58"/>
      <c r="B49" s="24" t="s">
        <v>79</v>
      </c>
      <c r="C49" s="25">
        <v>28</v>
      </c>
      <c r="D49" s="26">
        <v>554</v>
      </c>
      <c r="E49" s="26">
        <v>55</v>
      </c>
      <c r="F49" s="27">
        <v>1770</v>
      </c>
      <c r="G49" s="25">
        <v>8</v>
      </c>
      <c r="H49" s="26">
        <v>19</v>
      </c>
      <c r="I49" s="26">
        <v>1</v>
      </c>
      <c r="J49" s="27">
        <v>10</v>
      </c>
      <c r="K49" s="25">
        <v>0</v>
      </c>
      <c r="L49" s="26">
        <v>0</v>
      </c>
      <c r="M49" s="26">
        <v>0</v>
      </c>
      <c r="N49" s="27">
        <v>0</v>
      </c>
      <c r="O49" s="25">
        <v>42</v>
      </c>
      <c r="P49" s="26">
        <v>221</v>
      </c>
      <c r="Q49" s="26">
        <v>15</v>
      </c>
      <c r="R49" s="27">
        <v>1766</v>
      </c>
      <c r="S49" s="25">
        <v>51</v>
      </c>
      <c r="T49" s="26">
        <v>123</v>
      </c>
      <c r="U49" s="26">
        <v>85</v>
      </c>
      <c r="V49" s="27">
        <v>1591</v>
      </c>
      <c r="W49" s="25">
        <v>17</v>
      </c>
      <c r="X49" s="26">
        <v>47</v>
      </c>
      <c r="Y49" s="26">
        <v>0</v>
      </c>
      <c r="Z49" s="27">
        <v>0</v>
      </c>
      <c r="AA49" s="25">
        <v>0</v>
      </c>
      <c r="AB49" s="26">
        <v>0</v>
      </c>
      <c r="AC49" s="26">
        <v>0</v>
      </c>
      <c r="AD49" s="27">
        <v>0</v>
      </c>
      <c r="AE49" s="25">
        <v>20</v>
      </c>
      <c r="AF49" s="26">
        <v>1480</v>
      </c>
      <c r="AG49" s="26">
        <v>550</v>
      </c>
      <c r="AH49" s="27">
        <v>756</v>
      </c>
      <c r="AI49" s="25">
        <v>0</v>
      </c>
      <c r="AJ49" s="26">
        <v>0</v>
      </c>
      <c r="AK49" s="26">
        <v>0</v>
      </c>
      <c r="AL49" s="27">
        <v>0</v>
      </c>
      <c r="AM49" s="25">
        <v>4</v>
      </c>
      <c r="AN49" s="27">
        <v>12</v>
      </c>
      <c r="AO49" s="25">
        <v>32</v>
      </c>
      <c r="AP49" s="26">
        <v>74</v>
      </c>
      <c r="AQ49" s="26">
        <v>19</v>
      </c>
      <c r="AR49" s="27">
        <v>306</v>
      </c>
      <c r="AS49" s="25">
        <v>0</v>
      </c>
      <c r="AT49" s="26">
        <v>0</v>
      </c>
      <c r="AU49" s="26">
        <v>0</v>
      </c>
      <c r="AV49" s="27">
        <v>0</v>
      </c>
      <c r="AW49" s="25">
        <v>78</v>
      </c>
      <c r="AX49" s="26">
        <v>1139</v>
      </c>
      <c r="AY49" s="26">
        <v>643</v>
      </c>
      <c r="AZ49" s="27">
        <v>26992</v>
      </c>
      <c r="BA49" s="25">
        <v>2</v>
      </c>
      <c r="BB49" s="26">
        <v>7</v>
      </c>
      <c r="BC49" s="26">
        <v>3</v>
      </c>
      <c r="BD49" s="27">
        <v>60</v>
      </c>
      <c r="BE49" s="25">
        <v>0</v>
      </c>
      <c r="BF49" s="26">
        <v>0</v>
      </c>
      <c r="BG49" s="26">
        <v>0</v>
      </c>
      <c r="BH49" s="27">
        <v>0</v>
      </c>
      <c r="BI49" s="25">
        <v>40</v>
      </c>
      <c r="BJ49" s="27">
        <v>1228</v>
      </c>
      <c r="BK49" s="25">
        <v>142</v>
      </c>
      <c r="BL49" s="26">
        <v>525</v>
      </c>
      <c r="BM49" s="26">
        <v>365</v>
      </c>
      <c r="BN49" s="27">
        <v>8177</v>
      </c>
      <c r="BO49" s="25">
        <v>123</v>
      </c>
      <c r="BP49" s="26">
        <v>378</v>
      </c>
      <c r="BQ49" s="26">
        <v>172</v>
      </c>
      <c r="BR49" s="27">
        <v>4562</v>
      </c>
      <c r="BS49" s="25">
        <v>55</v>
      </c>
      <c r="BT49" s="26">
        <v>170</v>
      </c>
      <c r="BU49" s="26">
        <v>20</v>
      </c>
      <c r="BV49" s="27">
        <v>102</v>
      </c>
      <c r="BW49" s="25">
        <v>1</v>
      </c>
      <c r="BX49" s="27">
        <v>50</v>
      </c>
      <c r="BY49" s="25">
        <v>85</v>
      </c>
      <c r="BZ49" s="26">
        <v>221</v>
      </c>
      <c r="CA49" s="26">
        <v>120</v>
      </c>
      <c r="CB49" s="27">
        <v>3586</v>
      </c>
      <c r="CC49" s="25">
        <v>2</v>
      </c>
      <c r="CD49" s="26">
        <v>4</v>
      </c>
      <c r="CE49" s="26">
        <v>4</v>
      </c>
      <c r="CF49" s="27">
        <v>31</v>
      </c>
      <c r="CG49" s="25">
        <v>107</v>
      </c>
      <c r="CH49" s="26">
        <v>229</v>
      </c>
      <c r="CI49" s="26">
        <v>202</v>
      </c>
      <c r="CJ49" s="27">
        <v>2659</v>
      </c>
      <c r="CK49" s="25">
        <v>93</v>
      </c>
      <c r="CL49" s="26">
        <v>420</v>
      </c>
      <c r="CM49" s="26">
        <v>67</v>
      </c>
      <c r="CN49" s="27">
        <v>2381</v>
      </c>
      <c r="CO49" s="25">
        <v>0</v>
      </c>
      <c r="CP49" s="26">
        <v>0</v>
      </c>
      <c r="CQ49" s="26">
        <v>0</v>
      </c>
      <c r="CR49" s="26">
        <v>0</v>
      </c>
      <c r="CS49" s="27">
        <v>0</v>
      </c>
      <c r="CT49" s="25">
        <v>0</v>
      </c>
      <c r="CU49" s="26">
        <v>0</v>
      </c>
      <c r="CV49" s="26">
        <v>0</v>
      </c>
      <c r="CW49" s="26">
        <v>0</v>
      </c>
      <c r="CX49" s="27">
        <v>0</v>
      </c>
      <c r="CY49" s="25">
        <v>83</v>
      </c>
      <c r="CZ49" s="26">
        <v>54</v>
      </c>
      <c r="DA49" s="26">
        <v>0</v>
      </c>
      <c r="DB49" s="26">
        <v>54.000000007450581</v>
      </c>
      <c r="DC49" s="27">
        <v>4151</v>
      </c>
    </row>
    <row r="50" spans="1:107" ht="15.75" customHeight="1">
      <c r="A50" s="58"/>
      <c r="B50" s="24" t="s">
        <v>80</v>
      </c>
      <c r="C50" s="25">
        <v>71</v>
      </c>
      <c r="D50" s="26">
        <v>169</v>
      </c>
      <c r="E50" s="26">
        <v>7</v>
      </c>
      <c r="F50" s="27">
        <v>37</v>
      </c>
      <c r="G50" s="25">
        <v>6</v>
      </c>
      <c r="H50" s="26">
        <v>15</v>
      </c>
      <c r="I50" s="26">
        <v>1</v>
      </c>
      <c r="J50" s="27">
        <v>15</v>
      </c>
      <c r="K50" s="25">
        <v>0</v>
      </c>
      <c r="L50" s="26">
        <v>0</v>
      </c>
      <c r="M50" s="26">
        <v>0</v>
      </c>
      <c r="N50" s="27">
        <v>0</v>
      </c>
      <c r="O50" s="25">
        <v>4</v>
      </c>
      <c r="P50" s="26">
        <v>6</v>
      </c>
      <c r="Q50" s="26">
        <v>2</v>
      </c>
      <c r="R50" s="27">
        <v>24</v>
      </c>
      <c r="S50" s="25">
        <v>36</v>
      </c>
      <c r="T50" s="26">
        <v>124</v>
      </c>
      <c r="U50" s="26">
        <v>91</v>
      </c>
      <c r="V50" s="27">
        <v>649</v>
      </c>
      <c r="W50" s="25">
        <v>0</v>
      </c>
      <c r="X50" s="26">
        <v>0</v>
      </c>
      <c r="Y50" s="26">
        <v>0</v>
      </c>
      <c r="Z50" s="27">
        <v>0</v>
      </c>
      <c r="AA50" s="25">
        <v>24</v>
      </c>
      <c r="AB50" s="26">
        <v>43</v>
      </c>
      <c r="AC50" s="26">
        <v>39</v>
      </c>
      <c r="AD50" s="27">
        <v>388</v>
      </c>
      <c r="AE50" s="25">
        <v>21</v>
      </c>
      <c r="AF50" s="26">
        <v>2333</v>
      </c>
      <c r="AG50" s="26">
        <v>815</v>
      </c>
      <c r="AH50" s="27">
        <v>183</v>
      </c>
      <c r="AI50" s="25">
        <v>0</v>
      </c>
      <c r="AJ50" s="26">
        <v>0</v>
      </c>
      <c r="AK50" s="26">
        <v>0</v>
      </c>
      <c r="AL50" s="27">
        <v>0</v>
      </c>
      <c r="AM50" s="25">
        <v>19</v>
      </c>
      <c r="AN50" s="27">
        <v>33</v>
      </c>
      <c r="AO50" s="25">
        <v>0</v>
      </c>
      <c r="AP50" s="26">
        <v>0</v>
      </c>
      <c r="AQ50" s="26">
        <v>0</v>
      </c>
      <c r="AR50" s="27">
        <v>0</v>
      </c>
      <c r="AS50" s="25">
        <v>0</v>
      </c>
      <c r="AT50" s="26">
        <v>0</v>
      </c>
      <c r="AU50" s="26">
        <v>0</v>
      </c>
      <c r="AV50" s="27">
        <v>0</v>
      </c>
      <c r="AW50" s="25">
        <v>61</v>
      </c>
      <c r="AX50" s="26">
        <v>502</v>
      </c>
      <c r="AY50" s="26">
        <v>445</v>
      </c>
      <c r="AZ50" s="27">
        <v>3172</v>
      </c>
      <c r="BA50" s="25">
        <v>4</v>
      </c>
      <c r="BB50" s="26">
        <v>5</v>
      </c>
      <c r="BC50" s="26">
        <v>0</v>
      </c>
      <c r="BD50" s="27">
        <v>0</v>
      </c>
      <c r="BE50" s="25">
        <v>0</v>
      </c>
      <c r="BF50" s="26">
        <v>0</v>
      </c>
      <c r="BG50" s="26">
        <v>0</v>
      </c>
      <c r="BH50" s="27">
        <v>0</v>
      </c>
      <c r="BI50" s="25">
        <v>12</v>
      </c>
      <c r="BJ50" s="27">
        <v>108</v>
      </c>
      <c r="BK50" s="25">
        <v>127</v>
      </c>
      <c r="BL50" s="26">
        <v>355</v>
      </c>
      <c r="BM50" s="26">
        <v>184</v>
      </c>
      <c r="BN50" s="27">
        <v>2205</v>
      </c>
      <c r="BO50" s="25">
        <v>112</v>
      </c>
      <c r="BP50" s="26">
        <v>545</v>
      </c>
      <c r="BQ50" s="26">
        <v>289</v>
      </c>
      <c r="BR50" s="27">
        <v>2387</v>
      </c>
      <c r="BS50" s="25">
        <v>90</v>
      </c>
      <c r="BT50" s="26">
        <v>212</v>
      </c>
      <c r="BU50" s="26">
        <v>46</v>
      </c>
      <c r="BV50" s="27">
        <v>442</v>
      </c>
      <c r="BW50" s="25">
        <v>0</v>
      </c>
      <c r="BX50" s="27">
        <v>0</v>
      </c>
      <c r="BY50" s="25">
        <v>115</v>
      </c>
      <c r="BZ50" s="26">
        <v>251</v>
      </c>
      <c r="CA50" s="26">
        <v>137</v>
      </c>
      <c r="CB50" s="27">
        <v>2392</v>
      </c>
      <c r="CC50" s="25">
        <v>7</v>
      </c>
      <c r="CD50" s="26">
        <v>11</v>
      </c>
      <c r="CE50" s="26">
        <v>11</v>
      </c>
      <c r="CF50" s="27">
        <v>132</v>
      </c>
      <c r="CG50" s="25">
        <v>98</v>
      </c>
      <c r="CH50" s="26">
        <v>215</v>
      </c>
      <c r="CI50" s="26">
        <v>199</v>
      </c>
      <c r="CJ50" s="27">
        <v>1305</v>
      </c>
      <c r="CK50" s="25">
        <v>83</v>
      </c>
      <c r="CL50" s="26">
        <v>197</v>
      </c>
      <c r="CM50" s="26">
        <v>49</v>
      </c>
      <c r="CN50" s="27">
        <v>572</v>
      </c>
      <c r="CO50" s="25">
        <v>2</v>
      </c>
      <c r="CP50" s="26">
        <v>2</v>
      </c>
      <c r="CQ50" s="26">
        <v>0</v>
      </c>
      <c r="CR50" s="26">
        <v>2</v>
      </c>
      <c r="CS50" s="27">
        <v>12</v>
      </c>
      <c r="CT50" s="25">
        <v>0</v>
      </c>
      <c r="CU50" s="26">
        <v>0</v>
      </c>
      <c r="CV50" s="26">
        <v>0</v>
      </c>
      <c r="CW50" s="26">
        <v>0</v>
      </c>
      <c r="CX50" s="27">
        <v>0</v>
      </c>
      <c r="CY50" s="25">
        <v>110</v>
      </c>
      <c r="CZ50" s="26">
        <v>83.2</v>
      </c>
      <c r="DA50" s="26">
        <v>0</v>
      </c>
      <c r="DB50" s="26">
        <v>83.200000002980232</v>
      </c>
      <c r="DC50" s="27">
        <v>4622</v>
      </c>
    </row>
    <row r="51" spans="1:107" ht="15.75" customHeight="1">
      <c r="A51" s="58"/>
      <c r="B51" s="24" t="s">
        <v>81</v>
      </c>
      <c r="C51" s="25">
        <v>21</v>
      </c>
      <c r="D51" s="26">
        <v>39</v>
      </c>
      <c r="E51" s="26">
        <v>0</v>
      </c>
      <c r="F51" s="27">
        <v>0</v>
      </c>
      <c r="G51" s="25">
        <v>2</v>
      </c>
      <c r="H51" s="26">
        <v>2</v>
      </c>
      <c r="I51" s="26">
        <v>0</v>
      </c>
      <c r="J51" s="27">
        <v>0</v>
      </c>
      <c r="K51" s="25">
        <v>0</v>
      </c>
      <c r="L51" s="26">
        <v>0</v>
      </c>
      <c r="M51" s="26">
        <v>0</v>
      </c>
      <c r="N51" s="27">
        <v>0</v>
      </c>
      <c r="O51" s="25">
        <v>40</v>
      </c>
      <c r="P51" s="26">
        <v>71</v>
      </c>
      <c r="Q51" s="26">
        <v>0</v>
      </c>
      <c r="R51" s="27">
        <v>0</v>
      </c>
      <c r="S51" s="25">
        <v>2</v>
      </c>
      <c r="T51" s="26">
        <v>12</v>
      </c>
      <c r="U51" s="26">
        <v>6</v>
      </c>
      <c r="V51" s="27">
        <v>75</v>
      </c>
      <c r="W51" s="25">
        <v>0</v>
      </c>
      <c r="X51" s="26">
        <v>0</v>
      </c>
      <c r="Y51" s="26">
        <v>0</v>
      </c>
      <c r="Z51" s="27">
        <v>0</v>
      </c>
      <c r="AA51" s="25">
        <v>19</v>
      </c>
      <c r="AB51" s="26">
        <v>39</v>
      </c>
      <c r="AC51" s="26">
        <v>7</v>
      </c>
      <c r="AD51" s="27">
        <v>126</v>
      </c>
      <c r="AE51" s="25">
        <v>4</v>
      </c>
      <c r="AF51" s="26">
        <v>340</v>
      </c>
      <c r="AG51" s="26">
        <v>0</v>
      </c>
      <c r="AH51" s="27">
        <v>0</v>
      </c>
      <c r="AI51" s="25">
        <v>0</v>
      </c>
      <c r="AJ51" s="26">
        <v>0</v>
      </c>
      <c r="AK51" s="26">
        <v>0</v>
      </c>
      <c r="AL51" s="27">
        <v>0</v>
      </c>
      <c r="AM51" s="25">
        <v>3</v>
      </c>
      <c r="AN51" s="27">
        <v>40</v>
      </c>
      <c r="AO51" s="25">
        <v>8</v>
      </c>
      <c r="AP51" s="26">
        <v>18</v>
      </c>
      <c r="AQ51" s="26">
        <v>1</v>
      </c>
      <c r="AR51" s="27">
        <v>2</v>
      </c>
      <c r="AS51" s="25">
        <v>0</v>
      </c>
      <c r="AT51" s="26">
        <v>0</v>
      </c>
      <c r="AU51" s="26">
        <v>0</v>
      </c>
      <c r="AV51" s="27">
        <v>0</v>
      </c>
      <c r="AW51" s="25">
        <v>52</v>
      </c>
      <c r="AX51" s="26">
        <v>340</v>
      </c>
      <c r="AY51" s="26">
        <v>229</v>
      </c>
      <c r="AZ51" s="27">
        <v>5639</v>
      </c>
      <c r="BA51" s="25">
        <v>1</v>
      </c>
      <c r="BB51" s="26">
        <v>2</v>
      </c>
      <c r="BC51" s="26">
        <v>0</v>
      </c>
      <c r="BD51" s="27">
        <v>0</v>
      </c>
      <c r="BE51" s="25">
        <v>0</v>
      </c>
      <c r="BF51" s="26">
        <v>0</v>
      </c>
      <c r="BG51" s="26">
        <v>0</v>
      </c>
      <c r="BH51" s="27">
        <v>0</v>
      </c>
      <c r="BI51" s="25">
        <v>3</v>
      </c>
      <c r="BJ51" s="27">
        <v>21</v>
      </c>
      <c r="BK51" s="25">
        <v>111</v>
      </c>
      <c r="BL51" s="26">
        <v>379</v>
      </c>
      <c r="BM51" s="26">
        <v>121</v>
      </c>
      <c r="BN51" s="27">
        <v>2866</v>
      </c>
      <c r="BO51" s="25">
        <v>101</v>
      </c>
      <c r="BP51" s="26">
        <v>323</v>
      </c>
      <c r="BQ51" s="26">
        <v>33</v>
      </c>
      <c r="BR51" s="27">
        <v>431</v>
      </c>
      <c r="BS51" s="25">
        <v>45</v>
      </c>
      <c r="BT51" s="26">
        <v>126</v>
      </c>
      <c r="BU51" s="26">
        <v>8</v>
      </c>
      <c r="BV51" s="27">
        <v>80</v>
      </c>
      <c r="BW51" s="25">
        <v>1</v>
      </c>
      <c r="BX51" s="27">
        <v>5</v>
      </c>
      <c r="BY51" s="25">
        <v>103</v>
      </c>
      <c r="BZ51" s="26">
        <v>344</v>
      </c>
      <c r="CA51" s="26">
        <v>61</v>
      </c>
      <c r="CB51" s="27">
        <v>1181</v>
      </c>
      <c r="CC51" s="25">
        <v>1</v>
      </c>
      <c r="CD51" s="26">
        <v>2</v>
      </c>
      <c r="CE51" s="26">
        <v>0</v>
      </c>
      <c r="CF51" s="27">
        <v>0</v>
      </c>
      <c r="CG51" s="25">
        <v>80</v>
      </c>
      <c r="CH51" s="26">
        <v>283</v>
      </c>
      <c r="CI51" s="26">
        <v>227</v>
      </c>
      <c r="CJ51" s="27">
        <v>2139</v>
      </c>
      <c r="CK51" s="25">
        <v>72</v>
      </c>
      <c r="CL51" s="26">
        <v>309</v>
      </c>
      <c r="CM51" s="26">
        <v>1</v>
      </c>
      <c r="CN51" s="27">
        <v>15</v>
      </c>
      <c r="CO51" s="25">
        <v>0</v>
      </c>
      <c r="CP51" s="26">
        <v>0</v>
      </c>
      <c r="CQ51" s="26">
        <v>0</v>
      </c>
      <c r="CR51" s="26">
        <v>0</v>
      </c>
      <c r="CS51" s="27">
        <v>0</v>
      </c>
      <c r="CT51" s="25">
        <v>2</v>
      </c>
      <c r="CU51" s="26">
        <v>1.5</v>
      </c>
      <c r="CV51" s="26">
        <v>0</v>
      </c>
      <c r="CW51" s="26">
        <v>1.5</v>
      </c>
      <c r="CX51" s="27">
        <v>55</v>
      </c>
      <c r="CY51" s="25">
        <v>67</v>
      </c>
      <c r="CZ51" s="26">
        <v>67</v>
      </c>
      <c r="DA51" s="26">
        <v>0</v>
      </c>
      <c r="DB51" s="26">
        <v>67</v>
      </c>
      <c r="DC51" s="27">
        <v>2498</v>
      </c>
    </row>
    <row r="52" spans="1:107" ht="15.75" customHeight="1">
      <c r="A52" s="58"/>
      <c r="B52" s="24" t="s">
        <v>82</v>
      </c>
      <c r="C52" s="25">
        <v>17</v>
      </c>
      <c r="D52" s="26">
        <v>175</v>
      </c>
      <c r="E52" s="26">
        <v>33</v>
      </c>
      <c r="F52" s="27">
        <v>156</v>
      </c>
      <c r="G52" s="25">
        <v>0</v>
      </c>
      <c r="H52" s="26">
        <v>0</v>
      </c>
      <c r="I52" s="26">
        <v>0</v>
      </c>
      <c r="J52" s="27">
        <v>0</v>
      </c>
      <c r="K52" s="25">
        <v>0</v>
      </c>
      <c r="L52" s="26">
        <v>0</v>
      </c>
      <c r="M52" s="26">
        <v>0</v>
      </c>
      <c r="N52" s="27">
        <v>0</v>
      </c>
      <c r="O52" s="25">
        <v>22</v>
      </c>
      <c r="P52" s="26">
        <v>156</v>
      </c>
      <c r="Q52" s="26">
        <v>6</v>
      </c>
      <c r="R52" s="27">
        <v>50</v>
      </c>
      <c r="S52" s="25">
        <v>26</v>
      </c>
      <c r="T52" s="26">
        <v>945</v>
      </c>
      <c r="U52" s="26">
        <v>202</v>
      </c>
      <c r="V52" s="27">
        <v>815</v>
      </c>
      <c r="W52" s="25">
        <v>5</v>
      </c>
      <c r="X52" s="26">
        <v>27</v>
      </c>
      <c r="Y52" s="26">
        <v>0</v>
      </c>
      <c r="Z52" s="27">
        <v>0</v>
      </c>
      <c r="AA52" s="25">
        <v>15</v>
      </c>
      <c r="AB52" s="26">
        <v>34</v>
      </c>
      <c r="AC52" s="26">
        <v>28</v>
      </c>
      <c r="AD52" s="27">
        <v>294</v>
      </c>
      <c r="AE52" s="25">
        <v>16</v>
      </c>
      <c r="AF52" s="26">
        <v>5830</v>
      </c>
      <c r="AG52" s="26">
        <v>316</v>
      </c>
      <c r="AH52" s="27">
        <v>313</v>
      </c>
      <c r="AI52" s="25">
        <v>0</v>
      </c>
      <c r="AJ52" s="26">
        <v>0</v>
      </c>
      <c r="AK52" s="26">
        <v>0</v>
      </c>
      <c r="AL52" s="27">
        <v>0</v>
      </c>
      <c r="AM52" s="25">
        <v>6</v>
      </c>
      <c r="AN52" s="27">
        <v>35</v>
      </c>
      <c r="AO52" s="25">
        <v>3</v>
      </c>
      <c r="AP52" s="26">
        <v>3</v>
      </c>
      <c r="AQ52" s="26">
        <v>2</v>
      </c>
      <c r="AR52" s="27">
        <v>3</v>
      </c>
      <c r="AS52" s="25">
        <v>5</v>
      </c>
      <c r="AT52" s="26">
        <v>13</v>
      </c>
      <c r="AU52" s="26">
        <v>0</v>
      </c>
      <c r="AV52" s="27">
        <v>0</v>
      </c>
      <c r="AW52" s="25">
        <v>60</v>
      </c>
      <c r="AX52" s="26">
        <v>3047</v>
      </c>
      <c r="AY52" s="26">
        <v>1409</v>
      </c>
      <c r="AZ52" s="27">
        <v>21024</v>
      </c>
      <c r="BA52" s="25">
        <v>6</v>
      </c>
      <c r="BB52" s="26">
        <v>61</v>
      </c>
      <c r="BC52" s="26">
        <v>40</v>
      </c>
      <c r="BD52" s="27">
        <v>50</v>
      </c>
      <c r="BE52" s="25">
        <v>6</v>
      </c>
      <c r="BF52" s="26">
        <v>12</v>
      </c>
      <c r="BG52" s="26">
        <v>12</v>
      </c>
      <c r="BH52" s="27">
        <v>110</v>
      </c>
      <c r="BI52" s="25">
        <v>7</v>
      </c>
      <c r="BJ52" s="27">
        <v>122</v>
      </c>
      <c r="BK52" s="25">
        <v>63</v>
      </c>
      <c r="BL52" s="26">
        <v>324</v>
      </c>
      <c r="BM52" s="26">
        <v>160</v>
      </c>
      <c r="BN52" s="27">
        <v>2614</v>
      </c>
      <c r="BO52" s="25">
        <v>76</v>
      </c>
      <c r="BP52" s="26">
        <v>560</v>
      </c>
      <c r="BQ52" s="26">
        <v>188</v>
      </c>
      <c r="BR52" s="27">
        <v>1822</v>
      </c>
      <c r="BS52" s="25">
        <v>17</v>
      </c>
      <c r="BT52" s="26">
        <v>63</v>
      </c>
      <c r="BU52" s="26">
        <v>27</v>
      </c>
      <c r="BV52" s="27">
        <v>310</v>
      </c>
      <c r="BW52" s="25">
        <v>0</v>
      </c>
      <c r="BX52" s="27">
        <v>0</v>
      </c>
      <c r="BY52" s="25">
        <v>45</v>
      </c>
      <c r="BZ52" s="26">
        <v>94</v>
      </c>
      <c r="CA52" s="26">
        <v>75</v>
      </c>
      <c r="CB52" s="27">
        <v>1760</v>
      </c>
      <c r="CC52" s="25">
        <v>7</v>
      </c>
      <c r="CD52" s="26">
        <v>11</v>
      </c>
      <c r="CE52" s="26">
        <v>9</v>
      </c>
      <c r="CF52" s="27">
        <v>70</v>
      </c>
      <c r="CG52" s="25">
        <v>66</v>
      </c>
      <c r="CH52" s="26">
        <v>199</v>
      </c>
      <c r="CI52" s="26">
        <v>175</v>
      </c>
      <c r="CJ52" s="27">
        <v>1061</v>
      </c>
      <c r="CK52" s="25">
        <v>30</v>
      </c>
      <c r="CL52" s="26">
        <v>116</v>
      </c>
      <c r="CM52" s="26">
        <v>30</v>
      </c>
      <c r="CN52" s="27">
        <v>286</v>
      </c>
      <c r="CO52" s="25">
        <v>0</v>
      </c>
      <c r="CP52" s="26">
        <v>0</v>
      </c>
      <c r="CQ52" s="26">
        <v>0</v>
      </c>
      <c r="CR52" s="26">
        <v>0</v>
      </c>
      <c r="CS52" s="27">
        <v>0</v>
      </c>
      <c r="CT52" s="25">
        <v>0</v>
      </c>
      <c r="CU52" s="26">
        <v>0</v>
      </c>
      <c r="CV52" s="26">
        <v>0</v>
      </c>
      <c r="CW52" s="26">
        <v>0</v>
      </c>
      <c r="CX52" s="27">
        <v>0</v>
      </c>
      <c r="CY52" s="25">
        <v>26</v>
      </c>
      <c r="CZ52" s="26">
        <v>16.5</v>
      </c>
      <c r="DA52" s="26">
        <v>0</v>
      </c>
      <c r="DB52" s="26">
        <v>16.5</v>
      </c>
      <c r="DC52" s="27">
        <v>630</v>
      </c>
    </row>
    <row r="53" spans="1:107" ht="15.75" customHeight="1">
      <c r="A53" s="58"/>
      <c r="B53" s="24" t="s">
        <v>83</v>
      </c>
      <c r="C53" s="25">
        <v>61</v>
      </c>
      <c r="D53" s="26">
        <v>208</v>
      </c>
      <c r="E53" s="26">
        <v>94</v>
      </c>
      <c r="F53" s="27">
        <v>437</v>
      </c>
      <c r="G53" s="25">
        <v>7</v>
      </c>
      <c r="H53" s="26">
        <v>18</v>
      </c>
      <c r="I53" s="26">
        <v>7</v>
      </c>
      <c r="J53" s="27">
        <v>122</v>
      </c>
      <c r="K53" s="25">
        <v>0</v>
      </c>
      <c r="L53" s="26">
        <v>0</v>
      </c>
      <c r="M53" s="26">
        <v>0</v>
      </c>
      <c r="N53" s="27">
        <v>0</v>
      </c>
      <c r="O53" s="25">
        <v>53</v>
      </c>
      <c r="P53" s="26">
        <v>142</v>
      </c>
      <c r="Q53" s="26">
        <v>23</v>
      </c>
      <c r="R53" s="27">
        <v>229</v>
      </c>
      <c r="S53" s="25">
        <v>33</v>
      </c>
      <c r="T53" s="26">
        <v>308</v>
      </c>
      <c r="U53" s="26">
        <v>90</v>
      </c>
      <c r="V53" s="27">
        <v>872</v>
      </c>
      <c r="W53" s="25">
        <v>1</v>
      </c>
      <c r="X53" s="26">
        <v>3</v>
      </c>
      <c r="Y53" s="26">
        <v>0</v>
      </c>
      <c r="Z53" s="27">
        <v>0</v>
      </c>
      <c r="AA53" s="25">
        <v>31</v>
      </c>
      <c r="AB53" s="26">
        <v>63</v>
      </c>
      <c r="AC53" s="26">
        <v>56</v>
      </c>
      <c r="AD53" s="27">
        <v>1126</v>
      </c>
      <c r="AE53" s="25">
        <v>20</v>
      </c>
      <c r="AF53" s="26">
        <v>2199</v>
      </c>
      <c r="AG53" s="26">
        <v>688</v>
      </c>
      <c r="AH53" s="27">
        <v>236</v>
      </c>
      <c r="AI53" s="25">
        <v>0</v>
      </c>
      <c r="AJ53" s="26">
        <v>0</v>
      </c>
      <c r="AK53" s="26">
        <v>0</v>
      </c>
      <c r="AL53" s="27">
        <v>0</v>
      </c>
      <c r="AM53" s="25">
        <v>42</v>
      </c>
      <c r="AN53" s="27">
        <v>21</v>
      </c>
      <c r="AO53" s="25">
        <v>7</v>
      </c>
      <c r="AP53" s="26">
        <v>10</v>
      </c>
      <c r="AQ53" s="26">
        <v>10</v>
      </c>
      <c r="AR53" s="27">
        <v>52</v>
      </c>
      <c r="AS53" s="25">
        <v>0</v>
      </c>
      <c r="AT53" s="26">
        <v>0</v>
      </c>
      <c r="AU53" s="26">
        <v>0</v>
      </c>
      <c r="AV53" s="27">
        <v>0</v>
      </c>
      <c r="AW53" s="25">
        <v>96</v>
      </c>
      <c r="AX53" s="26">
        <v>456</v>
      </c>
      <c r="AY53" s="26">
        <v>363</v>
      </c>
      <c r="AZ53" s="27">
        <v>8197</v>
      </c>
      <c r="BA53" s="25">
        <v>8</v>
      </c>
      <c r="BB53" s="26">
        <v>20</v>
      </c>
      <c r="BC53" s="26">
        <v>1</v>
      </c>
      <c r="BD53" s="27">
        <v>20</v>
      </c>
      <c r="BE53" s="25">
        <v>0</v>
      </c>
      <c r="BF53" s="26">
        <v>0</v>
      </c>
      <c r="BG53" s="26">
        <v>0</v>
      </c>
      <c r="BH53" s="27">
        <v>0</v>
      </c>
      <c r="BI53" s="25">
        <v>7</v>
      </c>
      <c r="BJ53" s="27">
        <v>52</v>
      </c>
      <c r="BK53" s="25">
        <v>174</v>
      </c>
      <c r="BL53" s="26">
        <v>452</v>
      </c>
      <c r="BM53" s="26">
        <v>281</v>
      </c>
      <c r="BN53" s="27">
        <v>4214</v>
      </c>
      <c r="BO53" s="25">
        <v>160</v>
      </c>
      <c r="BP53" s="26">
        <v>578</v>
      </c>
      <c r="BQ53" s="26">
        <v>296</v>
      </c>
      <c r="BR53" s="27">
        <v>3026</v>
      </c>
      <c r="BS53" s="25">
        <v>61</v>
      </c>
      <c r="BT53" s="26">
        <v>139</v>
      </c>
      <c r="BU53" s="26">
        <v>70</v>
      </c>
      <c r="BV53" s="27">
        <v>484</v>
      </c>
      <c r="BW53" s="25">
        <v>0</v>
      </c>
      <c r="BX53" s="27">
        <v>0</v>
      </c>
      <c r="BY53" s="25">
        <v>115</v>
      </c>
      <c r="BZ53" s="26">
        <v>221</v>
      </c>
      <c r="CA53" s="26">
        <v>165</v>
      </c>
      <c r="CB53" s="27">
        <v>2666</v>
      </c>
      <c r="CC53" s="25">
        <v>14</v>
      </c>
      <c r="CD53" s="26">
        <v>19</v>
      </c>
      <c r="CE53" s="26">
        <v>17</v>
      </c>
      <c r="CF53" s="27">
        <v>297</v>
      </c>
      <c r="CG53" s="25">
        <v>164</v>
      </c>
      <c r="CH53" s="26">
        <v>357</v>
      </c>
      <c r="CI53" s="26">
        <v>332</v>
      </c>
      <c r="CJ53" s="27">
        <v>2476</v>
      </c>
      <c r="CK53" s="25">
        <v>112</v>
      </c>
      <c r="CL53" s="26">
        <v>283</v>
      </c>
      <c r="CM53" s="26">
        <v>120</v>
      </c>
      <c r="CN53" s="27">
        <v>1266</v>
      </c>
      <c r="CO53" s="25">
        <v>0</v>
      </c>
      <c r="CP53" s="26">
        <v>0</v>
      </c>
      <c r="CQ53" s="26">
        <v>0</v>
      </c>
      <c r="CR53" s="26">
        <v>0</v>
      </c>
      <c r="CS53" s="27">
        <v>0</v>
      </c>
      <c r="CT53" s="25">
        <v>2</v>
      </c>
      <c r="CU53" s="26">
        <v>1</v>
      </c>
      <c r="CV53" s="26">
        <v>0</v>
      </c>
      <c r="CW53" s="26">
        <v>1</v>
      </c>
      <c r="CX53" s="27">
        <v>5</v>
      </c>
      <c r="CY53" s="25">
        <v>200</v>
      </c>
      <c r="CZ53" s="26">
        <v>119.5</v>
      </c>
      <c r="DA53" s="26">
        <v>0.5</v>
      </c>
      <c r="DB53" s="26">
        <v>119</v>
      </c>
      <c r="DC53" s="27">
        <v>5148</v>
      </c>
    </row>
    <row r="54" spans="1:107" ht="15.75" customHeight="1">
      <c r="A54" s="58"/>
      <c r="B54" s="24" t="s">
        <v>84</v>
      </c>
      <c r="C54" s="25">
        <v>15</v>
      </c>
      <c r="D54" s="26">
        <v>42</v>
      </c>
      <c r="E54" s="26">
        <v>22</v>
      </c>
      <c r="F54" s="27">
        <v>563</v>
      </c>
      <c r="G54" s="25">
        <v>3</v>
      </c>
      <c r="H54" s="26">
        <v>4</v>
      </c>
      <c r="I54" s="26">
        <v>3</v>
      </c>
      <c r="J54" s="27">
        <v>10</v>
      </c>
      <c r="K54" s="25">
        <v>0</v>
      </c>
      <c r="L54" s="26">
        <v>0</v>
      </c>
      <c r="M54" s="26">
        <v>0</v>
      </c>
      <c r="N54" s="27">
        <v>0</v>
      </c>
      <c r="O54" s="25">
        <v>52</v>
      </c>
      <c r="P54" s="26">
        <v>150</v>
      </c>
      <c r="Q54" s="26">
        <v>20</v>
      </c>
      <c r="R54" s="27">
        <v>191</v>
      </c>
      <c r="S54" s="25">
        <v>43</v>
      </c>
      <c r="T54" s="26">
        <v>528</v>
      </c>
      <c r="U54" s="26">
        <v>185</v>
      </c>
      <c r="V54" s="27">
        <v>3095</v>
      </c>
      <c r="W54" s="25">
        <v>0</v>
      </c>
      <c r="X54" s="26">
        <v>0</v>
      </c>
      <c r="Y54" s="26">
        <v>0</v>
      </c>
      <c r="Z54" s="27">
        <v>0</v>
      </c>
      <c r="AA54" s="25">
        <v>36</v>
      </c>
      <c r="AB54" s="26">
        <v>248</v>
      </c>
      <c r="AC54" s="26">
        <v>239</v>
      </c>
      <c r="AD54" s="27">
        <v>3996</v>
      </c>
      <c r="AE54" s="25">
        <v>11</v>
      </c>
      <c r="AF54" s="26">
        <v>2970</v>
      </c>
      <c r="AG54" s="26">
        <v>132</v>
      </c>
      <c r="AH54" s="27">
        <v>77</v>
      </c>
      <c r="AI54" s="25">
        <v>2</v>
      </c>
      <c r="AJ54" s="26">
        <v>3</v>
      </c>
      <c r="AK54" s="26">
        <v>2</v>
      </c>
      <c r="AL54" s="27">
        <v>260</v>
      </c>
      <c r="AM54" s="25">
        <v>8</v>
      </c>
      <c r="AN54" s="27">
        <v>17</v>
      </c>
      <c r="AO54" s="25">
        <v>2</v>
      </c>
      <c r="AP54" s="26">
        <v>4</v>
      </c>
      <c r="AQ54" s="26">
        <v>2</v>
      </c>
      <c r="AR54" s="27">
        <v>30</v>
      </c>
      <c r="AS54" s="25">
        <v>0</v>
      </c>
      <c r="AT54" s="26">
        <v>0</v>
      </c>
      <c r="AU54" s="26">
        <v>0</v>
      </c>
      <c r="AV54" s="27">
        <v>0</v>
      </c>
      <c r="AW54" s="25">
        <v>114</v>
      </c>
      <c r="AX54" s="26">
        <v>7391</v>
      </c>
      <c r="AY54" s="26">
        <v>4696</v>
      </c>
      <c r="AZ54" s="27">
        <v>197951</v>
      </c>
      <c r="BA54" s="25">
        <v>20</v>
      </c>
      <c r="BB54" s="26">
        <v>66</v>
      </c>
      <c r="BC54" s="26">
        <v>43</v>
      </c>
      <c r="BD54" s="27">
        <v>1543</v>
      </c>
      <c r="BE54" s="25">
        <v>4</v>
      </c>
      <c r="BF54" s="26">
        <v>7</v>
      </c>
      <c r="BG54" s="26">
        <v>6</v>
      </c>
      <c r="BH54" s="27">
        <v>264</v>
      </c>
      <c r="BI54" s="25">
        <v>12</v>
      </c>
      <c r="BJ54" s="27">
        <v>114</v>
      </c>
      <c r="BK54" s="25">
        <v>153</v>
      </c>
      <c r="BL54" s="26">
        <v>531</v>
      </c>
      <c r="BM54" s="26">
        <v>305</v>
      </c>
      <c r="BN54" s="27">
        <v>5936</v>
      </c>
      <c r="BO54" s="25">
        <v>141</v>
      </c>
      <c r="BP54" s="26">
        <v>934</v>
      </c>
      <c r="BQ54" s="26">
        <v>282</v>
      </c>
      <c r="BR54" s="27">
        <v>3940</v>
      </c>
      <c r="BS54" s="25">
        <v>48</v>
      </c>
      <c r="BT54" s="26">
        <v>152</v>
      </c>
      <c r="BU54" s="26">
        <v>79</v>
      </c>
      <c r="BV54" s="27">
        <v>790</v>
      </c>
      <c r="BW54" s="25">
        <v>0</v>
      </c>
      <c r="BX54" s="27">
        <v>0</v>
      </c>
      <c r="BY54" s="25">
        <v>82</v>
      </c>
      <c r="BZ54" s="26">
        <v>150</v>
      </c>
      <c r="CA54" s="26">
        <v>99</v>
      </c>
      <c r="CB54" s="27">
        <v>2335</v>
      </c>
      <c r="CC54" s="25">
        <v>38</v>
      </c>
      <c r="CD54" s="26">
        <v>181</v>
      </c>
      <c r="CE54" s="26">
        <v>168</v>
      </c>
      <c r="CF54" s="27">
        <v>4467</v>
      </c>
      <c r="CG54" s="25">
        <v>103</v>
      </c>
      <c r="CH54" s="26">
        <v>244</v>
      </c>
      <c r="CI54" s="26">
        <v>226</v>
      </c>
      <c r="CJ54" s="27">
        <v>3383</v>
      </c>
      <c r="CK54" s="25">
        <v>105</v>
      </c>
      <c r="CL54" s="26">
        <v>503</v>
      </c>
      <c r="CM54" s="26">
        <v>101</v>
      </c>
      <c r="CN54" s="27">
        <v>2755</v>
      </c>
      <c r="CO54" s="25">
        <v>2</v>
      </c>
      <c r="CP54" s="26">
        <v>0.8</v>
      </c>
      <c r="CQ54" s="26">
        <v>0</v>
      </c>
      <c r="CR54" s="26">
        <v>0.80000001192092896</v>
      </c>
      <c r="CS54" s="27">
        <v>3</v>
      </c>
      <c r="CT54" s="25">
        <v>0</v>
      </c>
      <c r="CU54" s="26">
        <v>0</v>
      </c>
      <c r="CV54" s="26">
        <v>0</v>
      </c>
      <c r="CW54" s="26">
        <v>0</v>
      </c>
      <c r="CX54" s="27">
        <v>0</v>
      </c>
      <c r="CY54" s="25">
        <v>109</v>
      </c>
      <c r="CZ54" s="26">
        <v>74.599999999999994</v>
      </c>
      <c r="DA54" s="26">
        <v>0</v>
      </c>
      <c r="DB54" s="26">
        <v>74.600000001490116</v>
      </c>
      <c r="DC54" s="27">
        <v>6872</v>
      </c>
    </row>
    <row r="55" spans="1:107" ht="15.75" customHeight="1">
      <c r="A55" s="58"/>
      <c r="B55" s="24" t="s">
        <v>85</v>
      </c>
      <c r="C55" s="25">
        <v>30</v>
      </c>
      <c r="D55" s="26">
        <v>710</v>
      </c>
      <c r="E55" s="26">
        <v>31</v>
      </c>
      <c r="F55" s="27">
        <v>34</v>
      </c>
      <c r="G55" s="25">
        <v>48</v>
      </c>
      <c r="H55" s="26">
        <v>172</v>
      </c>
      <c r="I55" s="26">
        <v>132</v>
      </c>
      <c r="J55" s="27">
        <v>1096</v>
      </c>
      <c r="K55" s="25">
        <v>0</v>
      </c>
      <c r="L55" s="26">
        <v>0</v>
      </c>
      <c r="M55" s="26">
        <v>0</v>
      </c>
      <c r="N55" s="27">
        <v>0</v>
      </c>
      <c r="O55" s="25">
        <v>115</v>
      </c>
      <c r="P55" s="26">
        <v>725</v>
      </c>
      <c r="Q55" s="26">
        <v>198</v>
      </c>
      <c r="R55" s="27">
        <v>3188</v>
      </c>
      <c r="S55" s="25">
        <v>79</v>
      </c>
      <c r="T55" s="26">
        <v>2059</v>
      </c>
      <c r="U55" s="26">
        <v>270</v>
      </c>
      <c r="V55" s="27">
        <v>1693</v>
      </c>
      <c r="W55" s="25">
        <v>18</v>
      </c>
      <c r="X55" s="26">
        <v>98</v>
      </c>
      <c r="Y55" s="26">
        <v>19</v>
      </c>
      <c r="Z55" s="27">
        <v>51</v>
      </c>
      <c r="AA55" s="25">
        <v>34</v>
      </c>
      <c r="AB55" s="26">
        <v>110</v>
      </c>
      <c r="AC55" s="26">
        <v>93</v>
      </c>
      <c r="AD55" s="27">
        <v>911</v>
      </c>
      <c r="AE55" s="25">
        <v>27</v>
      </c>
      <c r="AF55" s="26">
        <v>4062</v>
      </c>
      <c r="AG55" s="26">
        <v>1638</v>
      </c>
      <c r="AH55" s="27">
        <v>50</v>
      </c>
      <c r="AI55" s="25">
        <v>0</v>
      </c>
      <c r="AJ55" s="26">
        <v>0</v>
      </c>
      <c r="AK55" s="26">
        <v>0</v>
      </c>
      <c r="AL55" s="27">
        <v>0</v>
      </c>
      <c r="AM55" s="25">
        <v>40</v>
      </c>
      <c r="AN55" s="27">
        <v>732</v>
      </c>
      <c r="AO55" s="25">
        <v>6</v>
      </c>
      <c r="AP55" s="26">
        <v>13</v>
      </c>
      <c r="AQ55" s="26">
        <v>1</v>
      </c>
      <c r="AR55" s="27">
        <v>25</v>
      </c>
      <c r="AS55" s="25">
        <v>3</v>
      </c>
      <c r="AT55" s="26">
        <v>5</v>
      </c>
      <c r="AU55" s="26">
        <v>1</v>
      </c>
      <c r="AV55" s="27">
        <v>12</v>
      </c>
      <c r="AW55" s="25">
        <v>145</v>
      </c>
      <c r="AX55" s="26">
        <v>4870</v>
      </c>
      <c r="AY55" s="26">
        <v>2817</v>
      </c>
      <c r="AZ55" s="27">
        <v>32896</v>
      </c>
      <c r="BA55" s="25">
        <v>34</v>
      </c>
      <c r="BB55" s="26">
        <v>1003</v>
      </c>
      <c r="BC55" s="26">
        <v>629</v>
      </c>
      <c r="BD55" s="27">
        <v>8830</v>
      </c>
      <c r="BE55" s="25">
        <v>6</v>
      </c>
      <c r="BF55" s="26">
        <v>17</v>
      </c>
      <c r="BG55" s="26">
        <v>15</v>
      </c>
      <c r="BH55" s="27">
        <v>108</v>
      </c>
      <c r="BI55" s="25">
        <v>27</v>
      </c>
      <c r="BJ55" s="27">
        <v>130</v>
      </c>
      <c r="BK55" s="25">
        <v>106</v>
      </c>
      <c r="BL55" s="26">
        <v>270</v>
      </c>
      <c r="BM55" s="26">
        <v>147</v>
      </c>
      <c r="BN55" s="27">
        <v>1717</v>
      </c>
      <c r="BO55" s="25">
        <v>130</v>
      </c>
      <c r="BP55" s="26">
        <v>466</v>
      </c>
      <c r="BQ55" s="26">
        <v>207</v>
      </c>
      <c r="BR55" s="27">
        <v>5284</v>
      </c>
      <c r="BS55" s="25">
        <v>65</v>
      </c>
      <c r="BT55" s="26">
        <v>172</v>
      </c>
      <c r="BU55" s="26">
        <v>13</v>
      </c>
      <c r="BV55" s="27">
        <v>66</v>
      </c>
      <c r="BW55" s="25">
        <v>3</v>
      </c>
      <c r="BX55" s="27">
        <v>22</v>
      </c>
      <c r="BY55" s="25">
        <v>96</v>
      </c>
      <c r="BZ55" s="26">
        <v>180</v>
      </c>
      <c r="CA55" s="26">
        <v>131</v>
      </c>
      <c r="CB55" s="27">
        <v>3386</v>
      </c>
      <c r="CC55" s="25">
        <v>12</v>
      </c>
      <c r="CD55" s="26">
        <v>32</v>
      </c>
      <c r="CE55" s="26">
        <v>14</v>
      </c>
      <c r="CF55" s="27">
        <v>127</v>
      </c>
      <c r="CG55" s="25">
        <v>105</v>
      </c>
      <c r="CH55" s="26">
        <v>327</v>
      </c>
      <c r="CI55" s="26">
        <v>280</v>
      </c>
      <c r="CJ55" s="27">
        <v>1351</v>
      </c>
      <c r="CK55" s="25">
        <v>70</v>
      </c>
      <c r="CL55" s="26">
        <v>481</v>
      </c>
      <c r="CM55" s="26">
        <v>31</v>
      </c>
      <c r="CN55" s="27">
        <v>412</v>
      </c>
      <c r="CO55" s="25">
        <v>0</v>
      </c>
      <c r="CP55" s="26">
        <v>0</v>
      </c>
      <c r="CQ55" s="26">
        <v>0</v>
      </c>
      <c r="CR55" s="26">
        <v>0</v>
      </c>
      <c r="CS55" s="27">
        <v>0</v>
      </c>
      <c r="CT55" s="25">
        <v>7</v>
      </c>
      <c r="CU55" s="26">
        <v>7.5</v>
      </c>
      <c r="CV55" s="26">
        <v>1</v>
      </c>
      <c r="CW55" s="26">
        <v>6.5</v>
      </c>
      <c r="CX55" s="27">
        <v>43</v>
      </c>
      <c r="CY55" s="25">
        <v>128</v>
      </c>
      <c r="CZ55" s="26">
        <v>737</v>
      </c>
      <c r="DA55" s="26">
        <v>120</v>
      </c>
      <c r="DB55" s="26">
        <v>617</v>
      </c>
      <c r="DC55" s="27">
        <v>3336</v>
      </c>
    </row>
    <row r="56" spans="1:107" ht="15.75" customHeight="1">
      <c r="A56" s="57" t="s">
        <v>9</v>
      </c>
      <c r="B56" s="24" t="s">
        <v>42</v>
      </c>
      <c r="C56" s="17">
        <v>439</v>
      </c>
      <c r="D56" s="18">
        <v>2428</v>
      </c>
      <c r="E56" s="18">
        <v>266</v>
      </c>
      <c r="F56" s="19">
        <v>2546</v>
      </c>
      <c r="G56" s="17">
        <v>93</v>
      </c>
      <c r="H56" s="18">
        <v>271</v>
      </c>
      <c r="I56" s="18">
        <v>139</v>
      </c>
      <c r="J56" s="19">
        <v>2825</v>
      </c>
      <c r="K56" s="17">
        <v>104</v>
      </c>
      <c r="L56" s="18">
        <v>10681</v>
      </c>
      <c r="M56" s="18">
        <v>906</v>
      </c>
      <c r="N56" s="19">
        <v>7029</v>
      </c>
      <c r="O56" s="17">
        <v>2460</v>
      </c>
      <c r="P56" s="18">
        <v>24015</v>
      </c>
      <c r="Q56" s="18">
        <v>4104</v>
      </c>
      <c r="R56" s="19">
        <v>43282</v>
      </c>
      <c r="S56" s="17">
        <v>1700</v>
      </c>
      <c r="T56" s="18">
        <v>60169</v>
      </c>
      <c r="U56" s="18">
        <v>11534</v>
      </c>
      <c r="V56" s="19">
        <v>108358</v>
      </c>
      <c r="W56" s="17">
        <v>335</v>
      </c>
      <c r="X56" s="18">
        <v>2462</v>
      </c>
      <c r="Y56" s="18">
        <v>471</v>
      </c>
      <c r="Z56" s="19">
        <v>1898</v>
      </c>
      <c r="AA56" s="17">
        <v>912</v>
      </c>
      <c r="AB56" s="18">
        <v>3358</v>
      </c>
      <c r="AC56" s="18">
        <v>2753</v>
      </c>
      <c r="AD56" s="19">
        <v>39231</v>
      </c>
      <c r="AE56" s="17">
        <v>340</v>
      </c>
      <c r="AF56" s="18">
        <v>69986</v>
      </c>
      <c r="AG56" s="18">
        <v>12421</v>
      </c>
      <c r="AH56" s="19">
        <v>3538</v>
      </c>
      <c r="AI56" s="17">
        <v>145</v>
      </c>
      <c r="AJ56" s="18">
        <v>239</v>
      </c>
      <c r="AK56" s="18">
        <v>116</v>
      </c>
      <c r="AL56" s="19">
        <v>17646</v>
      </c>
      <c r="AM56" s="17">
        <v>433</v>
      </c>
      <c r="AN56" s="19">
        <v>831</v>
      </c>
      <c r="AO56" s="17">
        <v>390</v>
      </c>
      <c r="AP56" s="18">
        <v>1604</v>
      </c>
      <c r="AQ56" s="18">
        <v>455</v>
      </c>
      <c r="AR56" s="19">
        <v>5284</v>
      </c>
      <c r="AS56" s="17">
        <v>243</v>
      </c>
      <c r="AT56" s="18">
        <v>1043</v>
      </c>
      <c r="AU56" s="18">
        <v>349</v>
      </c>
      <c r="AV56" s="19">
        <v>2679</v>
      </c>
      <c r="AW56" s="17">
        <v>3155</v>
      </c>
      <c r="AX56" s="18">
        <v>130484</v>
      </c>
      <c r="AY56" s="18">
        <v>58266</v>
      </c>
      <c r="AZ56" s="19">
        <v>1612431.4285714286</v>
      </c>
      <c r="BA56" s="17">
        <v>1202</v>
      </c>
      <c r="BB56" s="18">
        <v>11209</v>
      </c>
      <c r="BC56" s="18">
        <v>4154</v>
      </c>
      <c r="BD56" s="19">
        <v>83472</v>
      </c>
      <c r="BE56" s="17">
        <v>268</v>
      </c>
      <c r="BF56" s="18">
        <v>668</v>
      </c>
      <c r="BG56" s="18">
        <v>545</v>
      </c>
      <c r="BH56" s="19">
        <v>7301</v>
      </c>
      <c r="BI56" s="17">
        <v>364</v>
      </c>
      <c r="BJ56" s="19">
        <v>5267</v>
      </c>
      <c r="BK56" s="17">
        <v>1706</v>
      </c>
      <c r="BL56" s="18">
        <v>4825</v>
      </c>
      <c r="BM56" s="18">
        <v>3202</v>
      </c>
      <c r="BN56" s="19">
        <v>55703</v>
      </c>
      <c r="BO56" s="17">
        <v>2034</v>
      </c>
      <c r="BP56" s="18">
        <v>11194</v>
      </c>
      <c r="BQ56" s="18">
        <v>5788</v>
      </c>
      <c r="BR56" s="19">
        <v>98026</v>
      </c>
      <c r="BS56" s="17">
        <v>731</v>
      </c>
      <c r="BT56" s="18">
        <v>2481</v>
      </c>
      <c r="BU56" s="18">
        <v>745</v>
      </c>
      <c r="BV56" s="19">
        <v>8468</v>
      </c>
      <c r="BW56" s="17">
        <v>355</v>
      </c>
      <c r="BX56" s="19">
        <v>19810</v>
      </c>
      <c r="BY56" s="17">
        <v>969</v>
      </c>
      <c r="BZ56" s="18">
        <v>1940</v>
      </c>
      <c r="CA56" s="18">
        <v>1457</v>
      </c>
      <c r="CB56" s="19">
        <v>37311</v>
      </c>
      <c r="CC56" s="17">
        <v>297</v>
      </c>
      <c r="CD56" s="18">
        <v>936</v>
      </c>
      <c r="CE56" s="18">
        <v>536</v>
      </c>
      <c r="CF56" s="19">
        <v>4996</v>
      </c>
      <c r="CG56" s="17">
        <v>1286</v>
      </c>
      <c r="CH56" s="18">
        <v>3361</v>
      </c>
      <c r="CI56" s="18">
        <v>3044</v>
      </c>
      <c r="CJ56" s="19">
        <v>24750</v>
      </c>
      <c r="CK56" s="17">
        <v>904</v>
      </c>
      <c r="CL56" s="18">
        <v>2647</v>
      </c>
      <c r="CM56" s="18">
        <v>859</v>
      </c>
      <c r="CN56" s="19">
        <v>14361</v>
      </c>
      <c r="CO56" s="18">
        <v>14</v>
      </c>
      <c r="CP56" s="18">
        <v>46</v>
      </c>
      <c r="CQ56" s="18">
        <v>1</v>
      </c>
      <c r="CR56" s="18">
        <v>45</v>
      </c>
      <c r="CS56" s="19">
        <v>55</v>
      </c>
      <c r="CT56" s="17">
        <v>41</v>
      </c>
      <c r="CU56" s="18">
        <v>230.8</v>
      </c>
      <c r="CV56" s="18">
        <v>10</v>
      </c>
      <c r="CW56" s="18">
        <v>220.80000001192093</v>
      </c>
      <c r="CX56" s="19">
        <v>2080</v>
      </c>
      <c r="CY56" s="17">
        <v>1977</v>
      </c>
      <c r="CZ56" s="18">
        <v>6641.6</v>
      </c>
      <c r="DA56" s="18">
        <v>516.29999999999995</v>
      </c>
      <c r="DB56" s="18">
        <v>6125.2999998554587</v>
      </c>
      <c r="DC56" s="19">
        <v>126786</v>
      </c>
    </row>
    <row r="57" spans="1:107" ht="15.75" customHeight="1">
      <c r="A57" s="58"/>
      <c r="B57" s="24" t="s">
        <v>86</v>
      </c>
      <c r="C57" s="25">
        <v>5</v>
      </c>
      <c r="D57" s="26">
        <v>18</v>
      </c>
      <c r="E57" s="26">
        <v>13</v>
      </c>
      <c r="F57" s="27">
        <v>101</v>
      </c>
      <c r="G57" s="25">
        <v>5</v>
      </c>
      <c r="H57" s="26">
        <v>11</v>
      </c>
      <c r="I57" s="26">
        <v>11</v>
      </c>
      <c r="J57" s="27">
        <v>129</v>
      </c>
      <c r="K57" s="25">
        <v>0</v>
      </c>
      <c r="L57" s="26">
        <v>0</v>
      </c>
      <c r="M57" s="26">
        <v>0</v>
      </c>
      <c r="N57" s="27">
        <v>0</v>
      </c>
      <c r="O57" s="25">
        <v>3</v>
      </c>
      <c r="P57" s="26">
        <v>107</v>
      </c>
      <c r="Q57" s="26">
        <v>13</v>
      </c>
      <c r="R57" s="27">
        <v>152</v>
      </c>
      <c r="S57" s="25">
        <v>31</v>
      </c>
      <c r="T57" s="26">
        <v>672</v>
      </c>
      <c r="U57" s="26">
        <v>199</v>
      </c>
      <c r="V57" s="27">
        <v>1018</v>
      </c>
      <c r="W57" s="25">
        <v>0</v>
      </c>
      <c r="X57" s="26">
        <v>0</v>
      </c>
      <c r="Y57" s="26">
        <v>0</v>
      </c>
      <c r="Z57" s="27">
        <v>0</v>
      </c>
      <c r="AA57" s="25">
        <v>22</v>
      </c>
      <c r="AB57" s="26">
        <v>97</v>
      </c>
      <c r="AC57" s="26">
        <v>79</v>
      </c>
      <c r="AD57" s="27">
        <v>481</v>
      </c>
      <c r="AE57" s="25">
        <v>12</v>
      </c>
      <c r="AF57" s="26">
        <v>1842</v>
      </c>
      <c r="AG57" s="26">
        <v>1160</v>
      </c>
      <c r="AH57" s="27">
        <v>15</v>
      </c>
      <c r="AI57" s="25">
        <v>2</v>
      </c>
      <c r="AJ57" s="26">
        <v>2</v>
      </c>
      <c r="AK57" s="26">
        <v>2</v>
      </c>
      <c r="AL57" s="27">
        <v>17</v>
      </c>
      <c r="AM57" s="25">
        <v>0</v>
      </c>
      <c r="AN57" s="27">
        <v>0</v>
      </c>
      <c r="AO57" s="25">
        <v>0</v>
      </c>
      <c r="AP57" s="26">
        <v>0</v>
      </c>
      <c r="AQ57" s="26">
        <v>0</v>
      </c>
      <c r="AR57" s="27">
        <v>0</v>
      </c>
      <c r="AS57" s="25">
        <v>0</v>
      </c>
      <c r="AT57" s="26">
        <v>0</v>
      </c>
      <c r="AU57" s="26">
        <v>0</v>
      </c>
      <c r="AV57" s="27">
        <v>0</v>
      </c>
      <c r="AW57" s="25">
        <v>56</v>
      </c>
      <c r="AX57" s="26">
        <v>1336</v>
      </c>
      <c r="AY57" s="26">
        <v>800</v>
      </c>
      <c r="AZ57" s="27">
        <v>9170</v>
      </c>
      <c r="BA57" s="25">
        <v>8</v>
      </c>
      <c r="BB57" s="26">
        <v>34</v>
      </c>
      <c r="BC57" s="26">
        <v>13</v>
      </c>
      <c r="BD57" s="27">
        <v>257</v>
      </c>
      <c r="BE57" s="25">
        <v>4</v>
      </c>
      <c r="BF57" s="26">
        <v>19</v>
      </c>
      <c r="BG57" s="26">
        <v>16</v>
      </c>
      <c r="BH57" s="27">
        <v>140</v>
      </c>
      <c r="BI57" s="25">
        <v>2</v>
      </c>
      <c r="BJ57" s="27">
        <v>6</v>
      </c>
      <c r="BK57" s="25">
        <v>58</v>
      </c>
      <c r="BL57" s="26">
        <v>161</v>
      </c>
      <c r="BM57" s="26">
        <v>126</v>
      </c>
      <c r="BN57" s="27">
        <v>1449</v>
      </c>
      <c r="BO57" s="25">
        <v>60</v>
      </c>
      <c r="BP57" s="26">
        <v>465</v>
      </c>
      <c r="BQ57" s="26">
        <v>248</v>
      </c>
      <c r="BR57" s="27">
        <v>2793</v>
      </c>
      <c r="BS57" s="25">
        <v>19</v>
      </c>
      <c r="BT57" s="26">
        <v>96</v>
      </c>
      <c r="BU57" s="26">
        <v>59</v>
      </c>
      <c r="BV57" s="27">
        <v>305</v>
      </c>
      <c r="BW57" s="25">
        <v>0</v>
      </c>
      <c r="BX57" s="27">
        <v>0</v>
      </c>
      <c r="BY57" s="25">
        <v>43</v>
      </c>
      <c r="BZ57" s="26">
        <v>86</v>
      </c>
      <c r="CA57" s="26">
        <v>74</v>
      </c>
      <c r="CB57" s="27">
        <v>1406</v>
      </c>
      <c r="CC57" s="25">
        <v>8</v>
      </c>
      <c r="CD57" s="26">
        <v>12</v>
      </c>
      <c r="CE57" s="26">
        <v>11</v>
      </c>
      <c r="CF57" s="27">
        <v>60</v>
      </c>
      <c r="CG57" s="25">
        <v>83</v>
      </c>
      <c r="CH57" s="26">
        <v>232</v>
      </c>
      <c r="CI57" s="26">
        <v>213</v>
      </c>
      <c r="CJ57" s="27">
        <v>1357</v>
      </c>
      <c r="CK57" s="25">
        <v>19</v>
      </c>
      <c r="CL57" s="26">
        <v>50</v>
      </c>
      <c r="CM57" s="26">
        <v>40</v>
      </c>
      <c r="CN57" s="27">
        <v>864</v>
      </c>
      <c r="CO57" s="25">
        <v>1</v>
      </c>
      <c r="CP57" s="26">
        <v>1</v>
      </c>
      <c r="CQ57" s="26">
        <v>0</v>
      </c>
      <c r="CR57" s="26">
        <v>1</v>
      </c>
      <c r="CS57" s="27">
        <v>1</v>
      </c>
      <c r="CT57" s="25">
        <v>1</v>
      </c>
      <c r="CU57" s="26">
        <v>1</v>
      </c>
      <c r="CV57" s="26">
        <v>0</v>
      </c>
      <c r="CW57" s="26">
        <v>1</v>
      </c>
      <c r="CX57" s="27">
        <v>4</v>
      </c>
      <c r="CY57" s="25">
        <v>106</v>
      </c>
      <c r="CZ57" s="26">
        <v>358</v>
      </c>
      <c r="DA57" s="26">
        <v>1</v>
      </c>
      <c r="DB57" s="26">
        <v>357</v>
      </c>
      <c r="DC57" s="27">
        <v>4968</v>
      </c>
    </row>
    <row r="58" spans="1:107" ht="15.75" customHeight="1">
      <c r="A58" s="58"/>
      <c r="B58" s="24" t="s">
        <v>87</v>
      </c>
      <c r="C58" s="25">
        <v>55</v>
      </c>
      <c r="D58" s="26">
        <v>297</v>
      </c>
      <c r="E58" s="26">
        <v>20</v>
      </c>
      <c r="F58" s="27">
        <v>65</v>
      </c>
      <c r="G58" s="25">
        <v>1</v>
      </c>
      <c r="H58" s="26">
        <v>2</v>
      </c>
      <c r="I58" s="26">
        <v>1</v>
      </c>
      <c r="J58" s="27">
        <v>15</v>
      </c>
      <c r="K58" s="25">
        <v>1</v>
      </c>
      <c r="L58" s="26">
        <v>2</v>
      </c>
      <c r="M58" s="26">
        <v>0</v>
      </c>
      <c r="N58" s="27">
        <v>0</v>
      </c>
      <c r="O58" s="25">
        <v>104</v>
      </c>
      <c r="P58" s="26">
        <v>357</v>
      </c>
      <c r="Q58" s="26">
        <v>63</v>
      </c>
      <c r="R58" s="27">
        <v>578</v>
      </c>
      <c r="S58" s="25">
        <v>26</v>
      </c>
      <c r="T58" s="26">
        <v>667</v>
      </c>
      <c r="U58" s="26">
        <v>210</v>
      </c>
      <c r="V58" s="27">
        <v>1749</v>
      </c>
      <c r="W58" s="25">
        <v>0</v>
      </c>
      <c r="X58" s="26">
        <v>0</v>
      </c>
      <c r="Y58" s="26">
        <v>0</v>
      </c>
      <c r="Z58" s="27">
        <v>0</v>
      </c>
      <c r="AA58" s="25">
        <v>42</v>
      </c>
      <c r="AB58" s="26">
        <v>120</v>
      </c>
      <c r="AC58" s="26">
        <v>115</v>
      </c>
      <c r="AD58" s="27">
        <v>1534</v>
      </c>
      <c r="AE58" s="25">
        <v>15</v>
      </c>
      <c r="AF58" s="26">
        <v>5235</v>
      </c>
      <c r="AG58" s="26">
        <v>319</v>
      </c>
      <c r="AH58" s="27">
        <v>311</v>
      </c>
      <c r="AI58" s="25">
        <v>0</v>
      </c>
      <c r="AJ58" s="26">
        <v>0</v>
      </c>
      <c r="AK58" s="26">
        <v>0</v>
      </c>
      <c r="AL58" s="27">
        <v>0</v>
      </c>
      <c r="AM58" s="25">
        <v>5</v>
      </c>
      <c r="AN58" s="27">
        <v>9</v>
      </c>
      <c r="AO58" s="25">
        <v>2</v>
      </c>
      <c r="AP58" s="26">
        <v>6</v>
      </c>
      <c r="AQ58" s="26">
        <v>0</v>
      </c>
      <c r="AR58" s="27">
        <v>0</v>
      </c>
      <c r="AS58" s="25">
        <v>1</v>
      </c>
      <c r="AT58" s="26">
        <v>1</v>
      </c>
      <c r="AU58" s="26">
        <v>0</v>
      </c>
      <c r="AV58" s="27">
        <v>0</v>
      </c>
      <c r="AW58" s="25">
        <v>173</v>
      </c>
      <c r="AX58" s="26">
        <v>2381</v>
      </c>
      <c r="AY58" s="26">
        <v>1635</v>
      </c>
      <c r="AZ58" s="27">
        <v>17964</v>
      </c>
      <c r="BA58" s="25">
        <v>58</v>
      </c>
      <c r="BB58" s="26">
        <v>202</v>
      </c>
      <c r="BC58" s="26">
        <v>82</v>
      </c>
      <c r="BD58" s="27">
        <v>1649</v>
      </c>
      <c r="BE58" s="25">
        <v>3</v>
      </c>
      <c r="BF58" s="26">
        <v>3</v>
      </c>
      <c r="BG58" s="26">
        <v>2</v>
      </c>
      <c r="BH58" s="27">
        <v>16</v>
      </c>
      <c r="BI58" s="25">
        <v>0</v>
      </c>
      <c r="BJ58" s="27">
        <v>0</v>
      </c>
      <c r="BK58" s="25">
        <v>168</v>
      </c>
      <c r="BL58" s="26">
        <v>360</v>
      </c>
      <c r="BM58" s="26">
        <v>282</v>
      </c>
      <c r="BN58" s="27">
        <v>5148</v>
      </c>
      <c r="BO58" s="25">
        <v>208</v>
      </c>
      <c r="BP58" s="26">
        <v>648</v>
      </c>
      <c r="BQ58" s="26">
        <v>431</v>
      </c>
      <c r="BR58" s="27">
        <v>6121</v>
      </c>
      <c r="BS58" s="25">
        <v>81</v>
      </c>
      <c r="BT58" s="26">
        <v>134</v>
      </c>
      <c r="BU58" s="26">
        <v>38</v>
      </c>
      <c r="BV58" s="27">
        <v>437</v>
      </c>
      <c r="BW58" s="25">
        <v>0</v>
      </c>
      <c r="BX58" s="27">
        <v>0</v>
      </c>
      <c r="BY58" s="25">
        <v>95</v>
      </c>
      <c r="BZ58" s="26">
        <v>165</v>
      </c>
      <c r="CA58" s="26">
        <v>121</v>
      </c>
      <c r="CB58" s="27">
        <v>3260</v>
      </c>
      <c r="CC58" s="25">
        <v>19</v>
      </c>
      <c r="CD58" s="26">
        <v>30</v>
      </c>
      <c r="CE58" s="26">
        <v>22</v>
      </c>
      <c r="CF58" s="27">
        <v>217</v>
      </c>
      <c r="CG58" s="25">
        <v>55</v>
      </c>
      <c r="CH58" s="26">
        <v>119</v>
      </c>
      <c r="CI58" s="26">
        <v>103</v>
      </c>
      <c r="CJ58" s="27">
        <v>586</v>
      </c>
      <c r="CK58" s="25">
        <v>67</v>
      </c>
      <c r="CL58" s="26">
        <v>130</v>
      </c>
      <c r="CM58" s="26">
        <v>69</v>
      </c>
      <c r="CN58" s="27">
        <v>1417</v>
      </c>
      <c r="CO58" s="25">
        <v>0</v>
      </c>
      <c r="CP58" s="26">
        <v>0</v>
      </c>
      <c r="CQ58" s="26">
        <v>0</v>
      </c>
      <c r="CR58" s="26">
        <v>0</v>
      </c>
      <c r="CS58" s="27">
        <v>0</v>
      </c>
      <c r="CT58" s="25">
        <v>0</v>
      </c>
      <c r="CU58" s="26">
        <v>0</v>
      </c>
      <c r="CV58" s="26">
        <v>0</v>
      </c>
      <c r="CW58" s="26">
        <v>0</v>
      </c>
      <c r="CX58" s="27">
        <v>0</v>
      </c>
      <c r="CY58" s="25">
        <v>226</v>
      </c>
      <c r="CZ58" s="26">
        <v>1592.5</v>
      </c>
      <c r="DA58" s="26">
        <v>246</v>
      </c>
      <c r="DB58" s="26">
        <v>1346.5</v>
      </c>
      <c r="DC58" s="27">
        <v>11923</v>
      </c>
    </row>
    <row r="59" spans="1:107" ht="15.75" customHeight="1">
      <c r="A59" s="58"/>
      <c r="B59" s="24" t="s">
        <v>88</v>
      </c>
      <c r="C59" s="25">
        <v>29</v>
      </c>
      <c r="D59" s="26">
        <v>105</v>
      </c>
      <c r="E59" s="26">
        <v>8</v>
      </c>
      <c r="F59" s="27">
        <v>23</v>
      </c>
      <c r="G59" s="25">
        <v>5</v>
      </c>
      <c r="H59" s="26">
        <v>12</v>
      </c>
      <c r="I59" s="26">
        <v>3</v>
      </c>
      <c r="J59" s="27">
        <v>13</v>
      </c>
      <c r="K59" s="25">
        <v>2</v>
      </c>
      <c r="L59" s="26">
        <v>2</v>
      </c>
      <c r="M59" s="26">
        <v>0</v>
      </c>
      <c r="N59" s="27">
        <v>0</v>
      </c>
      <c r="O59" s="25">
        <v>280</v>
      </c>
      <c r="P59" s="26">
        <v>3550</v>
      </c>
      <c r="Q59" s="26">
        <v>675</v>
      </c>
      <c r="R59" s="27">
        <v>9017</v>
      </c>
      <c r="S59" s="25">
        <v>175</v>
      </c>
      <c r="T59" s="26">
        <v>6095</v>
      </c>
      <c r="U59" s="26">
        <v>1601</v>
      </c>
      <c r="V59" s="27">
        <v>17609</v>
      </c>
      <c r="W59" s="25">
        <v>84</v>
      </c>
      <c r="X59" s="26">
        <v>373</v>
      </c>
      <c r="Y59" s="26">
        <v>39</v>
      </c>
      <c r="Z59" s="27">
        <v>251</v>
      </c>
      <c r="AA59" s="25">
        <v>112</v>
      </c>
      <c r="AB59" s="26">
        <v>524</v>
      </c>
      <c r="AC59" s="26">
        <v>483</v>
      </c>
      <c r="AD59" s="27">
        <v>6253</v>
      </c>
      <c r="AE59" s="25">
        <v>32</v>
      </c>
      <c r="AF59" s="26">
        <v>5758</v>
      </c>
      <c r="AG59" s="26">
        <v>316</v>
      </c>
      <c r="AH59" s="27">
        <v>132</v>
      </c>
      <c r="AI59" s="25">
        <v>5</v>
      </c>
      <c r="AJ59" s="26">
        <v>5</v>
      </c>
      <c r="AK59" s="26">
        <v>2</v>
      </c>
      <c r="AL59" s="27">
        <v>70</v>
      </c>
      <c r="AM59" s="25">
        <v>38</v>
      </c>
      <c r="AN59" s="27">
        <v>1</v>
      </c>
      <c r="AO59" s="25">
        <v>37</v>
      </c>
      <c r="AP59" s="26">
        <v>101</v>
      </c>
      <c r="AQ59" s="26">
        <v>33</v>
      </c>
      <c r="AR59" s="27">
        <v>459</v>
      </c>
      <c r="AS59" s="25">
        <v>41</v>
      </c>
      <c r="AT59" s="26">
        <v>77</v>
      </c>
      <c r="AU59" s="26">
        <v>4</v>
      </c>
      <c r="AV59" s="27">
        <v>14</v>
      </c>
      <c r="AW59" s="25">
        <v>261</v>
      </c>
      <c r="AX59" s="26">
        <v>6327</v>
      </c>
      <c r="AY59" s="26">
        <v>2795</v>
      </c>
      <c r="AZ59" s="27">
        <v>107986.42857142857</v>
      </c>
      <c r="BA59" s="25">
        <v>124</v>
      </c>
      <c r="BB59" s="26">
        <v>1608</v>
      </c>
      <c r="BC59" s="26">
        <v>878</v>
      </c>
      <c r="BD59" s="27">
        <v>32327</v>
      </c>
      <c r="BE59" s="25">
        <v>49</v>
      </c>
      <c r="BF59" s="26">
        <v>99</v>
      </c>
      <c r="BG59" s="26">
        <v>75</v>
      </c>
      <c r="BH59" s="27">
        <v>787</v>
      </c>
      <c r="BI59" s="25">
        <v>78</v>
      </c>
      <c r="BJ59" s="27">
        <v>1340</v>
      </c>
      <c r="BK59" s="25">
        <v>122</v>
      </c>
      <c r="BL59" s="26">
        <v>396</v>
      </c>
      <c r="BM59" s="26">
        <v>188</v>
      </c>
      <c r="BN59" s="27">
        <v>3969</v>
      </c>
      <c r="BO59" s="25">
        <v>121</v>
      </c>
      <c r="BP59" s="26">
        <v>340</v>
      </c>
      <c r="BQ59" s="26">
        <v>261</v>
      </c>
      <c r="BR59" s="27">
        <v>6238</v>
      </c>
      <c r="BS59" s="25">
        <v>24</v>
      </c>
      <c r="BT59" s="26">
        <v>42</v>
      </c>
      <c r="BU59" s="26">
        <v>2</v>
      </c>
      <c r="BV59" s="27">
        <v>8</v>
      </c>
      <c r="BW59" s="25">
        <v>30</v>
      </c>
      <c r="BX59" s="27">
        <v>99</v>
      </c>
      <c r="BY59" s="25">
        <v>81</v>
      </c>
      <c r="BZ59" s="26">
        <v>122</v>
      </c>
      <c r="CA59" s="26">
        <v>96</v>
      </c>
      <c r="CB59" s="27">
        <v>4171</v>
      </c>
      <c r="CC59" s="25">
        <v>42</v>
      </c>
      <c r="CD59" s="26">
        <v>87</v>
      </c>
      <c r="CE59" s="26">
        <v>62</v>
      </c>
      <c r="CF59" s="27">
        <v>376</v>
      </c>
      <c r="CG59" s="25">
        <v>129</v>
      </c>
      <c r="CH59" s="26">
        <v>349</v>
      </c>
      <c r="CI59" s="26">
        <v>327</v>
      </c>
      <c r="CJ59" s="27">
        <v>2395</v>
      </c>
      <c r="CK59" s="25">
        <v>93</v>
      </c>
      <c r="CL59" s="26">
        <v>265</v>
      </c>
      <c r="CM59" s="26">
        <v>86</v>
      </c>
      <c r="CN59" s="27">
        <v>1197</v>
      </c>
      <c r="CO59" s="25">
        <v>2</v>
      </c>
      <c r="CP59" s="26">
        <v>2</v>
      </c>
      <c r="CQ59" s="26">
        <v>0</v>
      </c>
      <c r="CR59" s="26">
        <v>2</v>
      </c>
      <c r="CS59" s="27">
        <v>4</v>
      </c>
      <c r="CT59" s="25">
        <v>10</v>
      </c>
      <c r="CU59" s="26">
        <v>64.3</v>
      </c>
      <c r="CV59" s="26">
        <v>7</v>
      </c>
      <c r="CW59" s="26">
        <v>57.300000011920929</v>
      </c>
      <c r="CX59" s="27">
        <v>523</v>
      </c>
      <c r="CY59" s="25">
        <v>174</v>
      </c>
      <c r="CZ59" s="26">
        <v>518.1</v>
      </c>
      <c r="DA59" s="26">
        <v>38.799999999999997</v>
      </c>
      <c r="DB59" s="26">
        <v>479.30000003427267</v>
      </c>
      <c r="DC59" s="27">
        <v>10836</v>
      </c>
    </row>
    <row r="60" spans="1:107" ht="15.75" customHeight="1">
      <c r="A60" s="58"/>
      <c r="B60" s="24" t="s">
        <v>89</v>
      </c>
      <c r="C60" s="25">
        <v>3</v>
      </c>
      <c r="D60" s="26">
        <v>13</v>
      </c>
      <c r="E60" s="26">
        <v>0</v>
      </c>
      <c r="F60" s="27">
        <v>0</v>
      </c>
      <c r="G60" s="25">
        <v>1</v>
      </c>
      <c r="H60" s="26">
        <v>1</v>
      </c>
      <c r="I60" s="26">
        <v>1</v>
      </c>
      <c r="J60" s="27">
        <v>20</v>
      </c>
      <c r="K60" s="25">
        <v>1</v>
      </c>
      <c r="L60" s="26">
        <v>9</v>
      </c>
      <c r="M60" s="26">
        <v>0</v>
      </c>
      <c r="N60" s="27">
        <v>0</v>
      </c>
      <c r="O60" s="25">
        <v>174</v>
      </c>
      <c r="P60" s="26">
        <v>1063</v>
      </c>
      <c r="Q60" s="26">
        <v>188</v>
      </c>
      <c r="R60" s="27">
        <v>3173</v>
      </c>
      <c r="S60" s="25">
        <v>271</v>
      </c>
      <c r="T60" s="26">
        <v>9166</v>
      </c>
      <c r="U60" s="26">
        <v>440</v>
      </c>
      <c r="V60" s="27">
        <v>3343</v>
      </c>
      <c r="W60" s="25">
        <v>2</v>
      </c>
      <c r="X60" s="26">
        <v>6</v>
      </c>
      <c r="Y60" s="26">
        <v>1</v>
      </c>
      <c r="Z60" s="27">
        <v>2</v>
      </c>
      <c r="AA60" s="25">
        <v>17</v>
      </c>
      <c r="AB60" s="26">
        <v>59</v>
      </c>
      <c r="AC60" s="26">
        <v>47</v>
      </c>
      <c r="AD60" s="27">
        <v>1080</v>
      </c>
      <c r="AE60" s="25">
        <v>10</v>
      </c>
      <c r="AF60" s="26">
        <v>1318</v>
      </c>
      <c r="AG60" s="26">
        <v>72</v>
      </c>
      <c r="AH60" s="27">
        <v>20</v>
      </c>
      <c r="AI60" s="25">
        <v>4</v>
      </c>
      <c r="AJ60" s="26">
        <v>4</v>
      </c>
      <c r="AK60" s="26">
        <v>4</v>
      </c>
      <c r="AL60" s="27">
        <v>2200</v>
      </c>
      <c r="AM60" s="25">
        <v>0</v>
      </c>
      <c r="AN60" s="27">
        <v>0</v>
      </c>
      <c r="AO60" s="25">
        <v>0</v>
      </c>
      <c r="AP60" s="26">
        <v>0</v>
      </c>
      <c r="AQ60" s="26">
        <v>0</v>
      </c>
      <c r="AR60" s="27">
        <v>0</v>
      </c>
      <c r="AS60" s="25">
        <v>1</v>
      </c>
      <c r="AT60" s="26">
        <v>10</v>
      </c>
      <c r="AU60" s="26">
        <v>0</v>
      </c>
      <c r="AV60" s="27">
        <v>0</v>
      </c>
      <c r="AW60" s="25">
        <v>208</v>
      </c>
      <c r="AX60" s="26">
        <v>4347</v>
      </c>
      <c r="AY60" s="26">
        <v>1330</v>
      </c>
      <c r="AZ60" s="27">
        <v>57717</v>
      </c>
      <c r="BA60" s="25">
        <v>77</v>
      </c>
      <c r="BB60" s="26">
        <v>798</v>
      </c>
      <c r="BC60" s="26">
        <v>167</v>
      </c>
      <c r="BD60" s="27">
        <v>4383</v>
      </c>
      <c r="BE60" s="25">
        <v>5</v>
      </c>
      <c r="BF60" s="26">
        <v>19</v>
      </c>
      <c r="BG60" s="26">
        <v>9</v>
      </c>
      <c r="BH60" s="27">
        <v>225</v>
      </c>
      <c r="BI60" s="25">
        <v>0</v>
      </c>
      <c r="BJ60" s="27">
        <v>0</v>
      </c>
      <c r="BK60" s="25">
        <v>48</v>
      </c>
      <c r="BL60" s="26">
        <v>113</v>
      </c>
      <c r="BM60" s="26">
        <v>91</v>
      </c>
      <c r="BN60" s="27">
        <v>1968</v>
      </c>
      <c r="BO60" s="25">
        <v>105</v>
      </c>
      <c r="BP60" s="26">
        <v>424</v>
      </c>
      <c r="BQ60" s="26">
        <v>135</v>
      </c>
      <c r="BR60" s="27">
        <v>2047</v>
      </c>
      <c r="BS60" s="25">
        <v>4</v>
      </c>
      <c r="BT60" s="26">
        <v>5</v>
      </c>
      <c r="BU60" s="26">
        <v>1</v>
      </c>
      <c r="BV60" s="27">
        <v>5</v>
      </c>
      <c r="BW60" s="25">
        <v>0</v>
      </c>
      <c r="BX60" s="27">
        <v>0</v>
      </c>
      <c r="BY60" s="25">
        <v>19</v>
      </c>
      <c r="BZ60" s="26">
        <v>23</v>
      </c>
      <c r="CA60" s="26">
        <v>20</v>
      </c>
      <c r="CB60" s="27">
        <v>486</v>
      </c>
      <c r="CC60" s="25">
        <v>0</v>
      </c>
      <c r="CD60" s="26">
        <v>0</v>
      </c>
      <c r="CE60" s="26">
        <v>0</v>
      </c>
      <c r="CF60" s="27">
        <v>0</v>
      </c>
      <c r="CG60" s="25">
        <v>12</v>
      </c>
      <c r="CH60" s="26">
        <v>40</v>
      </c>
      <c r="CI60" s="26">
        <v>30</v>
      </c>
      <c r="CJ60" s="27">
        <v>292</v>
      </c>
      <c r="CK60" s="25">
        <v>33</v>
      </c>
      <c r="CL60" s="26">
        <v>40</v>
      </c>
      <c r="CM60" s="26">
        <v>25</v>
      </c>
      <c r="CN60" s="27">
        <v>796</v>
      </c>
      <c r="CO60" s="25">
        <v>0</v>
      </c>
      <c r="CP60" s="26">
        <v>0</v>
      </c>
      <c r="CQ60" s="26">
        <v>0</v>
      </c>
      <c r="CR60" s="26">
        <v>0</v>
      </c>
      <c r="CS60" s="27">
        <v>0</v>
      </c>
      <c r="CT60" s="25">
        <v>0</v>
      </c>
      <c r="CU60" s="26">
        <v>0</v>
      </c>
      <c r="CV60" s="26">
        <v>0</v>
      </c>
      <c r="CW60" s="26">
        <v>0</v>
      </c>
      <c r="CX60" s="27">
        <v>0</v>
      </c>
      <c r="CY60" s="25">
        <v>1</v>
      </c>
      <c r="CZ60" s="26">
        <v>1</v>
      </c>
      <c r="DA60" s="26">
        <v>0</v>
      </c>
      <c r="DB60" s="26">
        <v>1</v>
      </c>
      <c r="DC60" s="27">
        <v>50</v>
      </c>
    </row>
    <row r="61" spans="1:107" ht="15.75" customHeight="1">
      <c r="A61" s="58"/>
      <c r="B61" s="24" t="s">
        <v>90</v>
      </c>
      <c r="C61" s="25">
        <v>48</v>
      </c>
      <c r="D61" s="26">
        <v>122</v>
      </c>
      <c r="E61" s="26">
        <v>44</v>
      </c>
      <c r="F61" s="27">
        <v>353</v>
      </c>
      <c r="G61" s="25">
        <v>9</v>
      </c>
      <c r="H61" s="26">
        <v>24</v>
      </c>
      <c r="I61" s="26">
        <v>7</v>
      </c>
      <c r="J61" s="27">
        <v>23</v>
      </c>
      <c r="K61" s="25">
        <v>0</v>
      </c>
      <c r="L61" s="26">
        <v>0</v>
      </c>
      <c r="M61" s="26">
        <v>0</v>
      </c>
      <c r="N61" s="27">
        <v>0</v>
      </c>
      <c r="O61" s="25">
        <v>98</v>
      </c>
      <c r="P61" s="26">
        <v>656</v>
      </c>
      <c r="Q61" s="26">
        <v>114</v>
      </c>
      <c r="R61" s="27">
        <v>701</v>
      </c>
      <c r="S61" s="25">
        <v>57</v>
      </c>
      <c r="T61" s="26">
        <v>1058</v>
      </c>
      <c r="U61" s="26">
        <v>138</v>
      </c>
      <c r="V61" s="27">
        <v>759</v>
      </c>
      <c r="W61" s="25">
        <v>13</v>
      </c>
      <c r="X61" s="26">
        <v>38</v>
      </c>
      <c r="Y61" s="26">
        <v>1</v>
      </c>
      <c r="Z61" s="27">
        <v>2</v>
      </c>
      <c r="AA61" s="25">
        <v>49</v>
      </c>
      <c r="AB61" s="26">
        <v>160</v>
      </c>
      <c r="AC61" s="26">
        <v>83</v>
      </c>
      <c r="AD61" s="27">
        <v>384</v>
      </c>
      <c r="AE61" s="25">
        <v>66</v>
      </c>
      <c r="AF61" s="26">
        <v>11949</v>
      </c>
      <c r="AG61" s="26">
        <v>1407</v>
      </c>
      <c r="AH61" s="27">
        <v>17</v>
      </c>
      <c r="AI61" s="25">
        <v>5</v>
      </c>
      <c r="AJ61" s="26">
        <v>9</v>
      </c>
      <c r="AK61" s="26">
        <v>1</v>
      </c>
      <c r="AL61" s="27">
        <v>3</v>
      </c>
      <c r="AM61" s="25">
        <v>50</v>
      </c>
      <c r="AN61" s="27">
        <v>4</v>
      </c>
      <c r="AO61" s="25">
        <v>32</v>
      </c>
      <c r="AP61" s="26">
        <v>107</v>
      </c>
      <c r="AQ61" s="26">
        <v>22</v>
      </c>
      <c r="AR61" s="27">
        <v>180</v>
      </c>
      <c r="AS61" s="25">
        <v>5</v>
      </c>
      <c r="AT61" s="26">
        <v>13</v>
      </c>
      <c r="AU61" s="26">
        <v>0</v>
      </c>
      <c r="AV61" s="27">
        <v>0</v>
      </c>
      <c r="AW61" s="25">
        <v>110</v>
      </c>
      <c r="AX61" s="26">
        <v>2530</v>
      </c>
      <c r="AY61" s="26">
        <v>1705</v>
      </c>
      <c r="AZ61" s="27">
        <v>26618</v>
      </c>
      <c r="BA61" s="25">
        <v>38</v>
      </c>
      <c r="BB61" s="26">
        <v>442</v>
      </c>
      <c r="BC61" s="26">
        <v>152</v>
      </c>
      <c r="BD61" s="27">
        <v>1122</v>
      </c>
      <c r="BE61" s="25">
        <v>8</v>
      </c>
      <c r="BF61" s="26">
        <v>29</v>
      </c>
      <c r="BG61" s="26">
        <v>24</v>
      </c>
      <c r="BH61" s="27">
        <v>208</v>
      </c>
      <c r="BI61" s="25">
        <v>41</v>
      </c>
      <c r="BJ61" s="27">
        <v>121</v>
      </c>
      <c r="BK61" s="25">
        <v>147</v>
      </c>
      <c r="BL61" s="26">
        <v>412</v>
      </c>
      <c r="BM61" s="26">
        <v>308</v>
      </c>
      <c r="BN61" s="27">
        <v>3268</v>
      </c>
      <c r="BO61" s="25">
        <v>167</v>
      </c>
      <c r="BP61" s="26">
        <v>832</v>
      </c>
      <c r="BQ61" s="26">
        <v>467</v>
      </c>
      <c r="BR61" s="27">
        <v>5374</v>
      </c>
      <c r="BS61" s="25">
        <v>35</v>
      </c>
      <c r="BT61" s="26">
        <v>95</v>
      </c>
      <c r="BU61" s="26">
        <v>49</v>
      </c>
      <c r="BV61" s="27">
        <v>439</v>
      </c>
      <c r="BW61" s="25">
        <v>5</v>
      </c>
      <c r="BX61" s="27">
        <v>78</v>
      </c>
      <c r="BY61" s="25">
        <v>111</v>
      </c>
      <c r="BZ61" s="26">
        <v>209</v>
      </c>
      <c r="CA61" s="26">
        <v>167</v>
      </c>
      <c r="CB61" s="27">
        <v>2632</v>
      </c>
      <c r="CC61" s="25">
        <v>21</v>
      </c>
      <c r="CD61" s="26">
        <v>32</v>
      </c>
      <c r="CE61" s="26">
        <v>24</v>
      </c>
      <c r="CF61" s="27">
        <v>186</v>
      </c>
      <c r="CG61" s="25">
        <v>122</v>
      </c>
      <c r="CH61" s="26">
        <v>282</v>
      </c>
      <c r="CI61" s="26">
        <v>240</v>
      </c>
      <c r="CJ61" s="27">
        <v>1259</v>
      </c>
      <c r="CK61" s="25">
        <v>105</v>
      </c>
      <c r="CL61" s="26">
        <v>276</v>
      </c>
      <c r="CM61" s="26">
        <v>140</v>
      </c>
      <c r="CN61" s="27">
        <v>908</v>
      </c>
      <c r="CO61" s="25">
        <v>0</v>
      </c>
      <c r="CP61" s="26">
        <v>0</v>
      </c>
      <c r="CQ61" s="26">
        <v>0</v>
      </c>
      <c r="CR61" s="26">
        <v>0</v>
      </c>
      <c r="CS61" s="27">
        <v>0</v>
      </c>
      <c r="CT61" s="25">
        <v>1</v>
      </c>
      <c r="CU61" s="26">
        <v>1</v>
      </c>
      <c r="CV61" s="26">
        <v>0</v>
      </c>
      <c r="CW61" s="26">
        <v>1</v>
      </c>
      <c r="CX61" s="27">
        <v>40</v>
      </c>
      <c r="CY61" s="25">
        <v>189</v>
      </c>
      <c r="CZ61" s="26">
        <v>715.9</v>
      </c>
      <c r="DA61" s="26">
        <v>97.5</v>
      </c>
      <c r="DB61" s="26">
        <v>618.40000000596046</v>
      </c>
      <c r="DC61" s="27">
        <v>9814</v>
      </c>
    </row>
    <row r="62" spans="1:107" ht="15.75" customHeight="1">
      <c r="A62" s="58"/>
      <c r="B62" s="24" t="s">
        <v>91</v>
      </c>
      <c r="C62" s="25">
        <v>0</v>
      </c>
      <c r="D62" s="26">
        <v>0</v>
      </c>
      <c r="E62" s="26">
        <v>0</v>
      </c>
      <c r="F62" s="27">
        <v>0</v>
      </c>
      <c r="G62" s="25">
        <v>3</v>
      </c>
      <c r="H62" s="26">
        <v>6</v>
      </c>
      <c r="I62" s="26">
        <v>6</v>
      </c>
      <c r="J62" s="27">
        <v>100</v>
      </c>
      <c r="K62" s="25">
        <v>67</v>
      </c>
      <c r="L62" s="26">
        <v>10474</v>
      </c>
      <c r="M62" s="26">
        <v>863</v>
      </c>
      <c r="N62" s="27">
        <v>6818</v>
      </c>
      <c r="O62" s="25">
        <v>164</v>
      </c>
      <c r="P62" s="26">
        <v>1112</v>
      </c>
      <c r="Q62" s="26">
        <v>209</v>
      </c>
      <c r="R62" s="27">
        <v>1839</v>
      </c>
      <c r="S62" s="25">
        <v>139</v>
      </c>
      <c r="T62" s="26">
        <v>4925</v>
      </c>
      <c r="U62" s="26">
        <v>1332</v>
      </c>
      <c r="V62" s="27">
        <v>11345</v>
      </c>
      <c r="W62" s="25">
        <v>52</v>
      </c>
      <c r="X62" s="26">
        <v>343</v>
      </c>
      <c r="Y62" s="26">
        <v>1</v>
      </c>
      <c r="Z62" s="27">
        <v>1</v>
      </c>
      <c r="AA62" s="25">
        <v>74</v>
      </c>
      <c r="AB62" s="26">
        <v>258</v>
      </c>
      <c r="AC62" s="26">
        <v>199</v>
      </c>
      <c r="AD62" s="27">
        <v>3175</v>
      </c>
      <c r="AE62" s="25">
        <v>0</v>
      </c>
      <c r="AF62" s="26">
        <v>0</v>
      </c>
      <c r="AG62" s="26">
        <v>0</v>
      </c>
      <c r="AH62" s="27">
        <v>0</v>
      </c>
      <c r="AI62" s="25">
        <v>35</v>
      </c>
      <c r="AJ62" s="26">
        <v>60</v>
      </c>
      <c r="AK62" s="26">
        <v>38</v>
      </c>
      <c r="AL62" s="27">
        <v>2146</v>
      </c>
      <c r="AM62" s="25">
        <v>0</v>
      </c>
      <c r="AN62" s="27">
        <v>0</v>
      </c>
      <c r="AO62" s="25">
        <v>76</v>
      </c>
      <c r="AP62" s="26">
        <v>375</v>
      </c>
      <c r="AQ62" s="26">
        <v>95</v>
      </c>
      <c r="AR62" s="27">
        <v>797</v>
      </c>
      <c r="AS62" s="25">
        <v>64</v>
      </c>
      <c r="AT62" s="26">
        <v>238</v>
      </c>
      <c r="AU62" s="26">
        <v>96</v>
      </c>
      <c r="AV62" s="27">
        <v>571</v>
      </c>
      <c r="AW62" s="25">
        <v>230</v>
      </c>
      <c r="AX62" s="26">
        <v>22304</v>
      </c>
      <c r="AY62" s="26">
        <v>9589</v>
      </c>
      <c r="AZ62" s="27">
        <v>198500</v>
      </c>
      <c r="BA62" s="25">
        <v>143</v>
      </c>
      <c r="BB62" s="26">
        <v>1246</v>
      </c>
      <c r="BC62" s="26">
        <v>475</v>
      </c>
      <c r="BD62" s="27">
        <v>2258</v>
      </c>
      <c r="BE62" s="25">
        <v>20</v>
      </c>
      <c r="BF62" s="26">
        <v>93</v>
      </c>
      <c r="BG62" s="26">
        <v>89</v>
      </c>
      <c r="BH62" s="27">
        <v>577</v>
      </c>
      <c r="BI62" s="25">
        <v>47</v>
      </c>
      <c r="BJ62" s="27">
        <v>680</v>
      </c>
      <c r="BK62" s="25">
        <v>44</v>
      </c>
      <c r="BL62" s="26">
        <v>109</v>
      </c>
      <c r="BM62" s="26">
        <v>86</v>
      </c>
      <c r="BN62" s="27">
        <v>1827</v>
      </c>
      <c r="BO62" s="25">
        <v>57</v>
      </c>
      <c r="BP62" s="26">
        <v>513</v>
      </c>
      <c r="BQ62" s="26">
        <v>272</v>
      </c>
      <c r="BR62" s="27">
        <v>4821</v>
      </c>
      <c r="BS62" s="25">
        <v>44</v>
      </c>
      <c r="BT62" s="26">
        <v>193</v>
      </c>
      <c r="BU62" s="26">
        <v>14</v>
      </c>
      <c r="BV62" s="27">
        <v>170</v>
      </c>
      <c r="BW62" s="25">
        <v>105</v>
      </c>
      <c r="BX62" s="27">
        <v>13641</v>
      </c>
      <c r="BY62" s="25">
        <v>11</v>
      </c>
      <c r="BZ62" s="26">
        <v>24</v>
      </c>
      <c r="CA62" s="26">
        <v>13</v>
      </c>
      <c r="CB62" s="27">
        <v>280</v>
      </c>
      <c r="CC62" s="25">
        <v>16</v>
      </c>
      <c r="CD62" s="26">
        <v>34</v>
      </c>
      <c r="CE62" s="26">
        <v>21</v>
      </c>
      <c r="CF62" s="27">
        <v>191</v>
      </c>
      <c r="CG62" s="25">
        <v>37</v>
      </c>
      <c r="CH62" s="26">
        <v>75</v>
      </c>
      <c r="CI62" s="26">
        <v>70</v>
      </c>
      <c r="CJ62" s="27">
        <v>611</v>
      </c>
      <c r="CK62" s="25">
        <v>11</v>
      </c>
      <c r="CL62" s="26">
        <v>121</v>
      </c>
      <c r="CM62" s="26">
        <v>36</v>
      </c>
      <c r="CN62" s="27">
        <v>620</v>
      </c>
      <c r="CO62" s="25">
        <v>0</v>
      </c>
      <c r="CP62" s="26">
        <v>0</v>
      </c>
      <c r="CQ62" s="26">
        <v>0</v>
      </c>
      <c r="CR62" s="26">
        <v>0</v>
      </c>
      <c r="CS62" s="27">
        <v>0</v>
      </c>
      <c r="CT62" s="25">
        <v>12</v>
      </c>
      <c r="CU62" s="26">
        <v>45</v>
      </c>
      <c r="CV62" s="26">
        <v>3</v>
      </c>
      <c r="CW62" s="26">
        <v>42</v>
      </c>
      <c r="CX62" s="27">
        <v>257</v>
      </c>
      <c r="CY62" s="25">
        <v>103</v>
      </c>
      <c r="CZ62" s="26">
        <v>182.2</v>
      </c>
      <c r="DA62" s="26">
        <v>1.5</v>
      </c>
      <c r="DB62" s="26">
        <v>180.70000001788139</v>
      </c>
      <c r="DC62" s="27">
        <v>3956</v>
      </c>
    </row>
    <row r="63" spans="1:107" ht="15.75" customHeight="1">
      <c r="A63" s="58"/>
      <c r="B63" s="24" t="s">
        <v>92</v>
      </c>
      <c r="C63" s="25">
        <v>0</v>
      </c>
      <c r="D63" s="26">
        <v>0</v>
      </c>
      <c r="E63" s="26">
        <v>0</v>
      </c>
      <c r="F63" s="27">
        <v>0</v>
      </c>
      <c r="G63" s="25">
        <v>0</v>
      </c>
      <c r="H63" s="26">
        <v>0</v>
      </c>
      <c r="I63" s="26">
        <v>0</v>
      </c>
      <c r="J63" s="27">
        <v>0</v>
      </c>
      <c r="K63" s="25">
        <v>6</v>
      </c>
      <c r="L63" s="26">
        <v>33</v>
      </c>
      <c r="M63" s="26">
        <v>17</v>
      </c>
      <c r="N63" s="27">
        <v>73</v>
      </c>
      <c r="O63" s="25">
        <v>171</v>
      </c>
      <c r="P63" s="26">
        <v>1557</v>
      </c>
      <c r="Q63" s="26">
        <v>386</v>
      </c>
      <c r="R63" s="27">
        <v>5686</v>
      </c>
      <c r="S63" s="25">
        <v>122</v>
      </c>
      <c r="T63" s="26">
        <v>2766</v>
      </c>
      <c r="U63" s="26">
        <v>760</v>
      </c>
      <c r="V63" s="27">
        <v>13925</v>
      </c>
      <c r="W63" s="25">
        <v>39</v>
      </c>
      <c r="X63" s="26">
        <v>205</v>
      </c>
      <c r="Y63" s="26">
        <v>30</v>
      </c>
      <c r="Z63" s="27">
        <v>105</v>
      </c>
      <c r="AA63" s="25">
        <v>67</v>
      </c>
      <c r="AB63" s="26">
        <v>210</v>
      </c>
      <c r="AC63" s="26">
        <v>165</v>
      </c>
      <c r="AD63" s="27">
        <v>3711</v>
      </c>
      <c r="AE63" s="25">
        <v>3</v>
      </c>
      <c r="AF63" s="26">
        <v>750</v>
      </c>
      <c r="AG63" s="26">
        <v>0</v>
      </c>
      <c r="AH63" s="27">
        <v>0</v>
      </c>
      <c r="AI63" s="25">
        <v>23</v>
      </c>
      <c r="AJ63" s="26">
        <v>33</v>
      </c>
      <c r="AK63" s="26">
        <v>15</v>
      </c>
      <c r="AL63" s="27">
        <v>4215</v>
      </c>
      <c r="AM63" s="25">
        <v>5</v>
      </c>
      <c r="AN63" s="27">
        <v>24</v>
      </c>
      <c r="AO63" s="25">
        <v>37</v>
      </c>
      <c r="AP63" s="26">
        <v>99</v>
      </c>
      <c r="AQ63" s="26">
        <v>53</v>
      </c>
      <c r="AR63" s="27">
        <v>713</v>
      </c>
      <c r="AS63" s="25">
        <v>15</v>
      </c>
      <c r="AT63" s="26">
        <v>56</v>
      </c>
      <c r="AU63" s="26">
        <v>19</v>
      </c>
      <c r="AV63" s="27">
        <v>259</v>
      </c>
      <c r="AW63" s="25">
        <v>242</v>
      </c>
      <c r="AX63" s="26">
        <v>19840</v>
      </c>
      <c r="AY63" s="26">
        <v>6452</v>
      </c>
      <c r="AZ63" s="27">
        <v>248682</v>
      </c>
      <c r="BA63" s="25">
        <v>127</v>
      </c>
      <c r="BB63" s="26">
        <v>614</v>
      </c>
      <c r="BC63" s="26">
        <v>153</v>
      </c>
      <c r="BD63" s="27">
        <v>1917</v>
      </c>
      <c r="BE63" s="25">
        <v>33</v>
      </c>
      <c r="BF63" s="26">
        <v>51</v>
      </c>
      <c r="BG63" s="26">
        <v>42</v>
      </c>
      <c r="BH63" s="27">
        <v>1055</v>
      </c>
      <c r="BI63" s="25">
        <v>15</v>
      </c>
      <c r="BJ63" s="27">
        <v>222</v>
      </c>
      <c r="BK63" s="25">
        <v>74</v>
      </c>
      <c r="BL63" s="26">
        <v>281</v>
      </c>
      <c r="BM63" s="26">
        <v>168</v>
      </c>
      <c r="BN63" s="27">
        <v>3472</v>
      </c>
      <c r="BO63" s="25">
        <v>50</v>
      </c>
      <c r="BP63" s="26">
        <v>187</v>
      </c>
      <c r="BQ63" s="26">
        <v>113</v>
      </c>
      <c r="BR63" s="27">
        <v>2514</v>
      </c>
      <c r="BS63" s="25">
        <v>2</v>
      </c>
      <c r="BT63" s="26">
        <v>15</v>
      </c>
      <c r="BU63" s="26">
        <v>9</v>
      </c>
      <c r="BV63" s="27">
        <v>10</v>
      </c>
      <c r="BW63" s="25">
        <v>47</v>
      </c>
      <c r="BX63" s="27">
        <v>3924</v>
      </c>
      <c r="BY63" s="25">
        <v>81</v>
      </c>
      <c r="BZ63" s="26">
        <v>300</v>
      </c>
      <c r="CA63" s="26">
        <v>209</v>
      </c>
      <c r="CB63" s="27">
        <v>4322</v>
      </c>
      <c r="CC63" s="25">
        <v>30</v>
      </c>
      <c r="CD63" s="26">
        <v>426</v>
      </c>
      <c r="CE63" s="26">
        <v>178</v>
      </c>
      <c r="CF63" s="27">
        <v>986</v>
      </c>
      <c r="CG63" s="25">
        <v>57</v>
      </c>
      <c r="CH63" s="26">
        <v>205</v>
      </c>
      <c r="CI63" s="26">
        <v>183</v>
      </c>
      <c r="CJ63" s="27">
        <v>1301</v>
      </c>
      <c r="CK63" s="25">
        <v>15</v>
      </c>
      <c r="CL63" s="26">
        <v>44</v>
      </c>
      <c r="CM63" s="26">
        <v>21</v>
      </c>
      <c r="CN63" s="27">
        <v>1267</v>
      </c>
      <c r="CO63" s="25">
        <v>0</v>
      </c>
      <c r="CP63" s="26">
        <v>0</v>
      </c>
      <c r="CQ63" s="26">
        <v>0</v>
      </c>
      <c r="CR63" s="26">
        <v>0</v>
      </c>
      <c r="CS63" s="27">
        <v>0</v>
      </c>
      <c r="CT63" s="25">
        <v>2</v>
      </c>
      <c r="CU63" s="26">
        <v>3</v>
      </c>
      <c r="CV63" s="26">
        <v>0</v>
      </c>
      <c r="CW63" s="26">
        <v>3</v>
      </c>
      <c r="CX63" s="27">
        <v>185</v>
      </c>
      <c r="CY63" s="25">
        <v>80</v>
      </c>
      <c r="CZ63" s="26">
        <v>88.3</v>
      </c>
      <c r="DA63" s="26">
        <v>0</v>
      </c>
      <c r="DB63" s="26">
        <v>88.300000049173832</v>
      </c>
      <c r="DC63" s="27">
        <v>6156</v>
      </c>
    </row>
    <row r="64" spans="1:107" ht="15.75" customHeight="1">
      <c r="A64" s="58"/>
      <c r="B64" s="24" t="s">
        <v>93</v>
      </c>
      <c r="C64" s="25">
        <v>19</v>
      </c>
      <c r="D64" s="26">
        <v>145</v>
      </c>
      <c r="E64" s="26">
        <v>18</v>
      </c>
      <c r="F64" s="27">
        <v>124</v>
      </c>
      <c r="G64" s="25">
        <v>0</v>
      </c>
      <c r="H64" s="26">
        <v>0</v>
      </c>
      <c r="I64" s="26">
        <v>0</v>
      </c>
      <c r="J64" s="27">
        <v>0</v>
      </c>
      <c r="K64" s="25">
        <v>4</v>
      </c>
      <c r="L64" s="26">
        <v>11</v>
      </c>
      <c r="M64" s="26">
        <v>3</v>
      </c>
      <c r="N64" s="27">
        <v>8</v>
      </c>
      <c r="O64" s="25">
        <v>96</v>
      </c>
      <c r="P64" s="26">
        <v>469</v>
      </c>
      <c r="Q64" s="26">
        <v>94</v>
      </c>
      <c r="R64" s="27">
        <v>548</v>
      </c>
      <c r="S64" s="25">
        <v>23</v>
      </c>
      <c r="T64" s="26">
        <v>358</v>
      </c>
      <c r="U64" s="26">
        <v>161</v>
      </c>
      <c r="V64" s="27">
        <v>1036</v>
      </c>
      <c r="W64" s="25">
        <v>6</v>
      </c>
      <c r="X64" s="26">
        <v>15</v>
      </c>
      <c r="Y64" s="26">
        <v>0</v>
      </c>
      <c r="Z64" s="27">
        <v>0</v>
      </c>
      <c r="AA64" s="25">
        <v>17</v>
      </c>
      <c r="AB64" s="26">
        <v>41</v>
      </c>
      <c r="AC64" s="26">
        <v>26</v>
      </c>
      <c r="AD64" s="27">
        <v>118</v>
      </c>
      <c r="AE64" s="25">
        <v>27</v>
      </c>
      <c r="AF64" s="26">
        <v>3990</v>
      </c>
      <c r="AG64" s="26">
        <v>50</v>
      </c>
      <c r="AH64" s="27">
        <v>113</v>
      </c>
      <c r="AI64" s="25">
        <v>13</v>
      </c>
      <c r="AJ64" s="26">
        <v>19</v>
      </c>
      <c r="AK64" s="26">
        <v>17</v>
      </c>
      <c r="AL64" s="27">
        <v>6665</v>
      </c>
      <c r="AM64" s="25">
        <v>1</v>
      </c>
      <c r="AN64" s="27">
        <v>12</v>
      </c>
      <c r="AO64" s="25">
        <v>19</v>
      </c>
      <c r="AP64" s="26">
        <v>46</v>
      </c>
      <c r="AQ64" s="26">
        <v>25</v>
      </c>
      <c r="AR64" s="27">
        <v>159</v>
      </c>
      <c r="AS64" s="25">
        <v>22</v>
      </c>
      <c r="AT64" s="26">
        <v>190</v>
      </c>
      <c r="AU64" s="26">
        <v>111</v>
      </c>
      <c r="AV64" s="27">
        <v>571</v>
      </c>
      <c r="AW64" s="25">
        <v>207</v>
      </c>
      <c r="AX64" s="26">
        <v>6485</v>
      </c>
      <c r="AY64" s="26">
        <v>3370</v>
      </c>
      <c r="AZ64" s="27">
        <v>153871</v>
      </c>
      <c r="BA64" s="25">
        <v>94</v>
      </c>
      <c r="BB64" s="26">
        <v>414</v>
      </c>
      <c r="BC64" s="26">
        <v>176</v>
      </c>
      <c r="BD64" s="27">
        <v>1226</v>
      </c>
      <c r="BE64" s="25">
        <v>17</v>
      </c>
      <c r="BF64" s="26">
        <v>51</v>
      </c>
      <c r="BG64" s="26">
        <v>38</v>
      </c>
      <c r="BH64" s="27">
        <v>884</v>
      </c>
      <c r="BI64" s="25">
        <v>0</v>
      </c>
      <c r="BJ64" s="27">
        <v>0</v>
      </c>
      <c r="BK64" s="25">
        <v>87</v>
      </c>
      <c r="BL64" s="26">
        <v>400</v>
      </c>
      <c r="BM64" s="26">
        <v>233</v>
      </c>
      <c r="BN64" s="27">
        <v>1488</v>
      </c>
      <c r="BO64" s="25">
        <v>82</v>
      </c>
      <c r="BP64" s="26">
        <v>639</v>
      </c>
      <c r="BQ64" s="26">
        <v>472</v>
      </c>
      <c r="BR64" s="27">
        <v>11192</v>
      </c>
      <c r="BS64" s="25">
        <v>2</v>
      </c>
      <c r="BT64" s="26">
        <v>21</v>
      </c>
      <c r="BU64" s="26">
        <v>20</v>
      </c>
      <c r="BV64" s="27">
        <v>100</v>
      </c>
      <c r="BW64" s="25">
        <v>3</v>
      </c>
      <c r="BX64" s="27">
        <v>208</v>
      </c>
      <c r="BY64" s="25">
        <v>48</v>
      </c>
      <c r="BZ64" s="26">
        <v>125</v>
      </c>
      <c r="CA64" s="26">
        <v>98</v>
      </c>
      <c r="CB64" s="27">
        <v>384</v>
      </c>
      <c r="CC64" s="25">
        <v>9</v>
      </c>
      <c r="CD64" s="26">
        <v>15</v>
      </c>
      <c r="CE64" s="26">
        <v>14</v>
      </c>
      <c r="CF64" s="27">
        <v>106</v>
      </c>
      <c r="CG64" s="25">
        <v>51</v>
      </c>
      <c r="CH64" s="26">
        <v>117</v>
      </c>
      <c r="CI64" s="26">
        <v>104</v>
      </c>
      <c r="CJ64" s="27">
        <v>436</v>
      </c>
      <c r="CK64" s="25">
        <v>12</v>
      </c>
      <c r="CL64" s="26">
        <v>16</v>
      </c>
      <c r="CM64" s="26">
        <v>12</v>
      </c>
      <c r="CN64" s="27">
        <v>108</v>
      </c>
      <c r="CO64" s="25">
        <v>1</v>
      </c>
      <c r="CP64" s="26">
        <v>1</v>
      </c>
      <c r="CQ64" s="26">
        <v>0</v>
      </c>
      <c r="CR64" s="26">
        <v>1</v>
      </c>
      <c r="CS64" s="27">
        <v>2</v>
      </c>
      <c r="CT64" s="25">
        <v>0</v>
      </c>
      <c r="CU64" s="26">
        <v>0</v>
      </c>
      <c r="CV64" s="26">
        <v>0</v>
      </c>
      <c r="CW64" s="26">
        <v>0</v>
      </c>
      <c r="CX64" s="27">
        <v>0</v>
      </c>
      <c r="CY64" s="25">
        <v>31</v>
      </c>
      <c r="CZ64" s="26">
        <v>32</v>
      </c>
      <c r="DA64" s="26">
        <v>0</v>
      </c>
      <c r="DB64" s="26">
        <v>32</v>
      </c>
      <c r="DC64" s="27">
        <v>585</v>
      </c>
    </row>
    <row r="65" spans="1:107" ht="15.75" customHeight="1">
      <c r="A65" s="58"/>
      <c r="B65" s="24" t="s">
        <v>9</v>
      </c>
      <c r="C65" s="25">
        <v>38</v>
      </c>
      <c r="D65" s="26">
        <v>197</v>
      </c>
      <c r="E65" s="26">
        <v>60</v>
      </c>
      <c r="F65" s="27">
        <v>810</v>
      </c>
      <c r="G65" s="25">
        <v>2</v>
      </c>
      <c r="H65" s="26">
        <v>2</v>
      </c>
      <c r="I65" s="26">
        <v>1</v>
      </c>
      <c r="J65" s="27">
        <v>5</v>
      </c>
      <c r="K65" s="25">
        <v>0</v>
      </c>
      <c r="L65" s="26">
        <v>0</v>
      </c>
      <c r="M65" s="26">
        <v>0</v>
      </c>
      <c r="N65" s="27">
        <v>0</v>
      </c>
      <c r="O65" s="25">
        <v>98</v>
      </c>
      <c r="P65" s="26">
        <v>1010</v>
      </c>
      <c r="Q65" s="26">
        <v>357</v>
      </c>
      <c r="R65" s="27">
        <v>3625</v>
      </c>
      <c r="S65" s="25">
        <v>24</v>
      </c>
      <c r="T65" s="26">
        <v>1208</v>
      </c>
      <c r="U65" s="26">
        <v>533</v>
      </c>
      <c r="V65" s="27">
        <v>3230</v>
      </c>
      <c r="W65" s="25">
        <v>0</v>
      </c>
      <c r="X65" s="26">
        <v>0</v>
      </c>
      <c r="Y65" s="26">
        <v>0</v>
      </c>
      <c r="Z65" s="27">
        <v>0</v>
      </c>
      <c r="AA65" s="25">
        <v>12</v>
      </c>
      <c r="AB65" s="26">
        <v>33</v>
      </c>
      <c r="AC65" s="26">
        <v>28</v>
      </c>
      <c r="AD65" s="27">
        <v>298</v>
      </c>
      <c r="AE65" s="25">
        <v>25</v>
      </c>
      <c r="AF65" s="26">
        <v>4872</v>
      </c>
      <c r="AG65" s="26">
        <v>1355</v>
      </c>
      <c r="AH65" s="27">
        <v>1325</v>
      </c>
      <c r="AI65" s="25">
        <v>0</v>
      </c>
      <c r="AJ65" s="26">
        <v>0</v>
      </c>
      <c r="AK65" s="26">
        <v>0</v>
      </c>
      <c r="AL65" s="27">
        <v>0</v>
      </c>
      <c r="AM65" s="25">
        <v>8</v>
      </c>
      <c r="AN65" s="27">
        <v>5</v>
      </c>
      <c r="AO65" s="25">
        <v>1</v>
      </c>
      <c r="AP65" s="26">
        <v>3</v>
      </c>
      <c r="AQ65" s="26">
        <v>3</v>
      </c>
      <c r="AR65" s="27">
        <v>50</v>
      </c>
      <c r="AS65" s="25">
        <v>0</v>
      </c>
      <c r="AT65" s="26">
        <v>0</v>
      </c>
      <c r="AU65" s="26">
        <v>0</v>
      </c>
      <c r="AV65" s="27">
        <v>0</v>
      </c>
      <c r="AW65" s="25">
        <v>124</v>
      </c>
      <c r="AX65" s="26">
        <v>3374</v>
      </c>
      <c r="AY65" s="26">
        <v>2554</v>
      </c>
      <c r="AZ65" s="27">
        <v>32549</v>
      </c>
      <c r="BA65" s="25">
        <v>11</v>
      </c>
      <c r="BB65" s="26">
        <v>62</v>
      </c>
      <c r="BC65" s="26">
        <v>22</v>
      </c>
      <c r="BD65" s="27">
        <v>358</v>
      </c>
      <c r="BE65" s="25">
        <v>0</v>
      </c>
      <c r="BF65" s="26">
        <v>0</v>
      </c>
      <c r="BG65" s="26">
        <v>0</v>
      </c>
      <c r="BH65" s="27">
        <v>0</v>
      </c>
      <c r="BI65" s="25">
        <v>1</v>
      </c>
      <c r="BJ65" s="27">
        <v>10</v>
      </c>
      <c r="BK65" s="25">
        <v>92</v>
      </c>
      <c r="BL65" s="26">
        <v>278</v>
      </c>
      <c r="BM65" s="26">
        <v>230</v>
      </c>
      <c r="BN65" s="27">
        <v>3688</v>
      </c>
      <c r="BO65" s="25">
        <v>232</v>
      </c>
      <c r="BP65" s="26">
        <v>2364</v>
      </c>
      <c r="BQ65" s="26">
        <v>1692</v>
      </c>
      <c r="BR65" s="27">
        <v>23521</v>
      </c>
      <c r="BS65" s="25">
        <v>64</v>
      </c>
      <c r="BT65" s="26">
        <v>312</v>
      </c>
      <c r="BU65" s="26">
        <v>209</v>
      </c>
      <c r="BV65" s="27">
        <v>2932</v>
      </c>
      <c r="BW65" s="25">
        <v>0</v>
      </c>
      <c r="BX65" s="27">
        <v>0</v>
      </c>
      <c r="BY65" s="25">
        <v>64</v>
      </c>
      <c r="BZ65" s="26">
        <v>141</v>
      </c>
      <c r="CA65" s="26">
        <v>129</v>
      </c>
      <c r="CB65" s="27">
        <v>4088</v>
      </c>
      <c r="CC65" s="25">
        <v>2</v>
      </c>
      <c r="CD65" s="26">
        <v>3</v>
      </c>
      <c r="CE65" s="26">
        <v>3</v>
      </c>
      <c r="CF65" s="27">
        <v>7</v>
      </c>
      <c r="CG65" s="25">
        <v>37</v>
      </c>
      <c r="CH65" s="26">
        <v>80</v>
      </c>
      <c r="CI65" s="26">
        <v>75</v>
      </c>
      <c r="CJ65" s="27">
        <v>782</v>
      </c>
      <c r="CK65" s="25">
        <v>17</v>
      </c>
      <c r="CL65" s="26">
        <v>148</v>
      </c>
      <c r="CM65" s="26">
        <v>17</v>
      </c>
      <c r="CN65" s="27">
        <v>198</v>
      </c>
      <c r="CO65" s="25">
        <v>0</v>
      </c>
      <c r="CP65" s="26">
        <v>0</v>
      </c>
      <c r="CQ65" s="26">
        <v>0</v>
      </c>
      <c r="CR65" s="26">
        <v>0</v>
      </c>
      <c r="CS65" s="27">
        <v>0</v>
      </c>
      <c r="CT65" s="25">
        <v>0</v>
      </c>
      <c r="CU65" s="26">
        <v>0</v>
      </c>
      <c r="CV65" s="26">
        <v>0</v>
      </c>
      <c r="CW65" s="26">
        <v>0</v>
      </c>
      <c r="CX65" s="27">
        <v>0</v>
      </c>
      <c r="CY65" s="25">
        <v>98</v>
      </c>
      <c r="CZ65" s="26">
        <v>953</v>
      </c>
      <c r="DA65" s="26">
        <v>99</v>
      </c>
      <c r="DB65" s="26">
        <v>854</v>
      </c>
      <c r="DC65" s="27">
        <v>8188</v>
      </c>
    </row>
    <row r="66" spans="1:107" ht="15.75" customHeight="1">
      <c r="A66" s="58"/>
      <c r="B66" s="24" t="s">
        <v>94</v>
      </c>
      <c r="C66" s="25">
        <v>15</v>
      </c>
      <c r="D66" s="26">
        <v>56</v>
      </c>
      <c r="E66" s="26">
        <v>40</v>
      </c>
      <c r="F66" s="27">
        <v>301</v>
      </c>
      <c r="G66" s="25">
        <v>0</v>
      </c>
      <c r="H66" s="26">
        <v>0</v>
      </c>
      <c r="I66" s="26">
        <v>0</v>
      </c>
      <c r="J66" s="27">
        <v>0</v>
      </c>
      <c r="K66" s="25">
        <v>0</v>
      </c>
      <c r="L66" s="26">
        <v>0</v>
      </c>
      <c r="M66" s="26">
        <v>0</v>
      </c>
      <c r="N66" s="27">
        <v>0</v>
      </c>
      <c r="O66" s="25">
        <v>3</v>
      </c>
      <c r="P66" s="26">
        <v>15</v>
      </c>
      <c r="Q66" s="26">
        <v>9</v>
      </c>
      <c r="R66" s="27">
        <v>86</v>
      </c>
      <c r="S66" s="25">
        <v>16</v>
      </c>
      <c r="T66" s="26">
        <v>63</v>
      </c>
      <c r="U66" s="26">
        <v>59</v>
      </c>
      <c r="V66" s="27">
        <v>562</v>
      </c>
      <c r="W66" s="25">
        <v>0</v>
      </c>
      <c r="X66" s="26">
        <v>0</v>
      </c>
      <c r="Y66" s="26">
        <v>0</v>
      </c>
      <c r="Z66" s="27">
        <v>0</v>
      </c>
      <c r="AA66" s="25">
        <v>12</v>
      </c>
      <c r="AB66" s="26">
        <v>23</v>
      </c>
      <c r="AC66" s="26">
        <v>23</v>
      </c>
      <c r="AD66" s="27">
        <v>435</v>
      </c>
      <c r="AE66" s="25">
        <v>14</v>
      </c>
      <c r="AF66" s="26">
        <v>12941</v>
      </c>
      <c r="AG66" s="26">
        <v>5821</v>
      </c>
      <c r="AH66" s="27">
        <v>1158</v>
      </c>
      <c r="AI66" s="25">
        <v>0</v>
      </c>
      <c r="AJ66" s="26">
        <v>0</v>
      </c>
      <c r="AK66" s="26">
        <v>0</v>
      </c>
      <c r="AL66" s="27">
        <v>0</v>
      </c>
      <c r="AM66" s="25">
        <v>1</v>
      </c>
      <c r="AN66" s="27">
        <v>2</v>
      </c>
      <c r="AO66" s="25">
        <v>0</v>
      </c>
      <c r="AP66" s="26">
        <v>0</v>
      </c>
      <c r="AQ66" s="26">
        <v>0</v>
      </c>
      <c r="AR66" s="27">
        <v>0</v>
      </c>
      <c r="AS66" s="25">
        <v>0</v>
      </c>
      <c r="AT66" s="26">
        <v>0</v>
      </c>
      <c r="AU66" s="26">
        <v>0</v>
      </c>
      <c r="AV66" s="27">
        <v>0</v>
      </c>
      <c r="AW66" s="25">
        <v>80</v>
      </c>
      <c r="AX66" s="26">
        <v>1341</v>
      </c>
      <c r="AY66" s="26">
        <v>908</v>
      </c>
      <c r="AZ66" s="27">
        <v>18422</v>
      </c>
      <c r="BA66" s="25">
        <v>25</v>
      </c>
      <c r="BB66" s="26">
        <v>231</v>
      </c>
      <c r="BC66" s="26">
        <v>182</v>
      </c>
      <c r="BD66" s="27">
        <v>7239</v>
      </c>
      <c r="BE66" s="25">
        <v>0</v>
      </c>
      <c r="BF66" s="26">
        <v>0</v>
      </c>
      <c r="BG66" s="26">
        <v>0</v>
      </c>
      <c r="BH66" s="27">
        <v>0</v>
      </c>
      <c r="BI66" s="25">
        <v>2</v>
      </c>
      <c r="BJ66" s="27">
        <v>7</v>
      </c>
      <c r="BK66" s="25">
        <v>45</v>
      </c>
      <c r="BL66" s="26">
        <v>93</v>
      </c>
      <c r="BM66" s="26">
        <v>84</v>
      </c>
      <c r="BN66" s="27">
        <v>2269</v>
      </c>
      <c r="BO66" s="25">
        <v>65</v>
      </c>
      <c r="BP66" s="26">
        <v>291</v>
      </c>
      <c r="BQ66" s="26">
        <v>214</v>
      </c>
      <c r="BR66" s="27">
        <v>4310</v>
      </c>
      <c r="BS66" s="25">
        <v>20</v>
      </c>
      <c r="BT66" s="26">
        <v>31</v>
      </c>
      <c r="BU66" s="26">
        <v>28</v>
      </c>
      <c r="BV66" s="27">
        <v>1019</v>
      </c>
      <c r="BW66" s="25">
        <v>0</v>
      </c>
      <c r="BX66" s="27">
        <v>0</v>
      </c>
      <c r="BY66" s="25">
        <v>48</v>
      </c>
      <c r="BZ66" s="26">
        <v>66</v>
      </c>
      <c r="CA66" s="26">
        <v>64</v>
      </c>
      <c r="CB66" s="27">
        <v>2124</v>
      </c>
      <c r="CC66" s="25">
        <v>5</v>
      </c>
      <c r="CD66" s="26">
        <v>8</v>
      </c>
      <c r="CE66" s="26">
        <v>8</v>
      </c>
      <c r="CF66" s="27">
        <v>52</v>
      </c>
      <c r="CG66" s="25">
        <v>48</v>
      </c>
      <c r="CH66" s="26">
        <v>87</v>
      </c>
      <c r="CI66" s="26">
        <v>86</v>
      </c>
      <c r="CJ66" s="27">
        <v>944</v>
      </c>
      <c r="CK66" s="25">
        <v>22</v>
      </c>
      <c r="CL66" s="26">
        <v>38</v>
      </c>
      <c r="CM66" s="26">
        <v>32</v>
      </c>
      <c r="CN66" s="27">
        <v>409</v>
      </c>
      <c r="CO66" s="25">
        <v>0</v>
      </c>
      <c r="CP66" s="26">
        <v>0</v>
      </c>
      <c r="CQ66" s="26">
        <v>0</v>
      </c>
      <c r="CR66" s="26">
        <v>0</v>
      </c>
      <c r="CS66" s="27">
        <v>0</v>
      </c>
      <c r="CT66" s="25">
        <v>0</v>
      </c>
      <c r="CU66" s="26">
        <v>0</v>
      </c>
      <c r="CV66" s="26">
        <v>0</v>
      </c>
      <c r="CW66" s="26">
        <v>0</v>
      </c>
      <c r="CX66" s="27">
        <v>0</v>
      </c>
      <c r="CY66" s="25">
        <v>88</v>
      </c>
      <c r="CZ66" s="26">
        <v>123</v>
      </c>
      <c r="DA66" s="26">
        <v>4.5999999999999996</v>
      </c>
      <c r="DB66" s="26">
        <v>118.3999999165535</v>
      </c>
      <c r="DC66" s="27">
        <v>4303</v>
      </c>
    </row>
    <row r="67" spans="1:107" ht="15.75" customHeight="1">
      <c r="A67" s="58"/>
      <c r="B67" s="24" t="s">
        <v>95</v>
      </c>
      <c r="C67" s="25">
        <v>60</v>
      </c>
      <c r="D67" s="26">
        <v>145</v>
      </c>
      <c r="E67" s="26">
        <v>35</v>
      </c>
      <c r="F67" s="27">
        <v>609</v>
      </c>
      <c r="G67" s="25">
        <v>0</v>
      </c>
      <c r="H67" s="26">
        <v>0</v>
      </c>
      <c r="I67" s="26">
        <v>0</v>
      </c>
      <c r="J67" s="27">
        <v>0</v>
      </c>
      <c r="K67" s="25">
        <v>1</v>
      </c>
      <c r="L67" s="26">
        <v>50</v>
      </c>
      <c r="M67" s="26">
        <v>0</v>
      </c>
      <c r="N67" s="27">
        <v>0</v>
      </c>
      <c r="O67" s="25">
        <v>257</v>
      </c>
      <c r="P67" s="26">
        <v>1783</v>
      </c>
      <c r="Q67" s="26">
        <v>176</v>
      </c>
      <c r="R67" s="27">
        <v>1804</v>
      </c>
      <c r="S67" s="25">
        <v>28</v>
      </c>
      <c r="T67" s="26">
        <v>533</v>
      </c>
      <c r="U67" s="26">
        <v>172</v>
      </c>
      <c r="V67" s="27">
        <v>1218</v>
      </c>
      <c r="W67" s="25">
        <v>23</v>
      </c>
      <c r="X67" s="26">
        <v>40</v>
      </c>
      <c r="Y67" s="26">
        <v>4</v>
      </c>
      <c r="Z67" s="27">
        <v>7</v>
      </c>
      <c r="AA67" s="25">
        <v>17</v>
      </c>
      <c r="AB67" s="26">
        <v>49</v>
      </c>
      <c r="AC67" s="26">
        <v>46</v>
      </c>
      <c r="AD67" s="27">
        <v>540</v>
      </c>
      <c r="AE67" s="25">
        <v>23</v>
      </c>
      <c r="AF67" s="26">
        <v>3084</v>
      </c>
      <c r="AG67" s="26">
        <v>159</v>
      </c>
      <c r="AH67" s="27">
        <v>326</v>
      </c>
      <c r="AI67" s="25">
        <v>2</v>
      </c>
      <c r="AJ67" s="26">
        <v>4</v>
      </c>
      <c r="AK67" s="26">
        <v>0</v>
      </c>
      <c r="AL67" s="27">
        <v>0</v>
      </c>
      <c r="AM67" s="25">
        <v>154</v>
      </c>
      <c r="AN67" s="27">
        <v>25</v>
      </c>
      <c r="AO67" s="25">
        <v>41</v>
      </c>
      <c r="AP67" s="26">
        <v>196</v>
      </c>
      <c r="AQ67" s="26">
        <v>20</v>
      </c>
      <c r="AR67" s="27">
        <v>260</v>
      </c>
      <c r="AS67" s="25">
        <v>4</v>
      </c>
      <c r="AT67" s="26">
        <v>8</v>
      </c>
      <c r="AU67" s="26">
        <v>2</v>
      </c>
      <c r="AV67" s="27">
        <v>35</v>
      </c>
      <c r="AW67" s="25">
        <v>256</v>
      </c>
      <c r="AX67" s="26">
        <v>11022</v>
      </c>
      <c r="AY67" s="26">
        <v>6073</v>
      </c>
      <c r="AZ67" s="27">
        <v>115340</v>
      </c>
      <c r="BA67" s="25">
        <v>61</v>
      </c>
      <c r="BB67" s="26">
        <v>367</v>
      </c>
      <c r="BC67" s="26">
        <v>209</v>
      </c>
      <c r="BD67" s="27">
        <v>1800</v>
      </c>
      <c r="BE67" s="25">
        <v>3</v>
      </c>
      <c r="BF67" s="26">
        <v>8</v>
      </c>
      <c r="BG67" s="26">
        <v>7</v>
      </c>
      <c r="BH67" s="27">
        <v>70</v>
      </c>
      <c r="BI67" s="25">
        <v>20</v>
      </c>
      <c r="BJ67" s="27">
        <v>790</v>
      </c>
      <c r="BK67" s="25">
        <v>169</v>
      </c>
      <c r="BL67" s="26">
        <v>383</v>
      </c>
      <c r="BM67" s="26">
        <v>259</v>
      </c>
      <c r="BN67" s="27">
        <v>5991</v>
      </c>
      <c r="BO67" s="25">
        <v>206</v>
      </c>
      <c r="BP67" s="26">
        <v>695</v>
      </c>
      <c r="BQ67" s="26">
        <v>307</v>
      </c>
      <c r="BR67" s="27">
        <v>5646</v>
      </c>
      <c r="BS67" s="25">
        <v>124</v>
      </c>
      <c r="BT67" s="26">
        <v>384</v>
      </c>
      <c r="BU67" s="26">
        <v>46</v>
      </c>
      <c r="BV67" s="27">
        <v>497</v>
      </c>
      <c r="BW67" s="25">
        <v>2</v>
      </c>
      <c r="BX67" s="27">
        <v>22</v>
      </c>
      <c r="BY67" s="25">
        <v>14</v>
      </c>
      <c r="BZ67" s="26">
        <v>22</v>
      </c>
      <c r="CA67" s="26">
        <v>20</v>
      </c>
      <c r="CB67" s="27">
        <v>595</v>
      </c>
      <c r="CC67" s="25">
        <v>33</v>
      </c>
      <c r="CD67" s="26">
        <v>59</v>
      </c>
      <c r="CE67" s="26">
        <v>43</v>
      </c>
      <c r="CF67" s="27">
        <v>304</v>
      </c>
      <c r="CG67" s="25">
        <v>125</v>
      </c>
      <c r="CH67" s="26">
        <v>236</v>
      </c>
      <c r="CI67" s="26">
        <v>232</v>
      </c>
      <c r="CJ67" s="27">
        <v>3916</v>
      </c>
      <c r="CK67" s="25">
        <v>152</v>
      </c>
      <c r="CL67" s="26">
        <v>372</v>
      </c>
      <c r="CM67" s="26">
        <v>114</v>
      </c>
      <c r="CN67" s="27">
        <v>1655</v>
      </c>
      <c r="CO67" s="25">
        <v>4</v>
      </c>
      <c r="CP67" s="26">
        <v>6</v>
      </c>
      <c r="CQ67" s="26">
        <v>0</v>
      </c>
      <c r="CR67" s="26">
        <v>6</v>
      </c>
      <c r="CS67" s="27">
        <v>11</v>
      </c>
      <c r="CT67" s="25">
        <v>2</v>
      </c>
      <c r="CU67" s="26">
        <v>3</v>
      </c>
      <c r="CV67" s="26">
        <v>0</v>
      </c>
      <c r="CW67" s="26">
        <v>3</v>
      </c>
      <c r="CX67" s="27">
        <v>16</v>
      </c>
      <c r="CY67" s="25">
        <v>270</v>
      </c>
      <c r="CZ67" s="26">
        <v>286</v>
      </c>
      <c r="DA67" s="26">
        <v>0</v>
      </c>
      <c r="DB67" s="26">
        <v>286</v>
      </c>
      <c r="DC67" s="27">
        <v>23985</v>
      </c>
    </row>
    <row r="68" spans="1:107" ht="15.75" customHeight="1">
      <c r="A68" s="58"/>
      <c r="B68" s="24" t="s">
        <v>96</v>
      </c>
      <c r="C68" s="25">
        <v>12</v>
      </c>
      <c r="D68" s="26">
        <v>176</v>
      </c>
      <c r="E68" s="26">
        <v>0</v>
      </c>
      <c r="F68" s="27">
        <v>0</v>
      </c>
      <c r="G68" s="25">
        <v>37</v>
      </c>
      <c r="H68" s="26">
        <v>139</v>
      </c>
      <c r="I68" s="26">
        <v>77</v>
      </c>
      <c r="J68" s="27">
        <v>1715</v>
      </c>
      <c r="K68" s="25">
        <v>13</v>
      </c>
      <c r="L68" s="26">
        <v>64</v>
      </c>
      <c r="M68" s="26">
        <v>23</v>
      </c>
      <c r="N68" s="27">
        <v>130</v>
      </c>
      <c r="O68" s="25">
        <v>270</v>
      </c>
      <c r="P68" s="26">
        <v>5136</v>
      </c>
      <c r="Q68" s="26">
        <v>1071</v>
      </c>
      <c r="R68" s="27">
        <v>8523</v>
      </c>
      <c r="S68" s="25">
        <v>168</v>
      </c>
      <c r="T68" s="26">
        <v>7661</v>
      </c>
      <c r="U68" s="26">
        <v>1396</v>
      </c>
      <c r="V68" s="27">
        <v>17253</v>
      </c>
      <c r="W68" s="25">
        <v>78</v>
      </c>
      <c r="X68" s="26">
        <v>1032</v>
      </c>
      <c r="Y68" s="26">
        <v>374</v>
      </c>
      <c r="Z68" s="27">
        <v>1495</v>
      </c>
      <c r="AA68" s="25">
        <v>113</v>
      </c>
      <c r="AB68" s="26">
        <v>768</v>
      </c>
      <c r="AC68" s="26">
        <v>617</v>
      </c>
      <c r="AD68" s="27">
        <v>8952</v>
      </c>
      <c r="AE68" s="25">
        <v>6</v>
      </c>
      <c r="AF68" s="26">
        <v>449</v>
      </c>
      <c r="AG68" s="26">
        <v>15</v>
      </c>
      <c r="AH68" s="27">
        <v>1</v>
      </c>
      <c r="AI68" s="25">
        <v>32</v>
      </c>
      <c r="AJ68" s="26">
        <v>57</v>
      </c>
      <c r="AK68" s="26">
        <v>33</v>
      </c>
      <c r="AL68" s="27">
        <v>2265</v>
      </c>
      <c r="AM68" s="25">
        <v>42</v>
      </c>
      <c r="AN68" s="27">
        <v>300</v>
      </c>
      <c r="AO68" s="25">
        <v>68</v>
      </c>
      <c r="AP68" s="26">
        <v>294</v>
      </c>
      <c r="AQ68" s="26">
        <v>114</v>
      </c>
      <c r="AR68" s="27">
        <v>1265</v>
      </c>
      <c r="AS68" s="25">
        <v>71</v>
      </c>
      <c r="AT68" s="26">
        <v>384</v>
      </c>
      <c r="AU68" s="26">
        <v>115</v>
      </c>
      <c r="AV68" s="27">
        <v>1219</v>
      </c>
      <c r="AW68" s="25">
        <v>256</v>
      </c>
      <c r="AX68" s="26">
        <v>17636</v>
      </c>
      <c r="AY68" s="26">
        <v>6106</v>
      </c>
      <c r="AZ68" s="27">
        <v>160872</v>
      </c>
      <c r="BA68" s="25">
        <v>109</v>
      </c>
      <c r="BB68" s="26">
        <v>1476</v>
      </c>
      <c r="BC68" s="26">
        <v>916</v>
      </c>
      <c r="BD68" s="27">
        <v>14230</v>
      </c>
      <c r="BE68" s="25">
        <v>55</v>
      </c>
      <c r="BF68" s="26">
        <v>153</v>
      </c>
      <c r="BG68" s="26">
        <v>127</v>
      </c>
      <c r="BH68" s="27">
        <v>1865</v>
      </c>
      <c r="BI68" s="25">
        <v>54</v>
      </c>
      <c r="BJ68" s="27">
        <v>751</v>
      </c>
      <c r="BK68" s="25">
        <v>65</v>
      </c>
      <c r="BL68" s="26">
        <v>236</v>
      </c>
      <c r="BM68" s="26">
        <v>157</v>
      </c>
      <c r="BN68" s="27">
        <v>5336</v>
      </c>
      <c r="BO68" s="25">
        <v>71</v>
      </c>
      <c r="BP68" s="26">
        <v>429</v>
      </c>
      <c r="BQ68" s="26">
        <v>62</v>
      </c>
      <c r="BR68" s="27">
        <v>739</v>
      </c>
      <c r="BS68" s="25">
        <v>38</v>
      </c>
      <c r="BT68" s="26">
        <v>185</v>
      </c>
      <c r="BU68" s="26">
        <v>37</v>
      </c>
      <c r="BV68" s="27">
        <v>237</v>
      </c>
      <c r="BW68" s="25">
        <v>50</v>
      </c>
      <c r="BX68" s="27">
        <v>1150</v>
      </c>
      <c r="BY68" s="25">
        <v>40</v>
      </c>
      <c r="BZ68" s="26">
        <v>121</v>
      </c>
      <c r="CA68" s="26">
        <v>74</v>
      </c>
      <c r="CB68" s="27">
        <v>2401</v>
      </c>
      <c r="CC68" s="25">
        <v>22</v>
      </c>
      <c r="CD68" s="26">
        <v>39</v>
      </c>
      <c r="CE68" s="26">
        <v>27</v>
      </c>
      <c r="CF68" s="27">
        <v>439</v>
      </c>
      <c r="CG68" s="25">
        <v>78</v>
      </c>
      <c r="CH68" s="26">
        <v>215</v>
      </c>
      <c r="CI68" s="26">
        <v>190</v>
      </c>
      <c r="CJ68" s="27">
        <v>1711</v>
      </c>
      <c r="CK68" s="25">
        <v>56</v>
      </c>
      <c r="CL68" s="26">
        <v>294</v>
      </c>
      <c r="CM68" s="26">
        <v>47</v>
      </c>
      <c r="CN68" s="27">
        <v>1027</v>
      </c>
      <c r="CO68" s="25">
        <v>2</v>
      </c>
      <c r="CP68" s="26">
        <v>31</v>
      </c>
      <c r="CQ68" s="26">
        <v>0</v>
      </c>
      <c r="CR68" s="26">
        <v>31</v>
      </c>
      <c r="CS68" s="27">
        <v>8</v>
      </c>
      <c r="CT68" s="25">
        <v>5</v>
      </c>
      <c r="CU68" s="26">
        <v>102.5</v>
      </c>
      <c r="CV68" s="26">
        <v>0</v>
      </c>
      <c r="CW68" s="26">
        <v>102.5</v>
      </c>
      <c r="CX68" s="27">
        <v>900</v>
      </c>
      <c r="CY68" s="25">
        <v>87</v>
      </c>
      <c r="CZ68" s="26">
        <v>771.5</v>
      </c>
      <c r="DA68" s="26">
        <v>0</v>
      </c>
      <c r="DB68" s="26">
        <v>771.5</v>
      </c>
      <c r="DC68" s="27">
        <v>13507</v>
      </c>
    </row>
    <row r="69" spans="1:107" ht="15.75" customHeight="1">
      <c r="A69" s="58"/>
      <c r="B69" s="24" t="s">
        <v>97</v>
      </c>
      <c r="C69" s="25">
        <v>2</v>
      </c>
      <c r="D69" s="26">
        <v>19</v>
      </c>
      <c r="E69" s="26">
        <v>3</v>
      </c>
      <c r="F69" s="27">
        <v>20</v>
      </c>
      <c r="G69" s="25">
        <v>7</v>
      </c>
      <c r="H69" s="26">
        <v>14</v>
      </c>
      <c r="I69" s="26">
        <v>11</v>
      </c>
      <c r="J69" s="27">
        <v>327</v>
      </c>
      <c r="K69" s="25">
        <v>1</v>
      </c>
      <c r="L69" s="26">
        <v>2</v>
      </c>
      <c r="M69" s="26">
        <v>0</v>
      </c>
      <c r="N69" s="27">
        <v>0</v>
      </c>
      <c r="O69" s="25">
        <v>58</v>
      </c>
      <c r="P69" s="26">
        <v>232</v>
      </c>
      <c r="Q69" s="26">
        <v>46</v>
      </c>
      <c r="R69" s="27">
        <v>645</v>
      </c>
      <c r="S69" s="25">
        <v>117</v>
      </c>
      <c r="T69" s="26">
        <v>11567</v>
      </c>
      <c r="U69" s="26">
        <v>748</v>
      </c>
      <c r="V69" s="27">
        <v>7134</v>
      </c>
      <c r="W69" s="25">
        <v>1</v>
      </c>
      <c r="X69" s="26">
        <v>4</v>
      </c>
      <c r="Y69" s="26">
        <v>1</v>
      </c>
      <c r="Z69" s="27">
        <v>1</v>
      </c>
      <c r="AA69" s="25">
        <v>57</v>
      </c>
      <c r="AB69" s="26">
        <v>151</v>
      </c>
      <c r="AC69" s="26">
        <v>138</v>
      </c>
      <c r="AD69" s="27">
        <v>3483</v>
      </c>
      <c r="AE69" s="25">
        <v>30</v>
      </c>
      <c r="AF69" s="26">
        <v>5486</v>
      </c>
      <c r="AG69" s="26">
        <v>485</v>
      </c>
      <c r="AH69" s="27">
        <v>67</v>
      </c>
      <c r="AI69" s="25">
        <v>1</v>
      </c>
      <c r="AJ69" s="26">
        <v>1</v>
      </c>
      <c r="AK69" s="26">
        <v>0</v>
      </c>
      <c r="AL69" s="27">
        <v>0</v>
      </c>
      <c r="AM69" s="25">
        <v>18</v>
      </c>
      <c r="AN69" s="27">
        <v>22</v>
      </c>
      <c r="AO69" s="25">
        <v>5</v>
      </c>
      <c r="AP69" s="26">
        <v>9</v>
      </c>
      <c r="AQ69" s="26">
        <v>4</v>
      </c>
      <c r="AR69" s="27">
        <v>26</v>
      </c>
      <c r="AS69" s="25">
        <v>1</v>
      </c>
      <c r="AT69" s="26">
        <v>1</v>
      </c>
      <c r="AU69" s="26">
        <v>0</v>
      </c>
      <c r="AV69" s="27">
        <v>0</v>
      </c>
      <c r="AW69" s="25">
        <v>215</v>
      </c>
      <c r="AX69" s="26">
        <v>11620</v>
      </c>
      <c r="AY69" s="26">
        <v>5470</v>
      </c>
      <c r="AZ69" s="27">
        <v>149326.42857142858</v>
      </c>
      <c r="BA69" s="25">
        <v>27</v>
      </c>
      <c r="BB69" s="26">
        <v>75</v>
      </c>
      <c r="BC69" s="26">
        <v>21</v>
      </c>
      <c r="BD69" s="27">
        <v>229</v>
      </c>
      <c r="BE69" s="25">
        <v>6</v>
      </c>
      <c r="BF69" s="26">
        <v>11</v>
      </c>
      <c r="BG69" s="26">
        <v>10</v>
      </c>
      <c r="BH69" s="27">
        <v>111</v>
      </c>
      <c r="BI69" s="25">
        <v>38</v>
      </c>
      <c r="BJ69" s="27">
        <v>321</v>
      </c>
      <c r="BK69" s="25">
        <v>133</v>
      </c>
      <c r="BL69" s="26">
        <v>351</v>
      </c>
      <c r="BM69" s="26">
        <v>183</v>
      </c>
      <c r="BN69" s="27">
        <v>4547</v>
      </c>
      <c r="BO69" s="25">
        <v>129</v>
      </c>
      <c r="BP69" s="26">
        <v>914</v>
      </c>
      <c r="BQ69" s="26">
        <v>310</v>
      </c>
      <c r="BR69" s="27">
        <v>5033</v>
      </c>
      <c r="BS69" s="25">
        <v>46</v>
      </c>
      <c r="BT69" s="26">
        <v>144</v>
      </c>
      <c r="BU69" s="26">
        <v>39</v>
      </c>
      <c r="BV69" s="27">
        <v>563</v>
      </c>
      <c r="BW69" s="25">
        <v>7</v>
      </c>
      <c r="BX69" s="27">
        <v>87</v>
      </c>
      <c r="BY69" s="25">
        <v>52</v>
      </c>
      <c r="BZ69" s="26">
        <v>80</v>
      </c>
      <c r="CA69" s="26">
        <v>75</v>
      </c>
      <c r="CB69" s="27">
        <v>3692</v>
      </c>
      <c r="CC69" s="25">
        <v>33</v>
      </c>
      <c r="CD69" s="26">
        <v>92</v>
      </c>
      <c r="CE69" s="26">
        <v>60</v>
      </c>
      <c r="CF69" s="27">
        <v>1315</v>
      </c>
      <c r="CG69" s="25">
        <v>176</v>
      </c>
      <c r="CH69" s="26">
        <v>525</v>
      </c>
      <c r="CI69" s="26">
        <v>497</v>
      </c>
      <c r="CJ69" s="27">
        <v>3442</v>
      </c>
      <c r="CK69" s="25">
        <v>49</v>
      </c>
      <c r="CL69" s="26">
        <v>155</v>
      </c>
      <c r="CM69" s="26">
        <v>71</v>
      </c>
      <c r="CN69" s="27">
        <v>1628</v>
      </c>
      <c r="CO69" s="25">
        <v>0</v>
      </c>
      <c r="CP69" s="26">
        <v>0</v>
      </c>
      <c r="CQ69" s="26">
        <v>0</v>
      </c>
      <c r="CR69" s="26">
        <v>0</v>
      </c>
      <c r="CS69" s="27">
        <v>0</v>
      </c>
      <c r="CT69" s="25">
        <v>3</v>
      </c>
      <c r="CU69" s="26">
        <v>3</v>
      </c>
      <c r="CV69" s="26">
        <v>0</v>
      </c>
      <c r="CW69" s="26">
        <v>3</v>
      </c>
      <c r="CX69" s="27">
        <v>60</v>
      </c>
      <c r="CY69" s="25">
        <v>107</v>
      </c>
      <c r="CZ69" s="26">
        <v>180.6</v>
      </c>
      <c r="DA69" s="26">
        <v>16.899999999999999</v>
      </c>
      <c r="DB69" s="26">
        <v>163.6999998241663</v>
      </c>
      <c r="DC69" s="27">
        <v>7165</v>
      </c>
    </row>
    <row r="70" spans="1:107" ht="15.75" customHeight="1">
      <c r="A70" s="58"/>
      <c r="B70" s="24" t="s">
        <v>98</v>
      </c>
      <c r="C70" s="25">
        <v>47</v>
      </c>
      <c r="D70" s="26">
        <v>168</v>
      </c>
      <c r="E70" s="26">
        <v>8</v>
      </c>
      <c r="F70" s="27">
        <v>40</v>
      </c>
      <c r="G70" s="25">
        <v>6</v>
      </c>
      <c r="H70" s="26">
        <v>30</v>
      </c>
      <c r="I70" s="26">
        <v>7</v>
      </c>
      <c r="J70" s="27">
        <v>144</v>
      </c>
      <c r="K70" s="25">
        <v>0</v>
      </c>
      <c r="L70" s="26">
        <v>0</v>
      </c>
      <c r="M70" s="26">
        <v>0</v>
      </c>
      <c r="N70" s="27">
        <v>0</v>
      </c>
      <c r="O70" s="25">
        <v>176</v>
      </c>
      <c r="P70" s="26">
        <v>2950</v>
      </c>
      <c r="Q70" s="26">
        <v>85</v>
      </c>
      <c r="R70" s="27">
        <v>1338</v>
      </c>
      <c r="S70" s="25">
        <v>200</v>
      </c>
      <c r="T70" s="26">
        <v>6148</v>
      </c>
      <c r="U70" s="26">
        <v>1933</v>
      </c>
      <c r="V70" s="27">
        <v>13260</v>
      </c>
      <c r="W70" s="25">
        <v>8</v>
      </c>
      <c r="X70" s="26">
        <v>15</v>
      </c>
      <c r="Y70" s="26">
        <v>0</v>
      </c>
      <c r="Z70" s="27">
        <v>0</v>
      </c>
      <c r="AA70" s="25">
        <v>77</v>
      </c>
      <c r="AB70" s="26">
        <v>213</v>
      </c>
      <c r="AC70" s="26">
        <v>159</v>
      </c>
      <c r="AD70" s="27">
        <v>1349</v>
      </c>
      <c r="AE70" s="25">
        <v>37</v>
      </c>
      <c r="AF70" s="26">
        <v>3773</v>
      </c>
      <c r="AG70" s="26">
        <v>22</v>
      </c>
      <c r="AH70" s="27">
        <v>15</v>
      </c>
      <c r="AI70" s="25">
        <v>6</v>
      </c>
      <c r="AJ70" s="26">
        <v>13</v>
      </c>
      <c r="AK70" s="26">
        <v>0</v>
      </c>
      <c r="AL70" s="27">
        <v>0</v>
      </c>
      <c r="AM70" s="25">
        <v>53</v>
      </c>
      <c r="AN70" s="27">
        <v>79</v>
      </c>
      <c r="AO70" s="25">
        <v>18</v>
      </c>
      <c r="AP70" s="26">
        <v>266</v>
      </c>
      <c r="AQ70" s="26">
        <v>7</v>
      </c>
      <c r="AR70" s="27">
        <v>22</v>
      </c>
      <c r="AS70" s="25">
        <v>12</v>
      </c>
      <c r="AT70" s="26">
        <v>49</v>
      </c>
      <c r="AU70" s="26">
        <v>1</v>
      </c>
      <c r="AV70" s="27">
        <v>0</v>
      </c>
      <c r="AW70" s="25">
        <v>211</v>
      </c>
      <c r="AX70" s="26">
        <v>4999</v>
      </c>
      <c r="AY70" s="26">
        <v>1797</v>
      </c>
      <c r="AZ70" s="27">
        <v>57261</v>
      </c>
      <c r="BA70" s="25">
        <v>45</v>
      </c>
      <c r="BB70" s="26">
        <v>124</v>
      </c>
      <c r="BC70" s="26">
        <v>6</v>
      </c>
      <c r="BD70" s="27">
        <v>17</v>
      </c>
      <c r="BE70" s="25">
        <v>4</v>
      </c>
      <c r="BF70" s="26">
        <v>4</v>
      </c>
      <c r="BG70" s="26">
        <v>4</v>
      </c>
      <c r="BH70" s="27">
        <v>63</v>
      </c>
      <c r="BI70" s="25">
        <v>35</v>
      </c>
      <c r="BJ70" s="27">
        <v>777</v>
      </c>
      <c r="BK70" s="25">
        <v>75</v>
      </c>
      <c r="BL70" s="26">
        <v>164</v>
      </c>
      <c r="BM70" s="26">
        <v>91</v>
      </c>
      <c r="BN70" s="27">
        <v>2626</v>
      </c>
      <c r="BO70" s="25">
        <v>64</v>
      </c>
      <c r="BP70" s="26">
        <v>238</v>
      </c>
      <c r="BQ70" s="26">
        <v>47</v>
      </c>
      <c r="BR70" s="27">
        <v>772</v>
      </c>
      <c r="BS70" s="25">
        <v>50</v>
      </c>
      <c r="BT70" s="26">
        <v>349</v>
      </c>
      <c r="BU70" s="26">
        <v>55</v>
      </c>
      <c r="BV70" s="27">
        <v>564</v>
      </c>
      <c r="BW70" s="25">
        <v>38</v>
      </c>
      <c r="BX70" s="27">
        <v>316</v>
      </c>
      <c r="BY70" s="25">
        <v>76</v>
      </c>
      <c r="BZ70" s="26">
        <v>125</v>
      </c>
      <c r="CA70" s="26">
        <v>70</v>
      </c>
      <c r="CB70" s="27">
        <v>2177</v>
      </c>
      <c r="CC70" s="25">
        <v>3</v>
      </c>
      <c r="CD70" s="26">
        <v>5</v>
      </c>
      <c r="CE70" s="26">
        <v>0</v>
      </c>
      <c r="CF70" s="27">
        <v>0</v>
      </c>
      <c r="CG70" s="25">
        <v>50</v>
      </c>
      <c r="CH70" s="26">
        <v>91</v>
      </c>
      <c r="CI70" s="26">
        <v>73</v>
      </c>
      <c r="CJ70" s="27">
        <v>346</v>
      </c>
      <c r="CK70" s="25">
        <v>38</v>
      </c>
      <c r="CL70" s="26">
        <v>176</v>
      </c>
      <c r="CM70" s="26">
        <v>6</v>
      </c>
      <c r="CN70" s="27">
        <v>113</v>
      </c>
      <c r="CO70" s="25">
        <v>1</v>
      </c>
      <c r="CP70" s="26">
        <v>2</v>
      </c>
      <c r="CQ70" s="26">
        <v>1</v>
      </c>
      <c r="CR70" s="26">
        <v>1</v>
      </c>
      <c r="CS70" s="27">
        <v>14</v>
      </c>
      <c r="CT70" s="25">
        <v>1</v>
      </c>
      <c r="CU70" s="26">
        <v>1</v>
      </c>
      <c r="CV70" s="26">
        <v>0</v>
      </c>
      <c r="CW70" s="26">
        <v>1</v>
      </c>
      <c r="CX70" s="27">
        <v>4</v>
      </c>
      <c r="CY70" s="25">
        <v>194</v>
      </c>
      <c r="CZ70" s="26">
        <v>255.5</v>
      </c>
      <c r="DA70" s="26">
        <v>4.5</v>
      </c>
      <c r="DB70" s="26">
        <v>251</v>
      </c>
      <c r="DC70" s="27">
        <v>10723</v>
      </c>
    </row>
    <row r="71" spans="1:107" ht="15.75" customHeight="1">
      <c r="A71" s="58"/>
      <c r="B71" s="24" t="s">
        <v>99</v>
      </c>
      <c r="C71" s="25">
        <v>96</v>
      </c>
      <c r="D71" s="26">
        <v>952</v>
      </c>
      <c r="E71" s="26">
        <v>17</v>
      </c>
      <c r="F71" s="27">
        <v>100</v>
      </c>
      <c r="G71" s="25">
        <v>6</v>
      </c>
      <c r="H71" s="26">
        <v>8</v>
      </c>
      <c r="I71" s="26">
        <v>7</v>
      </c>
      <c r="J71" s="27">
        <v>215</v>
      </c>
      <c r="K71" s="25">
        <v>8</v>
      </c>
      <c r="L71" s="26">
        <v>34</v>
      </c>
      <c r="M71" s="26">
        <v>0</v>
      </c>
      <c r="N71" s="27">
        <v>0</v>
      </c>
      <c r="O71" s="25">
        <v>276</v>
      </c>
      <c r="P71" s="26">
        <v>1667</v>
      </c>
      <c r="Q71" s="26">
        <v>239</v>
      </c>
      <c r="R71" s="27">
        <v>2445</v>
      </c>
      <c r="S71" s="25">
        <v>147</v>
      </c>
      <c r="T71" s="26">
        <v>3234</v>
      </c>
      <c r="U71" s="26">
        <v>883</v>
      </c>
      <c r="V71" s="27">
        <v>7659</v>
      </c>
      <c r="W71" s="25">
        <v>26</v>
      </c>
      <c r="X71" s="26">
        <v>368</v>
      </c>
      <c r="Y71" s="26">
        <v>16</v>
      </c>
      <c r="Z71" s="27">
        <v>24</v>
      </c>
      <c r="AA71" s="25">
        <v>122</v>
      </c>
      <c r="AB71" s="26">
        <v>332</v>
      </c>
      <c r="AC71" s="26">
        <v>296</v>
      </c>
      <c r="AD71" s="27">
        <v>3277</v>
      </c>
      <c r="AE71" s="25">
        <v>16</v>
      </c>
      <c r="AF71" s="26">
        <v>5170</v>
      </c>
      <c r="AG71" s="26">
        <v>629</v>
      </c>
      <c r="AH71" s="27">
        <v>36</v>
      </c>
      <c r="AI71" s="25">
        <v>16</v>
      </c>
      <c r="AJ71" s="26">
        <v>30</v>
      </c>
      <c r="AK71" s="26">
        <v>4</v>
      </c>
      <c r="AL71" s="27">
        <v>65</v>
      </c>
      <c r="AM71" s="25">
        <v>20</v>
      </c>
      <c r="AN71" s="27">
        <v>30</v>
      </c>
      <c r="AO71" s="25">
        <v>29</v>
      </c>
      <c r="AP71" s="26">
        <v>60</v>
      </c>
      <c r="AQ71" s="26">
        <v>43</v>
      </c>
      <c r="AR71" s="27">
        <v>785</v>
      </c>
      <c r="AS71" s="25">
        <v>3</v>
      </c>
      <c r="AT71" s="26">
        <v>10</v>
      </c>
      <c r="AU71" s="26">
        <v>0</v>
      </c>
      <c r="AV71" s="27">
        <v>0</v>
      </c>
      <c r="AW71" s="25">
        <v>212</v>
      </c>
      <c r="AX71" s="26">
        <v>2499</v>
      </c>
      <c r="AY71" s="26">
        <v>925</v>
      </c>
      <c r="AZ71" s="27">
        <v>26422</v>
      </c>
      <c r="BA71" s="25">
        <v>169</v>
      </c>
      <c r="BB71" s="26">
        <v>2672</v>
      </c>
      <c r="BC71" s="26">
        <v>481</v>
      </c>
      <c r="BD71" s="27">
        <v>10399</v>
      </c>
      <c r="BE71" s="25">
        <v>52</v>
      </c>
      <c r="BF71" s="26">
        <v>104</v>
      </c>
      <c r="BG71" s="26">
        <v>85</v>
      </c>
      <c r="BH71" s="27">
        <v>985</v>
      </c>
      <c r="BI71" s="25">
        <v>22</v>
      </c>
      <c r="BJ71" s="27">
        <v>133</v>
      </c>
      <c r="BK71" s="25">
        <v>218</v>
      </c>
      <c r="BL71" s="26">
        <v>615</v>
      </c>
      <c r="BM71" s="26">
        <v>440</v>
      </c>
      <c r="BN71" s="27">
        <v>4894</v>
      </c>
      <c r="BO71" s="25">
        <v>229</v>
      </c>
      <c r="BP71" s="26">
        <v>1452</v>
      </c>
      <c r="BQ71" s="26">
        <v>438</v>
      </c>
      <c r="BR71" s="27">
        <v>12636</v>
      </c>
      <c r="BS71" s="25">
        <v>108</v>
      </c>
      <c r="BT71" s="26">
        <v>309</v>
      </c>
      <c r="BU71" s="26">
        <v>73</v>
      </c>
      <c r="BV71" s="27">
        <v>260</v>
      </c>
      <c r="BW71" s="25">
        <v>65</v>
      </c>
      <c r="BX71" s="27">
        <v>267</v>
      </c>
      <c r="BY71" s="25">
        <v>104</v>
      </c>
      <c r="BZ71" s="26">
        <v>185</v>
      </c>
      <c r="CA71" s="26">
        <v>136</v>
      </c>
      <c r="CB71" s="27">
        <v>2904</v>
      </c>
      <c r="CC71" s="25">
        <v>26</v>
      </c>
      <c r="CD71" s="26">
        <v>41</v>
      </c>
      <c r="CE71" s="26">
        <v>22</v>
      </c>
      <c r="CF71" s="27">
        <v>259</v>
      </c>
      <c r="CG71" s="25">
        <v>133</v>
      </c>
      <c r="CH71" s="26">
        <v>424</v>
      </c>
      <c r="CI71" s="26">
        <v>378</v>
      </c>
      <c r="CJ71" s="27">
        <v>1730</v>
      </c>
      <c r="CK71" s="25">
        <v>101</v>
      </c>
      <c r="CL71" s="26">
        <v>197</v>
      </c>
      <c r="CM71" s="26">
        <v>38</v>
      </c>
      <c r="CN71" s="27">
        <v>293</v>
      </c>
      <c r="CO71" s="25">
        <v>2</v>
      </c>
      <c r="CP71" s="26">
        <v>2</v>
      </c>
      <c r="CQ71" s="26">
        <v>0</v>
      </c>
      <c r="CR71" s="26">
        <v>2</v>
      </c>
      <c r="CS71" s="27">
        <v>14</v>
      </c>
      <c r="CT71" s="25">
        <v>2</v>
      </c>
      <c r="CU71" s="26">
        <v>2</v>
      </c>
      <c r="CV71" s="26">
        <v>0</v>
      </c>
      <c r="CW71" s="26">
        <v>2</v>
      </c>
      <c r="CX71" s="27">
        <v>55</v>
      </c>
      <c r="CY71" s="25">
        <v>41</v>
      </c>
      <c r="CZ71" s="26">
        <v>57</v>
      </c>
      <c r="DA71" s="26">
        <v>2</v>
      </c>
      <c r="DB71" s="26">
        <v>55</v>
      </c>
      <c r="DC71" s="27">
        <v>1545</v>
      </c>
    </row>
    <row r="72" spans="1:107" ht="15.75" customHeight="1">
      <c r="A72" s="58"/>
      <c r="B72" s="24" t="s">
        <v>100</v>
      </c>
      <c r="C72" s="25">
        <v>0</v>
      </c>
      <c r="D72" s="26">
        <v>0</v>
      </c>
      <c r="E72" s="26">
        <v>0</v>
      </c>
      <c r="F72" s="27">
        <v>0</v>
      </c>
      <c r="G72" s="25">
        <v>2</v>
      </c>
      <c r="H72" s="26">
        <v>3</v>
      </c>
      <c r="I72" s="26">
        <v>3</v>
      </c>
      <c r="J72" s="27">
        <v>39</v>
      </c>
      <c r="K72" s="25">
        <v>0</v>
      </c>
      <c r="L72" s="26">
        <v>0</v>
      </c>
      <c r="M72" s="26">
        <v>0</v>
      </c>
      <c r="N72" s="27">
        <v>0</v>
      </c>
      <c r="O72" s="25">
        <v>123</v>
      </c>
      <c r="P72" s="26">
        <v>1427</v>
      </c>
      <c r="Q72" s="26">
        <v>325</v>
      </c>
      <c r="R72" s="27">
        <v>2750</v>
      </c>
      <c r="S72" s="25">
        <v>66</v>
      </c>
      <c r="T72" s="26">
        <v>2074</v>
      </c>
      <c r="U72" s="26">
        <v>432</v>
      </c>
      <c r="V72" s="27">
        <v>3222</v>
      </c>
      <c r="W72" s="25">
        <v>2</v>
      </c>
      <c r="X72" s="26">
        <v>21</v>
      </c>
      <c r="Y72" s="26">
        <v>4</v>
      </c>
      <c r="Z72" s="27">
        <v>10</v>
      </c>
      <c r="AA72" s="25">
        <v>37</v>
      </c>
      <c r="AB72" s="26">
        <v>138</v>
      </c>
      <c r="AC72" s="26">
        <v>86</v>
      </c>
      <c r="AD72" s="27">
        <v>1149</v>
      </c>
      <c r="AE72" s="25">
        <v>7</v>
      </c>
      <c r="AF72" s="26">
        <v>856</v>
      </c>
      <c r="AG72" s="26">
        <v>611</v>
      </c>
      <c r="AH72" s="27">
        <v>2</v>
      </c>
      <c r="AI72" s="25">
        <v>0</v>
      </c>
      <c r="AJ72" s="26">
        <v>0</v>
      </c>
      <c r="AK72" s="26">
        <v>0</v>
      </c>
      <c r="AL72" s="27">
        <v>0</v>
      </c>
      <c r="AM72" s="25">
        <v>3</v>
      </c>
      <c r="AN72" s="27">
        <v>1</v>
      </c>
      <c r="AO72" s="25">
        <v>5</v>
      </c>
      <c r="AP72" s="26">
        <v>8</v>
      </c>
      <c r="AQ72" s="26">
        <v>6</v>
      </c>
      <c r="AR72" s="27">
        <v>33</v>
      </c>
      <c r="AS72" s="25">
        <v>0</v>
      </c>
      <c r="AT72" s="26">
        <v>0</v>
      </c>
      <c r="AU72" s="26">
        <v>0</v>
      </c>
      <c r="AV72" s="27">
        <v>0</v>
      </c>
      <c r="AW72" s="25">
        <v>177</v>
      </c>
      <c r="AX72" s="26">
        <v>7028</v>
      </c>
      <c r="AY72" s="26">
        <v>3391</v>
      </c>
      <c r="AZ72" s="27">
        <v>68808.571428571435</v>
      </c>
      <c r="BA72" s="25">
        <v>28</v>
      </c>
      <c r="BB72" s="26">
        <v>554</v>
      </c>
      <c r="BC72" s="26">
        <v>186</v>
      </c>
      <c r="BD72" s="27">
        <v>2981</v>
      </c>
      <c r="BE72" s="25">
        <v>3</v>
      </c>
      <c r="BF72" s="26">
        <v>13</v>
      </c>
      <c r="BG72" s="26">
        <v>7</v>
      </c>
      <c r="BH72" s="27">
        <v>56</v>
      </c>
      <c r="BI72" s="25">
        <v>4</v>
      </c>
      <c r="BJ72" s="27">
        <v>54</v>
      </c>
      <c r="BK72" s="25">
        <v>44</v>
      </c>
      <c r="BL72" s="26">
        <v>111</v>
      </c>
      <c r="BM72" s="26">
        <v>79</v>
      </c>
      <c r="BN72" s="27">
        <v>842</v>
      </c>
      <c r="BO72" s="25">
        <v>60</v>
      </c>
      <c r="BP72" s="26">
        <v>203</v>
      </c>
      <c r="BQ72" s="26">
        <v>105</v>
      </c>
      <c r="BR72" s="27">
        <v>1084</v>
      </c>
      <c r="BS72" s="25">
        <v>9</v>
      </c>
      <c r="BT72" s="26">
        <v>29</v>
      </c>
      <c r="BU72" s="26">
        <v>12</v>
      </c>
      <c r="BV72" s="27">
        <v>97</v>
      </c>
      <c r="BW72" s="25">
        <v>2</v>
      </c>
      <c r="BX72" s="27">
        <v>13</v>
      </c>
      <c r="BY72" s="25">
        <v>31</v>
      </c>
      <c r="BZ72" s="26">
        <v>51</v>
      </c>
      <c r="CA72" s="26">
        <v>38</v>
      </c>
      <c r="CB72" s="27">
        <v>551</v>
      </c>
      <c r="CC72" s="25">
        <v>3</v>
      </c>
      <c r="CD72" s="26">
        <v>5</v>
      </c>
      <c r="CE72" s="26">
        <v>5</v>
      </c>
      <c r="CF72" s="27">
        <v>39</v>
      </c>
      <c r="CG72" s="25">
        <v>5</v>
      </c>
      <c r="CH72" s="26">
        <v>11</v>
      </c>
      <c r="CI72" s="26">
        <v>7</v>
      </c>
      <c r="CJ72" s="27">
        <v>38</v>
      </c>
      <c r="CK72" s="25">
        <v>27</v>
      </c>
      <c r="CL72" s="26">
        <v>64</v>
      </c>
      <c r="CM72" s="26">
        <v>43</v>
      </c>
      <c r="CN72" s="27">
        <v>395</v>
      </c>
      <c r="CO72" s="25">
        <v>0</v>
      </c>
      <c r="CP72" s="26">
        <v>0</v>
      </c>
      <c r="CQ72" s="26">
        <v>0</v>
      </c>
      <c r="CR72" s="26">
        <v>0</v>
      </c>
      <c r="CS72" s="27">
        <v>0</v>
      </c>
      <c r="CT72" s="25">
        <v>1</v>
      </c>
      <c r="CU72" s="26">
        <v>3</v>
      </c>
      <c r="CV72" s="26">
        <v>0</v>
      </c>
      <c r="CW72" s="26">
        <v>3</v>
      </c>
      <c r="CX72" s="27">
        <v>16</v>
      </c>
      <c r="CY72" s="25">
        <v>95</v>
      </c>
      <c r="CZ72" s="26">
        <v>264.7</v>
      </c>
      <c r="DA72" s="26">
        <v>0</v>
      </c>
      <c r="DB72" s="26">
        <v>264.70000000298023</v>
      </c>
      <c r="DC72" s="27">
        <v>4307</v>
      </c>
    </row>
    <row r="73" spans="1:107" ht="15.75" customHeight="1">
      <c r="A73" s="58"/>
      <c r="B73" s="24" t="s">
        <v>101</v>
      </c>
      <c r="C73" s="25">
        <v>10</v>
      </c>
      <c r="D73" s="26">
        <v>15</v>
      </c>
      <c r="E73" s="26">
        <v>0</v>
      </c>
      <c r="F73" s="27">
        <v>0</v>
      </c>
      <c r="G73" s="25">
        <v>9</v>
      </c>
      <c r="H73" s="26">
        <v>19</v>
      </c>
      <c r="I73" s="26">
        <v>4</v>
      </c>
      <c r="J73" s="27">
        <v>80</v>
      </c>
      <c r="K73" s="25">
        <v>0</v>
      </c>
      <c r="L73" s="26">
        <v>0</v>
      </c>
      <c r="M73" s="26">
        <v>0</v>
      </c>
      <c r="N73" s="27">
        <v>0</v>
      </c>
      <c r="O73" s="25">
        <v>109</v>
      </c>
      <c r="P73" s="26">
        <v>924</v>
      </c>
      <c r="Q73" s="26">
        <v>54</v>
      </c>
      <c r="R73" s="27">
        <v>372</v>
      </c>
      <c r="S73" s="25">
        <v>90</v>
      </c>
      <c r="T73" s="26">
        <v>1974</v>
      </c>
      <c r="U73" s="26">
        <v>537</v>
      </c>
      <c r="V73" s="27">
        <v>4036</v>
      </c>
      <c r="W73" s="25">
        <v>1</v>
      </c>
      <c r="X73" s="26">
        <v>2</v>
      </c>
      <c r="Y73" s="26">
        <v>0</v>
      </c>
      <c r="Z73" s="27">
        <v>0</v>
      </c>
      <c r="AA73" s="25">
        <v>65</v>
      </c>
      <c r="AB73" s="26">
        <v>182</v>
      </c>
      <c r="AC73" s="26">
        <v>163</v>
      </c>
      <c r="AD73" s="27">
        <v>3012</v>
      </c>
      <c r="AE73" s="25">
        <v>17</v>
      </c>
      <c r="AF73" s="26">
        <v>2513</v>
      </c>
      <c r="AG73" s="26">
        <v>0</v>
      </c>
      <c r="AH73" s="27">
        <v>0</v>
      </c>
      <c r="AI73" s="25">
        <v>1</v>
      </c>
      <c r="AJ73" s="26">
        <v>2</v>
      </c>
      <c r="AK73" s="26">
        <v>0</v>
      </c>
      <c r="AL73" s="27">
        <v>0</v>
      </c>
      <c r="AM73" s="25">
        <v>35</v>
      </c>
      <c r="AN73" s="27">
        <v>317</v>
      </c>
      <c r="AO73" s="25">
        <v>20</v>
      </c>
      <c r="AP73" s="26">
        <v>34</v>
      </c>
      <c r="AQ73" s="26">
        <v>30</v>
      </c>
      <c r="AR73" s="27">
        <v>535</v>
      </c>
      <c r="AS73" s="25">
        <v>3</v>
      </c>
      <c r="AT73" s="26">
        <v>6</v>
      </c>
      <c r="AU73" s="26">
        <v>1</v>
      </c>
      <c r="AV73" s="27">
        <v>10</v>
      </c>
      <c r="AW73" s="25">
        <v>137</v>
      </c>
      <c r="AX73" s="26">
        <v>5415</v>
      </c>
      <c r="AY73" s="26">
        <v>3366</v>
      </c>
      <c r="AZ73" s="27">
        <v>162922</v>
      </c>
      <c r="BA73" s="25">
        <v>58</v>
      </c>
      <c r="BB73" s="26">
        <v>290</v>
      </c>
      <c r="BC73" s="26">
        <v>35</v>
      </c>
      <c r="BD73" s="27">
        <v>1080</v>
      </c>
      <c r="BE73" s="25">
        <v>6</v>
      </c>
      <c r="BF73" s="26">
        <v>11</v>
      </c>
      <c r="BG73" s="26">
        <v>10</v>
      </c>
      <c r="BH73" s="27">
        <v>259</v>
      </c>
      <c r="BI73" s="25">
        <v>5</v>
      </c>
      <c r="BJ73" s="27">
        <v>55</v>
      </c>
      <c r="BK73" s="25">
        <v>117</v>
      </c>
      <c r="BL73" s="26">
        <v>362</v>
      </c>
      <c r="BM73" s="26">
        <v>197</v>
      </c>
      <c r="BN73" s="27">
        <v>2921</v>
      </c>
      <c r="BO73" s="25">
        <v>128</v>
      </c>
      <c r="BP73" s="26">
        <v>560</v>
      </c>
      <c r="BQ73" s="26">
        <v>214</v>
      </c>
      <c r="BR73" s="27">
        <v>3185</v>
      </c>
      <c r="BS73" s="25">
        <v>61</v>
      </c>
      <c r="BT73" s="26">
        <v>137</v>
      </c>
      <c r="BU73" s="26">
        <v>54</v>
      </c>
      <c r="BV73" s="27">
        <v>825</v>
      </c>
      <c r="BW73" s="25">
        <v>1</v>
      </c>
      <c r="BX73" s="27">
        <v>5</v>
      </c>
      <c r="BY73" s="25">
        <v>51</v>
      </c>
      <c r="BZ73" s="26">
        <v>95</v>
      </c>
      <c r="CA73" s="26">
        <v>53</v>
      </c>
      <c r="CB73" s="27">
        <v>1838</v>
      </c>
      <c r="CC73" s="25">
        <v>25</v>
      </c>
      <c r="CD73" s="26">
        <v>48</v>
      </c>
      <c r="CE73" s="26">
        <v>36</v>
      </c>
      <c r="CF73" s="27">
        <v>459</v>
      </c>
      <c r="CG73" s="25">
        <v>88</v>
      </c>
      <c r="CH73" s="26">
        <v>273</v>
      </c>
      <c r="CI73" s="26">
        <v>236</v>
      </c>
      <c r="CJ73" s="27">
        <v>3604</v>
      </c>
      <c r="CK73" s="25">
        <v>87</v>
      </c>
      <c r="CL73" s="26">
        <v>261</v>
      </c>
      <c r="CM73" s="26">
        <v>62</v>
      </c>
      <c r="CN73" s="27">
        <v>1466</v>
      </c>
      <c r="CO73" s="25">
        <v>1</v>
      </c>
      <c r="CP73" s="26">
        <v>1</v>
      </c>
      <c r="CQ73" s="26">
        <v>0</v>
      </c>
      <c r="CR73" s="26">
        <v>1</v>
      </c>
      <c r="CS73" s="27">
        <v>1</v>
      </c>
      <c r="CT73" s="25">
        <v>1</v>
      </c>
      <c r="CU73" s="26">
        <v>2</v>
      </c>
      <c r="CV73" s="26">
        <v>0</v>
      </c>
      <c r="CW73" s="26">
        <v>2</v>
      </c>
      <c r="CX73" s="27">
        <v>20</v>
      </c>
      <c r="CY73" s="25">
        <v>87</v>
      </c>
      <c r="CZ73" s="26">
        <v>262.3</v>
      </c>
      <c r="DA73" s="26">
        <v>4.5</v>
      </c>
      <c r="DB73" s="26">
        <v>257.80000000447035</v>
      </c>
      <c r="DC73" s="27">
        <v>4775</v>
      </c>
    </row>
    <row r="74" spans="1:107" ht="15.75" customHeight="1">
      <c r="A74" s="57" t="s">
        <v>10</v>
      </c>
      <c r="B74" s="24" t="s">
        <v>42</v>
      </c>
      <c r="C74" s="17">
        <v>1901</v>
      </c>
      <c r="D74" s="18">
        <v>104707</v>
      </c>
      <c r="E74" s="18">
        <v>79043</v>
      </c>
      <c r="F74" s="19">
        <v>1625291</v>
      </c>
      <c r="G74" s="17">
        <v>139</v>
      </c>
      <c r="H74" s="18">
        <v>349</v>
      </c>
      <c r="I74" s="18">
        <v>207</v>
      </c>
      <c r="J74" s="19">
        <v>5626</v>
      </c>
      <c r="K74" s="17">
        <v>0</v>
      </c>
      <c r="L74" s="18">
        <v>0</v>
      </c>
      <c r="M74" s="18">
        <v>0</v>
      </c>
      <c r="N74" s="19">
        <v>0</v>
      </c>
      <c r="O74" s="17">
        <v>9</v>
      </c>
      <c r="P74" s="18">
        <v>11</v>
      </c>
      <c r="Q74" s="18">
        <v>1</v>
      </c>
      <c r="R74" s="19">
        <v>15</v>
      </c>
      <c r="S74" s="17">
        <v>10</v>
      </c>
      <c r="T74" s="18">
        <v>31</v>
      </c>
      <c r="U74" s="18">
        <v>18</v>
      </c>
      <c r="V74" s="19">
        <v>400</v>
      </c>
      <c r="W74" s="17">
        <v>0</v>
      </c>
      <c r="X74" s="18">
        <v>0</v>
      </c>
      <c r="Y74" s="18">
        <v>0</v>
      </c>
      <c r="Z74" s="19">
        <v>0</v>
      </c>
      <c r="AA74" s="17">
        <v>2</v>
      </c>
      <c r="AB74" s="18">
        <v>2</v>
      </c>
      <c r="AC74" s="18">
        <v>1</v>
      </c>
      <c r="AD74" s="19">
        <v>4</v>
      </c>
      <c r="AE74" s="17">
        <v>89</v>
      </c>
      <c r="AF74" s="18">
        <v>3648</v>
      </c>
      <c r="AG74" s="18">
        <v>181</v>
      </c>
      <c r="AH74" s="19">
        <v>120</v>
      </c>
      <c r="AI74" s="17">
        <v>0</v>
      </c>
      <c r="AJ74" s="18">
        <v>0</v>
      </c>
      <c r="AK74" s="18">
        <v>0</v>
      </c>
      <c r="AL74" s="19">
        <v>0</v>
      </c>
      <c r="AM74" s="17">
        <v>244</v>
      </c>
      <c r="AN74" s="19">
        <v>908</v>
      </c>
      <c r="AO74" s="17">
        <v>0</v>
      </c>
      <c r="AP74" s="18">
        <v>0</v>
      </c>
      <c r="AQ74" s="18">
        <v>0</v>
      </c>
      <c r="AR74" s="19">
        <v>0</v>
      </c>
      <c r="AS74" s="17">
        <v>0</v>
      </c>
      <c r="AT74" s="18">
        <v>0</v>
      </c>
      <c r="AU74" s="18">
        <v>0</v>
      </c>
      <c r="AV74" s="19">
        <v>0</v>
      </c>
      <c r="AW74" s="17">
        <v>10</v>
      </c>
      <c r="AX74" s="18">
        <v>47</v>
      </c>
      <c r="AY74" s="18">
        <v>5</v>
      </c>
      <c r="AZ74" s="19">
        <v>19</v>
      </c>
      <c r="BA74" s="17">
        <v>3</v>
      </c>
      <c r="BB74" s="18">
        <v>5</v>
      </c>
      <c r="BC74" s="18">
        <v>0</v>
      </c>
      <c r="BD74" s="19">
        <v>0</v>
      </c>
      <c r="BE74" s="17">
        <v>0</v>
      </c>
      <c r="BF74" s="18">
        <v>0</v>
      </c>
      <c r="BG74" s="18">
        <v>0</v>
      </c>
      <c r="BH74" s="19">
        <v>0</v>
      </c>
      <c r="BI74" s="17">
        <v>2</v>
      </c>
      <c r="BJ74" s="19">
        <v>115</v>
      </c>
      <c r="BK74" s="17">
        <v>674</v>
      </c>
      <c r="BL74" s="18">
        <v>2163</v>
      </c>
      <c r="BM74" s="18">
        <v>1235</v>
      </c>
      <c r="BN74" s="19">
        <v>26988</v>
      </c>
      <c r="BO74" s="17">
        <v>359</v>
      </c>
      <c r="BP74" s="18">
        <v>1347</v>
      </c>
      <c r="BQ74" s="18">
        <v>590</v>
      </c>
      <c r="BR74" s="19">
        <v>14118</v>
      </c>
      <c r="BS74" s="17">
        <v>276</v>
      </c>
      <c r="BT74" s="18">
        <v>447</v>
      </c>
      <c r="BU74" s="18">
        <v>215</v>
      </c>
      <c r="BV74" s="19">
        <v>5869</v>
      </c>
      <c r="BW74" s="17">
        <v>0</v>
      </c>
      <c r="BX74" s="19">
        <v>0</v>
      </c>
      <c r="BY74" s="17">
        <v>118</v>
      </c>
      <c r="BZ74" s="18">
        <v>216</v>
      </c>
      <c r="CA74" s="18">
        <v>142</v>
      </c>
      <c r="CB74" s="19">
        <v>2549</v>
      </c>
      <c r="CC74" s="17">
        <v>56</v>
      </c>
      <c r="CD74" s="18">
        <v>84</v>
      </c>
      <c r="CE74" s="18">
        <v>47</v>
      </c>
      <c r="CF74" s="19">
        <v>698</v>
      </c>
      <c r="CG74" s="17">
        <v>1</v>
      </c>
      <c r="CH74" s="18">
        <v>1</v>
      </c>
      <c r="CI74" s="18">
        <v>1</v>
      </c>
      <c r="CJ74" s="19">
        <v>5</v>
      </c>
      <c r="CK74" s="17">
        <v>558</v>
      </c>
      <c r="CL74" s="18">
        <v>1944</v>
      </c>
      <c r="CM74" s="18">
        <v>799</v>
      </c>
      <c r="CN74" s="19">
        <v>18476</v>
      </c>
      <c r="CO74" s="18">
        <v>48</v>
      </c>
      <c r="CP74" s="18">
        <v>187.38</v>
      </c>
      <c r="CQ74" s="18">
        <v>7.5</v>
      </c>
      <c r="CR74" s="18">
        <v>179.88000001013279</v>
      </c>
      <c r="CS74" s="19">
        <v>2176</v>
      </c>
      <c r="CT74" s="17">
        <v>17</v>
      </c>
      <c r="CU74" s="18">
        <v>34.5</v>
      </c>
      <c r="CV74" s="18">
        <v>3</v>
      </c>
      <c r="CW74" s="18">
        <v>31.5</v>
      </c>
      <c r="CX74" s="19">
        <v>745</v>
      </c>
      <c r="CY74" s="17">
        <v>224</v>
      </c>
      <c r="CZ74" s="18">
        <v>885</v>
      </c>
      <c r="DA74" s="18">
        <v>58</v>
      </c>
      <c r="DB74" s="18">
        <v>827</v>
      </c>
      <c r="DC74" s="19">
        <v>17762</v>
      </c>
    </row>
    <row r="75" spans="1:107" ht="15.75" customHeight="1">
      <c r="A75" s="58"/>
      <c r="B75" s="24" t="s">
        <v>102</v>
      </c>
      <c r="C75" s="25">
        <v>263</v>
      </c>
      <c r="D75" s="26">
        <v>21050</v>
      </c>
      <c r="E75" s="26">
        <v>16662</v>
      </c>
      <c r="F75" s="27">
        <v>648480</v>
      </c>
      <c r="G75" s="25">
        <v>6</v>
      </c>
      <c r="H75" s="26">
        <v>17</v>
      </c>
      <c r="I75" s="26">
        <v>13</v>
      </c>
      <c r="J75" s="27">
        <v>240</v>
      </c>
      <c r="K75" s="25">
        <v>0</v>
      </c>
      <c r="L75" s="26">
        <v>0</v>
      </c>
      <c r="M75" s="26">
        <v>0</v>
      </c>
      <c r="N75" s="27">
        <v>0</v>
      </c>
      <c r="O75" s="25">
        <v>0</v>
      </c>
      <c r="P75" s="26">
        <v>0</v>
      </c>
      <c r="Q75" s="26">
        <v>0</v>
      </c>
      <c r="R75" s="27">
        <v>0</v>
      </c>
      <c r="S75" s="25">
        <v>0</v>
      </c>
      <c r="T75" s="26">
        <v>0</v>
      </c>
      <c r="U75" s="26">
        <v>0</v>
      </c>
      <c r="V75" s="27">
        <v>0</v>
      </c>
      <c r="W75" s="25">
        <v>0</v>
      </c>
      <c r="X75" s="26">
        <v>0</v>
      </c>
      <c r="Y75" s="26">
        <v>0</v>
      </c>
      <c r="Z75" s="27">
        <v>0</v>
      </c>
      <c r="AA75" s="25">
        <v>0</v>
      </c>
      <c r="AB75" s="26">
        <v>0</v>
      </c>
      <c r="AC75" s="26">
        <v>0</v>
      </c>
      <c r="AD75" s="27">
        <v>0</v>
      </c>
      <c r="AE75" s="25">
        <v>2</v>
      </c>
      <c r="AF75" s="26">
        <v>15</v>
      </c>
      <c r="AG75" s="26">
        <v>1</v>
      </c>
      <c r="AH75" s="27">
        <v>3</v>
      </c>
      <c r="AI75" s="25">
        <v>0</v>
      </c>
      <c r="AJ75" s="26">
        <v>0</v>
      </c>
      <c r="AK75" s="26">
        <v>0</v>
      </c>
      <c r="AL75" s="27">
        <v>0</v>
      </c>
      <c r="AM75" s="25">
        <v>13</v>
      </c>
      <c r="AN75" s="27">
        <v>29</v>
      </c>
      <c r="AO75" s="25">
        <v>0</v>
      </c>
      <c r="AP75" s="26">
        <v>0</v>
      </c>
      <c r="AQ75" s="26">
        <v>0</v>
      </c>
      <c r="AR75" s="27">
        <v>0</v>
      </c>
      <c r="AS75" s="25">
        <v>0</v>
      </c>
      <c r="AT75" s="26">
        <v>0</v>
      </c>
      <c r="AU75" s="26">
        <v>0</v>
      </c>
      <c r="AV75" s="27">
        <v>0</v>
      </c>
      <c r="AW75" s="25">
        <v>0</v>
      </c>
      <c r="AX75" s="26">
        <v>0</v>
      </c>
      <c r="AY75" s="26">
        <v>0</v>
      </c>
      <c r="AZ75" s="27">
        <v>0</v>
      </c>
      <c r="BA75" s="25">
        <v>0</v>
      </c>
      <c r="BB75" s="26">
        <v>0</v>
      </c>
      <c r="BC75" s="26">
        <v>0</v>
      </c>
      <c r="BD75" s="27">
        <v>0</v>
      </c>
      <c r="BE75" s="25">
        <v>0</v>
      </c>
      <c r="BF75" s="26">
        <v>0</v>
      </c>
      <c r="BG75" s="26">
        <v>0</v>
      </c>
      <c r="BH75" s="27">
        <v>0</v>
      </c>
      <c r="BI75" s="25">
        <v>0</v>
      </c>
      <c r="BJ75" s="27">
        <v>0</v>
      </c>
      <c r="BK75" s="25">
        <v>9</v>
      </c>
      <c r="BL75" s="26">
        <v>41</v>
      </c>
      <c r="BM75" s="26">
        <v>34</v>
      </c>
      <c r="BN75" s="27">
        <v>1205</v>
      </c>
      <c r="BO75" s="25">
        <v>8</v>
      </c>
      <c r="BP75" s="26">
        <v>31</v>
      </c>
      <c r="BQ75" s="26">
        <v>19</v>
      </c>
      <c r="BR75" s="27">
        <v>912</v>
      </c>
      <c r="BS75" s="25">
        <v>12</v>
      </c>
      <c r="BT75" s="26">
        <v>20</v>
      </c>
      <c r="BU75" s="26">
        <v>6</v>
      </c>
      <c r="BV75" s="27">
        <v>200</v>
      </c>
      <c r="BW75" s="25">
        <v>0</v>
      </c>
      <c r="BX75" s="27">
        <v>0</v>
      </c>
      <c r="BY75" s="25">
        <v>0</v>
      </c>
      <c r="BZ75" s="26">
        <v>0</v>
      </c>
      <c r="CA75" s="26">
        <v>0</v>
      </c>
      <c r="CB75" s="27">
        <v>0</v>
      </c>
      <c r="CC75" s="25">
        <v>1</v>
      </c>
      <c r="CD75" s="26">
        <v>1</v>
      </c>
      <c r="CE75" s="26">
        <v>0</v>
      </c>
      <c r="CF75" s="27">
        <v>0</v>
      </c>
      <c r="CG75" s="25">
        <v>0</v>
      </c>
      <c r="CH75" s="26">
        <v>0</v>
      </c>
      <c r="CI75" s="26">
        <v>0</v>
      </c>
      <c r="CJ75" s="27">
        <v>0</v>
      </c>
      <c r="CK75" s="25">
        <v>2</v>
      </c>
      <c r="CL75" s="26">
        <v>3</v>
      </c>
      <c r="CM75" s="26">
        <v>1</v>
      </c>
      <c r="CN75" s="27">
        <v>40</v>
      </c>
      <c r="CO75" s="25">
        <v>3</v>
      </c>
      <c r="CP75" s="26">
        <v>12</v>
      </c>
      <c r="CQ75" s="26">
        <v>0</v>
      </c>
      <c r="CR75" s="26">
        <v>12</v>
      </c>
      <c r="CS75" s="27">
        <v>45</v>
      </c>
      <c r="CT75" s="25">
        <v>0</v>
      </c>
      <c r="CU75" s="26">
        <v>0</v>
      </c>
      <c r="CV75" s="26">
        <v>0</v>
      </c>
      <c r="CW75" s="26">
        <v>0</v>
      </c>
      <c r="CX75" s="27">
        <v>0</v>
      </c>
      <c r="CY75" s="25">
        <v>1</v>
      </c>
      <c r="CZ75" s="26">
        <v>5</v>
      </c>
      <c r="DA75" s="26">
        <v>0</v>
      </c>
      <c r="DB75" s="26">
        <v>5</v>
      </c>
      <c r="DC75" s="27">
        <v>90</v>
      </c>
    </row>
    <row r="76" spans="1:107" ht="15.75" customHeight="1">
      <c r="A76" s="58"/>
      <c r="B76" s="24" t="s">
        <v>103</v>
      </c>
      <c r="C76" s="25">
        <v>221</v>
      </c>
      <c r="D76" s="26">
        <v>23688</v>
      </c>
      <c r="E76" s="26">
        <v>17377</v>
      </c>
      <c r="F76" s="27">
        <v>215184</v>
      </c>
      <c r="G76" s="25">
        <v>27</v>
      </c>
      <c r="H76" s="26">
        <v>43</v>
      </c>
      <c r="I76" s="26">
        <v>27</v>
      </c>
      <c r="J76" s="27">
        <v>405</v>
      </c>
      <c r="K76" s="25">
        <v>0</v>
      </c>
      <c r="L76" s="26">
        <v>0</v>
      </c>
      <c r="M76" s="26">
        <v>0</v>
      </c>
      <c r="N76" s="27">
        <v>0</v>
      </c>
      <c r="O76" s="25">
        <v>0</v>
      </c>
      <c r="P76" s="26">
        <v>0</v>
      </c>
      <c r="Q76" s="26">
        <v>0</v>
      </c>
      <c r="R76" s="27">
        <v>0</v>
      </c>
      <c r="S76" s="25">
        <v>0</v>
      </c>
      <c r="T76" s="26">
        <v>0</v>
      </c>
      <c r="U76" s="26">
        <v>0</v>
      </c>
      <c r="V76" s="27">
        <v>0</v>
      </c>
      <c r="W76" s="25">
        <v>0</v>
      </c>
      <c r="X76" s="26">
        <v>0</v>
      </c>
      <c r="Y76" s="26">
        <v>0</v>
      </c>
      <c r="Z76" s="27">
        <v>0</v>
      </c>
      <c r="AA76" s="25">
        <v>0</v>
      </c>
      <c r="AB76" s="26">
        <v>0</v>
      </c>
      <c r="AC76" s="26">
        <v>0</v>
      </c>
      <c r="AD76" s="27">
        <v>0</v>
      </c>
      <c r="AE76" s="25">
        <v>17</v>
      </c>
      <c r="AF76" s="26">
        <v>86</v>
      </c>
      <c r="AG76" s="26">
        <v>0</v>
      </c>
      <c r="AH76" s="27">
        <v>0</v>
      </c>
      <c r="AI76" s="25">
        <v>0</v>
      </c>
      <c r="AJ76" s="26">
        <v>0</v>
      </c>
      <c r="AK76" s="26">
        <v>0</v>
      </c>
      <c r="AL76" s="27">
        <v>0</v>
      </c>
      <c r="AM76" s="25">
        <v>31</v>
      </c>
      <c r="AN76" s="27">
        <v>73</v>
      </c>
      <c r="AO76" s="25">
        <v>0</v>
      </c>
      <c r="AP76" s="26">
        <v>0</v>
      </c>
      <c r="AQ76" s="26">
        <v>0</v>
      </c>
      <c r="AR76" s="27">
        <v>0</v>
      </c>
      <c r="AS76" s="25">
        <v>0</v>
      </c>
      <c r="AT76" s="26">
        <v>0</v>
      </c>
      <c r="AU76" s="26">
        <v>0</v>
      </c>
      <c r="AV76" s="27">
        <v>0</v>
      </c>
      <c r="AW76" s="25">
        <v>0</v>
      </c>
      <c r="AX76" s="26">
        <v>0</v>
      </c>
      <c r="AY76" s="26">
        <v>0</v>
      </c>
      <c r="AZ76" s="27">
        <v>0</v>
      </c>
      <c r="BA76" s="25">
        <v>0</v>
      </c>
      <c r="BB76" s="26">
        <v>0</v>
      </c>
      <c r="BC76" s="26">
        <v>0</v>
      </c>
      <c r="BD76" s="27">
        <v>0</v>
      </c>
      <c r="BE76" s="25">
        <v>0</v>
      </c>
      <c r="BF76" s="26">
        <v>0</v>
      </c>
      <c r="BG76" s="26">
        <v>0</v>
      </c>
      <c r="BH76" s="27">
        <v>0</v>
      </c>
      <c r="BI76" s="25">
        <v>0</v>
      </c>
      <c r="BJ76" s="27">
        <v>0</v>
      </c>
      <c r="BK76" s="25">
        <v>57</v>
      </c>
      <c r="BL76" s="26">
        <v>150</v>
      </c>
      <c r="BM76" s="26">
        <v>108</v>
      </c>
      <c r="BN76" s="27">
        <v>2530</v>
      </c>
      <c r="BO76" s="25">
        <v>59</v>
      </c>
      <c r="BP76" s="26">
        <v>162</v>
      </c>
      <c r="BQ76" s="26">
        <v>80</v>
      </c>
      <c r="BR76" s="27">
        <v>2375</v>
      </c>
      <c r="BS76" s="25">
        <v>25</v>
      </c>
      <c r="BT76" s="26">
        <v>32</v>
      </c>
      <c r="BU76" s="26">
        <v>22</v>
      </c>
      <c r="BV76" s="27">
        <v>1009</v>
      </c>
      <c r="BW76" s="25">
        <v>0</v>
      </c>
      <c r="BX76" s="27">
        <v>0</v>
      </c>
      <c r="BY76" s="25">
        <v>26</v>
      </c>
      <c r="BZ76" s="26">
        <v>48</v>
      </c>
      <c r="CA76" s="26">
        <v>33</v>
      </c>
      <c r="CB76" s="27">
        <v>570</v>
      </c>
      <c r="CC76" s="25">
        <v>10</v>
      </c>
      <c r="CD76" s="26">
        <v>12</v>
      </c>
      <c r="CE76" s="26">
        <v>3</v>
      </c>
      <c r="CF76" s="27">
        <v>7</v>
      </c>
      <c r="CG76" s="25">
        <v>0</v>
      </c>
      <c r="CH76" s="26">
        <v>0</v>
      </c>
      <c r="CI76" s="26">
        <v>0</v>
      </c>
      <c r="CJ76" s="27">
        <v>0</v>
      </c>
      <c r="CK76" s="25">
        <v>66</v>
      </c>
      <c r="CL76" s="26">
        <v>257</v>
      </c>
      <c r="CM76" s="26">
        <v>115</v>
      </c>
      <c r="CN76" s="27">
        <v>6649</v>
      </c>
      <c r="CO76" s="25">
        <v>15</v>
      </c>
      <c r="CP76" s="26">
        <v>51</v>
      </c>
      <c r="CQ76" s="26">
        <v>5.5</v>
      </c>
      <c r="CR76" s="26">
        <v>45.5</v>
      </c>
      <c r="CS76" s="27">
        <v>232</v>
      </c>
      <c r="CT76" s="25">
        <v>0</v>
      </c>
      <c r="CU76" s="26">
        <v>0</v>
      </c>
      <c r="CV76" s="26">
        <v>0</v>
      </c>
      <c r="CW76" s="26">
        <v>0</v>
      </c>
      <c r="CX76" s="27">
        <v>0</v>
      </c>
      <c r="CY76" s="25">
        <v>21</v>
      </c>
      <c r="CZ76" s="26">
        <v>50</v>
      </c>
      <c r="DA76" s="26">
        <v>0</v>
      </c>
      <c r="DB76" s="26">
        <v>50</v>
      </c>
      <c r="DC76" s="27">
        <v>913</v>
      </c>
    </row>
    <row r="77" spans="1:107" ht="15.75" customHeight="1">
      <c r="A77" s="58"/>
      <c r="B77" s="24" t="s">
        <v>104</v>
      </c>
      <c r="C77" s="25">
        <v>107</v>
      </c>
      <c r="D77" s="26">
        <v>3682</v>
      </c>
      <c r="E77" s="26">
        <v>2617</v>
      </c>
      <c r="F77" s="27">
        <v>25312</v>
      </c>
      <c r="G77" s="25">
        <v>14</v>
      </c>
      <c r="H77" s="26">
        <v>21</v>
      </c>
      <c r="I77" s="26">
        <v>2</v>
      </c>
      <c r="J77" s="27">
        <v>3</v>
      </c>
      <c r="K77" s="25">
        <v>0</v>
      </c>
      <c r="L77" s="26">
        <v>0</v>
      </c>
      <c r="M77" s="26">
        <v>0</v>
      </c>
      <c r="N77" s="27">
        <v>0</v>
      </c>
      <c r="O77" s="25">
        <v>2</v>
      </c>
      <c r="P77" s="26">
        <v>3</v>
      </c>
      <c r="Q77" s="26">
        <v>0</v>
      </c>
      <c r="R77" s="27">
        <v>0</v>
      </c>
      <c r="S77" s="25">
        <v>0</v>
      </c>
      <c r="T77" s="26">
        <v>0</v>
      </c>
      <c r="U77" s="26">
        <v>0</v>
      </c>
      <c r="V77" s="27">
        <v>0</v>
      </c>
      <c r="W77" s="25">
        <v>0</v>
      </c>
      <c r="X77" s="26">
        <v>0</v>
      </c>
      <c r="Y77" s="26">
        <v>0</v>
      </c>
      <c r="Z77" s="27">
        <v>0</v>
      </c>
      <c r="AA77" s="25">
        <v>0</v>
      </c>
      <c r="AB77" s="26">
        <v>0</v>
      </c>
      <c r="AC77" s="26">
        <v>0</v>
      </c>
      <c r="AD77" s="27">
        <v>0</v>
      </c>
      <c r="AE77" s="25">
        <v>3</v>
      </c>
      <c r="AF77" s="26">
        <v>71</v>
      </c>
      <c r="AG77" s="26">
        <v>0</v>
      </c>
      <c r="AH77" s="27">
        <v>0</v>
      </c>
      <c r="AI77" s="25">
        <v>0</v>
      </c>
      <c r="AJ77" s="26">
        <v>0</v>
      </c>
      <c r="AK77" s="26">
        <v>0</v>
      </c>
      <c r="AL77" s="27">
        <v>0</v>
      </c>
      <c r="AM77" s="25">
        <v>47</v>
      </c>
      <c r="AN77" s="27">
        <v>69</v>
      </c>
      <c r="AO77" s="25">
        <v>0</v>
      </c>
      <c r="AP77" s="26">
        <v>0</v>
      </c>
      <c r="AQ77" s="26">
        <v>0</v>
      </c>
      <c r="AR77" s="27">
        <v>0</v>
      </c>
      <c r="AS77" s="25">
        <v>0</v>
      </c>
      <c r="AT77" s="26">
        <v>0</v>
      </c>
      <c r="AU77" s="26">
        <v>0</v>
      </c>
      <c r="AV77" s="27">
        <v>0</v>
      </c>
      <c r="AW77" s="25">
        <v>2</v>
      </c>
      <c r="AX77" s="26">
        <v>4</v>
      </c>
      <c r="AY77" s="26">
        <v>0</v>
      </c>
      <c r="AZ77" s="27">
        <v>0</v>
      </c>
      <c r="BA77" s="25">
        <v>1</v>
      </c>
      <c r="BB77" s="26">
        <v>1</v>
      </c>
      <c r="BC77" s="26">
        <v>0</v>
      </c>
      <c r="BD77" s="27">
        <v>0</v>
      </c>
      <c r="BE77" s="25">
        <v>0</v>
      </c>
      <c r="BF77" s="26">
        <v>0</v>
      </c>
      <c r="BG77" s="26">
        <v>0</v>
      </c>
      <c r="BH77" s="27">
        <v>0</v>
      </c>
      <c r="BI77" s="25">
        <v>1</v>
      </c>
      <c r="BJ77" s="27">
        <v>15</v>
      </c>
      <c r="BK77" s="25">
        <v>84</v>
      </c>
      <c r="BL77" s="26">
        <v>192</v>
      </c>
      <c r="BM77" s="26">
        <v>83</v>
      </c>
      <c r="BN77" s="27">
        <v>1430</v>
      </c>
      <c r="BO77" s="25">
        <v>32</v>
      </c>
      <c r="BP77" s="26">
        <v>64</v>
      </c>
      <c r="BQ77" s="26">
        <v>16</v>
      </c>
      <c r="BR77" s="27">
        <v>147</v>
      </c>
      <c r="BS77" s="25">
        <v>51</v>
      </c>
      <c r="BT77" s="26">
        <v>77</v>
      </c>
      <c r="BU77" s="26">
        <v>20</v>
      </c>
      <c r="BV77" s="27">
        <v>242</v>
      </c>
      <c r="BW77" s="25">
        <v>0</v>
      </c>
      <c r="BX77" s="27">
        <v>0</v>
      </c>
      <c r="BY77" s="25">
        <v>6</v>
      </c>
      <c r="BZ77" s="26">
        <v>16</v>
      </c>
      <c r="CA77" s="26">
        <v>7</v>
      </c>
      <c r="CB77" s="27">
        <v>82</v>
      </c>
      <c r="CC77" s="25">
        <v>5</v>
      </c>
      <c r="CD77" s="26">
        <v>9</v>
      </c>
      <c r="CE77" s="26">
        <v>2</v>
      </c>
      <c r="CF77" s="27">
        <v>7</v>
      </c>
      <c r="CG77" s="25">
        <v>0</v>
      </c>
      <c r="CH77" s="26">
        <v>0</v>
      </c>
      <c r="CI77" s="26">
        <v>0</v>
      </c>
      <c r="CJ77" s="27">
        <v>0</v>
      </c>
      <c r="CK77" s="25">
        <v>52</v>
      </c>
      <c r="CL77" s="26">
        <v>150</v>
      </c>
      <c r="CM77" s="26">
        <v>33</v>
      </c>
      <c r="CN77" s="27">
        <v>807</v>
      </c>
      <c r="CO77" s="25">
        <v>8</v>
      </c>
      <c r="CP77" s="26">
        <v>5.68</v>
      </c>
      <c r="CQ77" s="26">
        <v>0</v>
      </c>
      <c r="CR77" s="26">
        <v>5.6800000071525574</v>
      </c>
      <c r="CS77" s="27">
        <v>25</v>
      </c>
      <c r="CT77" s="25">
        <v>0</v>
      </c>
      <c r="CU77" s="26">
        <v>0</v>
      </c>
      <c r="CV77" s="26">
        <v>0</v>
      </c>
      <c r="CW77" s="26">
        <v>0</v>
      </c>
      <c r="CX77" s="27">
        <v>0</v>
      </c>
      <c r="CY77" s="25">
        <v>9</v>
      </c>
      <c r="CZ77" s="26">
        <v>10.5</v>
      </c>
      <c r="DA77" s="26">
        <v>0</v>
      </c>
      <c r="DB77" s="26">
        <v>10.5</v>
      </c>
      <c r="DC77" s="27">
        <v>236</v>
      </c>
    </row>
    <row r="78" spans="1:107" ht="15.75" customHeight="1">
      <c r="A78" s="58"/>
      <c r="B78" s="24" t="s">
        <v>105</v>
      </c>
      <c r="C78" s="25">
        <v>83</v>
      </c>
      <c r="D78" s="26">
        <v>3146</v>
      </c>
      <c r="E78" s="26">
        <v>2488</v>
      </c>
      <c r="F78" s="27">
        <v>39698</v>
      </c>
      <c r="G78" s="25">
        <v>20</v>
      </c>
      <c r="H78" s="26">
        <v>49</v>
      </c>
      <c r="I78" s="26">
        <v>12</v>
      </c>
      <c r="J78" s="27">
        <v>276</v>
      </c>
      <c r="K78" s="25">
        <v>0</v>
      </c>
      <c r="L78" s="26">
        <v>0</v>
      </c>
      <c r="M78" s="26">
        <v>0</v>
      </c>
      <c r="N78" s="27">
        <v>0</v>
      </c>
      <c r="O78" s="25">
        <v>0</v>
      </c>
      <c r="P78" s="26">
        <v>0</v>
      </c>
      <c r="Q78" s="26">
        <v>0</v>
      </c>
      <c r="R78" s="27">
        <v>0</v>
      </c>
      <c r="S78" s="25">
        <v>0</v>
      </c>
      <c r="T78" s="26">
        <v>0</v>
      </c>
      <c r="U78" s="26">
        <v>0</v>
      </c>
      <c r="V78" s="27">
        <v>0</v>
      </c>
      <c r="W78" s="25">
        <v>0</v>
      </c>
      <c r="X78" s="26">
        <v>0</v>
      </c>
      <c r="Y78" s="26">
        <v>0</v>
      </c>
      <c r="Z78" s="27">
        <v>0</v>
      </c>
      <c r="AA78" s="25">
        <v>0</v>
      </c>
      <c r="AB78" s="26">
        <v>0</v>
      </c>
      <c r="AC78" s="26">
        <v>0</v>
      </c>
      <c r="AD78" s="27">
        <v>0</v>
      </c>
      <c r="AE78" s="25">
        <v>2</v>
      </c>
      <c r="AF78" s="26">
        <v>300</v>
      </c>
      <c r="AG78" s="26">
        <v>50</v>
      </c>
      <c r="AH78" s="27">
        <v>5</v>
      </c>
      <c r="AI78" s="25">
        <v>0</v>
      </c>
      <c r="AJ78" s="26">
        <v>0</v>
      </c>
      <c r="AK78" s="26">
        <v>0</v>
      </c>
      <c r="AL78" s="27">
        <v>0</v>
      </c>
      <c r="AM78" s="25">
        <v>12</v>
      </c>
      <c r="AN78" s="27">
        <v>27</v>
      </c>
      <c r="AO78" s="25">
        <v>0</v>
      </c>
      <c r="AP78" s="26">
        <v>0</v>
      </c>
      <c r="AQ78" s="26">
        <v>0</v>
      </c>
      <c r="AR78" s="27">
        <v>0</v>
      </c>
      <c r="AS78" s="25">
        <v>0</v>
      </c>
      <c r="AT78" s="26">
        <v>0</v>
      </c>
      <c r="AU78" s="26">
        <v>0</v>
      </c>
      <c r="AV78" s="27">
        <v>0</v>
      </c>
      <c r="AW78" s="25">
        <v>0</v>
      </c>
      <c r="AX78" s="26">
        <v>0</v>
      </c>
      <c r="AY78" s="26">
        <v>0</v>
      </c>
      <c r="AZ78" s="27">
        <v>0</v>
      </c>
      <c r="BA78" s="25">
        <v>0</v>
      </c>
      <c r="BB78" s="26">
        <v>0</v>
      </c>
      <c r="BC78" s="26">
        <v>0</v>
      </c>
      <c r="BD78" s="27">
        <v>0</v>
      </c>
      <c r="BE78" s="25">
        <v>0</v>
      </c>
      <c r="BF78" s="26">
        <v>0</v>
      </c>
      <c r="BG78" s="26">
        <v>0</v>
      </c>
      <c r="BH78" s="27">
        <v>0</v>
      </c>
      <c r="BI78" s="25">
        <v>0</v>
      </c>
      <c r="BJ78" s="27">
        <v>0</v>
      </c>
      <c r="BK78" s="25">
        <v>45</v>
      </c>
      <c r="BL78" s="26">
        <v>177</v>
      </c>
      <c r="BM78" s="26">
        <v>66</v>
      </c>
      <c r="BN78" s="27">
        <v>1628</v>
      </c>
      <c r="BO78" s="25">
        <v>42</v>
      </c>
      <c r="BP78" s="26">
        <v>249</v>
      </c>
      <c r="BQ78" s="26">
        <v>127</v>
      </c>
      <c r="BR78" s="27">
        <v>2684</v>
      </c>
      <c r="BS78" s="25">
        <v>22</v>
      </c>
      <c r="BT78" s="26">
        <v>58</v>
      </c>
      <c r="BU78" s="26">
        <v>8</v>
      </c>
      <c r="BV78" s="27">
        <v>183</v>
      </c>
      <c r="BW78" s="25">
        <v>0</v>
      </c>
      <c r="BX78" s="27">
        <v>0</v>
      </c>
      <c r="BY78" s="25">
        <v>16</v>
      </c>
      <c r="BZ78" s="26">
        <v>36</v>
      </c>
      <c r="CA78" s="26">
        <v>11</v>
      </c>
      <c r="CB78" s="27">
        <v>322</v>
      </c>
      <c r="CC78" s="25">
        <v>4</v>
      </c>
      <c r="CD78" s="26">
        <v>6</v>
      </c>
      <c r="CE78" s="26">
        <v>6</v>
      </c>
      <c r="CF78" s="27">
        <v>135</v>
      </c>
      <c r="CG78" s="25">
        <v>0</v>
      </c>
      <c r="CH78" s="26">
        <v>0</v>
      </c>
      <c r="CI78" s="26">
        <v>0</v>
      </c>
      <c r="CJ78" s="27">
        <v>0</v>
      </c>
      <c r="CK78" s="25">
        <v>42</v>
      </c>
      <c r="CL78" s="26">
        <v>210</v>
      </c>
      <c r="CM78" s="26">
        <v>62</v>
      </c>
      <c r="CN78" s="27">
        <v>1780</v>
      </c>
      <c r="CO78" s="25">
        <v>0</v>
      </c>
      <c r="CP78" s="26">
        <v>0</v>
      </c>
      <c r="CQ78" s="26">
        <v>0</v>
      </c>
      <c r="CR78" s="26">
        <v>0</v>
      </c>
      <c r="CS78" s="27">
        <v>0</v>
      </c>
      <c r="CT78" s="25">
        <v>0</v>
      </c>
      <c r="CU78" s="26">
        <v>0</v>
      </c>
      <c r="CV78" s="26">
        <v>0</v>
      </c>
      <c r="CW78" s="26">
        <v>0</v>
      </c>
      <c r="CX78" s="27">
        <v>0</v>
      </c>
      <c r="CY78" s="25">
        <v>4</v>
      </c>
      <c r="CZ78" s="26">
        <v>5</v>
      </c>
      <c r="DA78" s="26">
        <v>0</v>
      </c>
      <c r="DB78" s="26">
        <v>5</v>
      </c>
      <c r="DC78" s="27">
        <v>120</v>
      </c>
    </row>
    <row r="79" spans="1:107" ht="15.75" customHeight="1">
      <c r="A79" s="58"/>
      <c r="B79" s="24" t="s">
        <v>106</v>
      </c>
      <c r="C79" s="25">
        <v>145</v>
      </c>
      <c r="D79" s="26">
        <v>5031</v>
      </c>
      <c r="E79" s="26">
        <v>4842</v>
      </c>
      <c r="F79" s="27">
        <v>122932</v>
      </c>
      <c r="G79" s="25">
        <v>0</v>
      </c>
      <c r="H79" s="26">
        <v>0</v>
      </c>
      <c r="I79" s="26">
        <v>0</v>
      </c>
      <c r="J79" s="27">
        <v>0</v>
      </c>
      <c r="K79" s="25">
        <v>0</v>
      </c>
      <c r="L79" s="26">
        <v>0</v>
      </c>
      <c r="M79" s="26">
        <v>0</v>
      </c>
      <c r="N79" s="27">
        <v>0</v>
      </c>
      <c r="O79" s="25">
        <v>0</v>
      </c>
      <c r="P79" s="26">
        <v>0</v>
      </c>
      <c r="Q79" s="26">
        <v>0</v>
      </c>
      <c r="R79" s="27">
        <v>0</v>
      </c>
      <c r="S79" s="25">
        <v>0</v>
      </c>
      <c r="T79" s="26">
        <v>0</v>
      </c>
      <c r="U79" s="26">
        <v>0</v>
      </c>
      <c r="V79" s="27">
        <v>0</v>
      </c>
      <c r="W79" s="25">
        <v>0</v>
      </c>
      <c r="X79" s="26">
        <v>0</v>
      </c>
      <c r="Y79" s="26">
        <v>0</v>
      </c>
      <c r="Z79" s="27">
        <v>0</v>
      </c>
      <c r="AA79" s="25">
        <v>0</v>
      </c>
      <c r="AB79" s="26">
        <v>0</v>
      </c>
      <c r="AC79" s="26">
        <v>0</v>
      </c>
      <c r="AD79" s="27">
        <v>0</v>
      </c>
      <c r="AE79" s="25">
        <v>0</v>
      </c>
      <c r="AF79" s="26">
        <v>0</v>
      </c>
      <c r="AG79" s="26">
        <v>0</v>
      </c>
      <c r="AH79" s="27">
        <v>0</v>
      </c>
      <c r="AI79" s="25">
        <v>0</v>
      </c>
      <c r="AJ79" s="26">
        <v>0</v>
      </c>
      <c r="AK79" s="26">
        <v>0</v>
      </c>
      <c r="AL79" s="27">
        <v>0</v>
      </c>
      <c r="AM79" s="25">
        <v>0</v>
      </c>
      <c r="AN79" s="27">
        <v>0</v>
      </c>
      <c r="AO79" s="25">
        <v>0</v>
      </c>
      <c r="AP79" s="26">
        <v>0</v>
      </c>
      <c r="AQ79" s="26">
        <v>0</v>
      </c>
      <c r="AR79" s="27">
        <v>0</v>
      </c>
      <c r="AS79" s="25">
        <v>0</v>
      </c>
      <c r="AT79" s="26">
        <v>0</v>
      </c>
      <c r="AU79" s="26">
        <v>0</v>
      </c>
      <c r="AV79" s="27">
        <v>0</v>
      </c>
      <c r="AW79" s="25">
        <v>0</v>
      </c>
      <c r="AX79" s="26">
        <v>0</v>
      </c>
      <c r="AY79" s="26">
        <v>0</v>
      </c>
      <c r="AZ79" s="27">
        <v>0</v>
      </c>
      <c r="BA79" s="25">
        <v>0</v>
      </c>
      <c r="BB79" s="26">
        <v>0</v>
      </c>
      <c r="BC79" s="26">
        <v>0</v>
      </c>
      <c r="BD79" s="27">
        <v>0</v>
      </c>
      <c r="BE79" s="25">
        <v>0</v>
      </c>
      <c r="BF79" s="26">
        <v>0</v>
      </c>
      <c r="BG79" s="26">
        <v>0</v>
      </c>
      <c r="BH79" s="27">
        <v>0</v>
      </c>
      <c r="BI79" s="25">
        <v>0</v>
      </c>
      <c r="BJ79" s="27">
        <v>0</v>
      </c>
      <c r="BK79" s="25">
        <v>0</v>
      </c>
      <c r="BL79" s="26">
        <v>0</v>
      </c>
      <c r="BM79" s="26">
        <v>0</v>
      </c>
      <c r="BN79" s="27">
        <v>0</v>
      </c>
      <c r="BO79" s="25">
        <v>0</v>
      </c>
      <c r="BP79" s="26">
        <v>0</v>
      </c>
      <c r="BQ79" s="26">
        <v>0</v>
      </c>
      <c r="BR79" s="27">
        <v>0</v>
      </c>
      <c r="BS79" s="25">
        <v>0</v>
      </c>
      <c r="BT79" s="26">
        <v>0</v>
      </c>
      <c r="BU79" s="26">
        <v>0</v>
      </c>
      <c r="BV79" s="27">
        <v>0</v>
      </c>
      <c r="BW79" s="25">
        <v>0</v>
      </c>
      <c r="BX79" s="27">
        <v>0</v>
      </c>
      <c r="BY79" s="25">
        <v>0</v>
      </c>
      <c r="BZ79" s="26">
        <v>0</v>
      </c>
      <c r="CA79" s="26">
        <v>0</v>
      </c>
      <c r="CB79" s="27">
        <v>0</v>
      </c>
      <c r="CC79" s="25">
        <v>0</v>
      </c>
      <c r="CD79" s="26">
        <v>0</v>
      </c>
      <c r="CE79" s="26">
        <v>0</v>
      </c>
      <c r="CF79" s="27">
        <v>0</v>
      </c>
      <c r="CG79" s="25">
        <v>0</v>
      </c>
      <c r="CH79" s="26">
        <v>0</v>
      </c>
      <c r="CI79" s="26">
        <v>0</v>
      </c>
      <c r="CJ79" s="27">
        <v>0</v>
      </c>
      <c r="CK79" s="25">
        <v>1</v>
      </c>
      <c r="CL79" s="26">
        <v>1</v>
      </c>
      <c r="CM79" s="26">
        <v>1</v>
      </c>
      <c r="CN79" s="27">
        <v>5</v>
      </c>
      <c r="CO79" s="25">
        <v>0</v>
      </c>
      <c r="CP79" s="26">
        <v>0</v>
      </c>
      <c r="CQ79" s="26">
        <v>0</v>
      </c>
      <c r="CR79" s="26">
        <v>0</v>
      </c>
      <c r="CS79" s="27">
        <v>0</v>
      </c>
      <c r="CT79" s="25">
        <v>0</v>
      </c>
      <c r="CU79" s="26">
        <v>0</v>
      </c>
      <c r="CV79" s="26">
        <v>0</v>
      </c>
      <c r="CW79" s="26">
        <v>0</v>
      </c>
      <c r="CX79" s="27">
        <v>0</v>
      </c>
      <c r="CY79" s="25">
        <v>0</v>
      </c>
      <c r="CZ79" s="26">
        <v>0</v>
      </c>
      <c r="DA79" s="26">
        <v>0</v>
      </c>
      <c r="DB79" s="26">
        <v>0</v>
      </c>
      <c r="DC79" s="27">
        <v>0</v>
      </c>
    </row>
    <row r="80" spans="1:107" ht="15.75" customHeight="1">
      <c r="A80" s="58"/>
      <c r="B80" s="24" t="s">
        <v>107</v>
      </c>
      <c r="C80" s="25">
        <v>212</v>
      </c>
      <c r="D80" s="26">
        <v>16261</v>
      </c>
      <c r="E80" s="26">
        <v>13204</v>
      </c>
      <c r="F80" s="27">
        <v>220852</v>
      </c>
      <c r="G80" s="25">
        <v>2</v>
      </c>
      <c r="H80" s="26">
        <v>11</v>
      </c>
      <c r="I80" s="26">
        <v>9</v>
      </c>
      <c r="J80" s="27">
        <v>36</v>
      </c>
      <c r="K80" s="25">
        <v>0</v>
      </c>
      <c r="L80" s="26">
        <v>0</v>
      </c>
      <c r="M80" s="26">
        <v>0</v>
      </c>
      <c r="N80" s="27">
        <v>0</v>
      </c>
      <c r="O80" s="25">
        <v>0</v>
      </c>
      <c r="P80" s="26">
        <v>0</v>
      </c>
      <c r="Q80" s="26">
        <v>0</v>
      </c>
      <c r="R80" s="27">
        <v>0</v>
      </c>
      <c r="S80" s="25">
        <v>0</v>
      </c>
      <c r="T80" s="26">
        <v>0</v>
      </c>
      <c r="U80" s="26">
        <v>0</v>
      </c>
      <c r="V80" s="27">
        <v>0</v>
      </c>
      <c r="W80" s="25">
        <v>0</v>
      </c>
      <c r="X80" s="26">
        <v>0</v>
      </c>
      <c r="Y80" s="26">
        <v>0</v>
      </c>
      <c r="Z80" s="27">
        <v>0</v>
      </c>
      <c r="AA80" s="25">
        <v>0</v>
      </c>
      <c r="AB80" s="26">
        <v>0</v>
      </c>
      <c r="AC80" s="26">
        <v>0</v>
      </c>
      <c r="AD80" s="27">
        <v>0</v>
      </c>
      <c r="AE80" s="25">
        <v>0</v>
      </c>
      <c r="AF80" s="26">
        <v>0</v>
      </c>
      <c r="AG80" s="26">
        <v>0</v>
      </c>
      <c r="AH80" s="27">
        <v>0</v>
      </c>
      <c r="AI80" s="25">
        <v>0</v>
      </c>
      <c r="AJ80" s="26">
        <v>0</v>
      </c>
      <c r="AK80" s="26">
        <v>0</v>
      </c>
      <c r="AL80" s="27">
        <v>0</v>
      </c>
      <c r="AM80" s="25">
        <v>1</v>
      </c>
      <c r="AN80" s="27">
        <v>350</v>
      </c>
      <c r="AO80" s="25">
        <v>0</v>
      </c>
      <c r="AP80" s="26">
        <v>0</v>
      </c>
      <c r="AQ80" s="26">
        <v>0</v>
      </c>
      <c r="AR80" s="27">
        <v>0</v>
      </c>
      <c r="AS80" s="25">
        <v>0</v>
      </c>
      <c r="AT80" s="26">
        <v>0</v>
      </c>
      <c r="AU80" s="26">
        <v>0</v>
      </c>
      <c r="AV80" s="27">
        <v>0</v>
      </c>
      <c r="AW80" s="25">
        <v>0</v>
      </c>
      <c r="AX80" s="26">
        <v>0</v>
      </c>
      <c r="AY80" s="26">
        <v>0</v>
      </c>
      <c r="AZ80" s="27">
        <v>0</v>
      </c>
      <c r="BA80" s="25">
        <v>0</v>
      </c>
      <c r="BB80" s="26">
        <v>0</v>
      </c>
      <c r="BC80" s="26">
        <v>0</v>
      </c>
      <c r="BD80" s="27">
        <v>0</v>
      </c>
      <c r="BE80" s="25">
        <v>0</v>
      </c>
      <c r="BF80" s="26">
        <v>0</v>
      </c>
      <c r="BG80" s="26">
        <v>0</v>
      </c>
      <c r="BH80" s="27">
        <v>0</v>
      </c>
      <c r="BI80" s="25">
        <v>1</v>
      </c>
      <c r="BJ80" s="27">
        <v>100</v>
      </c>
      <c r="BK80" s="25">
        <v>39</v>
      </c>
      <c r="BL80" s="26">
        <v>156</v>
      </c>
      <c r="BM80" s="26">
        <v>150</v>
      </c>
      <c r="BN80" s="27">
        <v>3857</v>
      </c>
      <c r="BO80" s="25">
        <v>27</v>
      </c>
      <c r="BP80" s="26">
        <v>134</v>
      </c>
      <c r="BQ80" s="26">
        <v>107</v>
      </c>
      <c r="BR80" s="27">
        <v>2803</v>
      </c>
      <c r="BS80" s="25">
        <v>12</v>
      </c>
      <c r="BT80" s="26">
        <v>22</v>
      </c>
      <c r="BU80" s="26">
        <v>22</v>
      </c>
      <c r="BV80" s="27">
        <v>592</v>
      </c>
      <c r="BW80" s="25">
        <v>0</v>
      </c>
      <c r="BX80" s="27">
        <v>0</v>
      </c>
      <c r="BY80" s="25">
        <v>3</v>
      </c>
      <c r="BZ80" s="26">
        <v>6</v>
      </c>
      <c r="CA80" s="26">
        <v>6</v>
      </c>
      <c r="CB80" s="27">
        <v>253</v>
      </c>
      <c r="CC80" s="25">
        <v>0</v>
      </c>
      <c r="CD80" s="26">
        <v>0</v>
      </c>
      <c r="CE80" s="26">
        <v>0</v>
      </c>
      <c r="CF80" s="27">
        <v>0</v>
      </c>
      <c r="CG80" s="25">
        <v>0</v>
      </c>
      <c r="CH80" s="26">
        <v>0</v>
      </c>
      <c r="CI80" s="26">
        <v>0</v>
      </c>
      <c r="CJ80" s="27">
        <v>0</v>
      </c>
      <c r="CK80" s="25">
        <v>30</v>
      </c>
      <c r="CL80" s="26">
        <v>89</v>
      </c>
      <c r="CM80" s="26">
        <v>68</v>
      </c>
      <c r="CN80" s="27">
        <v>1642</v>
      </c>
      <c r="CO80" s="25">
        <v>10</v>
      </c>
      <c r="CP80" s="26">
        <v>60</v>
      </c>
      <c r="CQ80" s="26">
        <v>0</v>
      </c>
      <c r="CR80" s="26">
        <v>60</v>
      </c>
      <c r="CS80" s="27">
        <v>830</v>
      </c>
      <c r="CT80" s="25">
        <v>0</v>
      </c>
      <c r="CU80" s="26">
        <v>0</v>
      </c>
      <c r="CV80" s="26">
        <v>0</v>
      </c>
      <c r="CW80" s="26">
        <v>0</v>
      </c>
      <c r="CX80" s="27">
        <v>0</v>
      </c>
      <c r="CY80" s="25">
        <v>2</v>
      </c>
      <c r="CZ80" s="26">
        <v>2</v>
      </c>
      <c r="DA80" s="26">
        <v>0</v>
      </c>
      <c r="DB80" s="26">
        <v>2</v>
      </c>
      <c r="DC80" s="27">
        <v>10</v>
      </c>
    </row>
    <row r="81" spans="1:107" ht="15.75" customHeight="1">
      <c r="A81" s="58"/>
      <c r="B81" s="24" t="s">
        <v>108</v>
      </c>
      <c r="C81" s="25">
        <v>192</v>
      </c>
      <c r="D81" s="26">
        <v>8509</v>
      </c>
      <c r="E81" s="26">
        <v>4633</v>
      </c>
      <c r="F81" s="27">
        <v>92078</v>
      </c>
      <c r="G81" s="25">
        <v>7</v>
      </c>
      <c r="H81" s="26">
        <v>16</v>
      </c>
      <c r="I81" s="26">
        <v>12</v>
      </c>
      <c r="J81" s="27">
        <v>161</v>
      </c>
      <c r="K81" s="25">
        <v>0</v>
      </c>
      <c r="L81" s="26">
        <v>0</v>
      </c>
      <c r="M81" s="26">
        <v>0</v>
      </c>
      <c r="N81" s="27">
        <v>0</v>
      </c>
      <c r="O81" s="25">
        <v>7</v>
      </c>
      <c r="P81" s="26">
        <v>8</v>
      </c>
      <c r="Q81" s="26">
        <v>1</v>
      </c>
      <c r="R81" s="27">
        <v>15</v>
      </c>
      <c r="S81" s="25">
        <v>10</v>
      </c>
      <c r="T81" s="26">
        <v>31</v>
      </c>
      <c r="U81" s="26">
        <v>18</v>
      </c>
      <c r="V81" s="27">
        <v>400</v>
      </c>
      <c r="W81" s="25">
        <v>0</v>
      </c>
      <c r="X81" s="26">
        <v>0</v>
      </c>
      <c r="Y81" s="26">
        <v>0</v>
      </c>
      <c r="Z81" s="27">
        <v>0</v>
      </c>
      <c r="AA81" s="25">
        <v>2</v>
      </c>
      <c r="AB81" s="26">
        <v>2</v>
      </c>
      <c r="AC81" s="26">
        <v>1</v>
      </c>
      <c r="AD81" s="27">
        <v>4</v>
      </c>
      <c r="AE81" s="25">
        <v>61</v>
      </c>
      <c r="AF81" s="26">
        <v>3024</v>
      </c>
      <c r="AG81" s="26">
        <v>130</v>
      </c>
      <c r="AH81" s="27">
        <v>112</v>
      </c>
      <c r="AI81" s="25">
        <v>0</v>
      </c>
      <c r="AJ81" s="26">
        <v>0</v>
      </c>
      <c r="AK81" s="26">
        <v>0</v>
      </c>
      <c r="AL81" s="27">
        <v>0</v>
      </c>
      <c r="AM81" s="25">
        <v>118</v>
      </c>
      <c r="AN81" s="27">
        <v>290</v>
      </c>
      <c r="AO81" s="25">
        <v>0</v>
      </c>
      <c r="AP81" s="26">
        <v>0</v>
      </c>
      <c r="AQ81" s="26">
        <v>0</v>
      </c>
      <c r="AR81" s="27">
        <v>0</v>
      </c>
      <c r="AS81" s="25">
        <v>0</v>
      </c>
      <c r="AT81" s="26">
        <v>0</v>
      </c>
      <c r="AU81" s="26">
        <v>0</v>
      </c>
      <c r="AV81" s="27">
        <v>0</v>
      </c>
      <c r="AW81" s="25">
        <v>7</v>
      </c>
      <c r="AX81" s="26">
        <v>41</v>
      </c>
      <c r="AY81" s="26">
        <v>5</v>
      </c>
      <c r="AZ81" s="27">
        <v>19</v>
      </c>
      <c r="BA81" s="25">
        <v>2</v>
      </c>
      <c r="BB81" s="26">
        <v>4</v>
      </c>
      <c r="BC81" s="26">
        <v>0</v>
      </c>
      <c r="BD81" s="27">
        <v>0</v>
      </c>
      <c r="BE81" s="25">
        <v>0</v>
      </c>
      <c r="BF81" s="26">
        <v>0</v>
      </c>
      <c r="BG81" s="26">
        <v>0</v>
      </c>
      <c r="BH81" s="27">
        <v>0</v>
      </c>
      <c r="BI81" s="25">
        <v>0</v>
      </c>
      <c r="BJ81" s="27">
        <v>0</v>
      </c>
      <c r="BK81" s="25">
        <v>166</v>
      </c>
      <c r="BL81" s="26">
        <v>470</v>
      </c>
      <c r="BM81" s="26">
        <v>110</v>
      </c>
      <c r="BN81" s="27">
        <v>2281</v>
      </c>
      <c r="BO81" s="25">
        <v>67</v>
      </c>
      <c r="BP81" s="26">
        <v>123</v>
      </c>
      <c r="BQ81" s="26">
        <v>19</v>
      </c>
      <c r="BR81" s="27">
        <v>408</v>
      </c>
      <c r="BS81" s="25">
        <v>38</v>
      </c>
      <c r="BT81" s="26">
        <v>56</v>
      </c>
      <c r="BU81" s="26">
        <v>11</v>
      </c>
      <c r="BV81" s="27">
        <v>370</v>
      </c>
      <c r="BW81" s="25">
        <v>0</v>
      </c>
      <c r="BX81" s="27">
        <v>0</v>
      </c>
      <c r="BY81" s="25">
        <v>0</v>
      </c>
      <c r="BZ81" s="26">
        <v>0</v>
      </c>
      <c r="CA81" s="26">
        <v>0</v>
      </c>
      <c r="CB81" s="27">
        <v>0</v>
      </c>
      <c r="CC81" s="25">
        <v>1</v>
      </c>
      <c r="CD81" s="26">
        <v>1</v>
      </c>
      <c r="CE81" s="26">
        <v>0</v>
      </c>
      <c r="CF81" s="27">
        <v>0</v>
      </c>
      <c r="CG81" s="25">
        <v>1</v>
      </c>
      <c r="CH81" s="26">
        <v>1</v>
      </c>
      <c r="CI81" s="26">
        <v>1</v>
      </c>
      <c r="CJ81" s="27">
        <v>5</v>
      </c>
      <c r="CK81" s="25">
        <v>156</v>
      </c>
      <c r="CL81" s="26">
        <v>621</v>
      </c>
      <c r="CM81" s="26">
        <v>145</v>
      </c>
      <c r="CN81" s="27">
        <v>1045</v>
      </c>
      <c r="CO81" s="25">
        <v>0</v>
      </c>
      <c r="CP81" s="26">
        <v>0</v>
      </c>
      <c r="CQ81" s="26">
        <v>0</v>
      </c>
      <c r="CR81" s="26">
        <v>0</v>
      </c>
      <c r="CS81" s="27">
        <v>0</v>
      </c>
      <c r="CT81" s="25">
        <v>0</v>
      </c>
      <c r="CU81" s="26">
        <v>0</v>
      </c>
      <c r="CV81" s="26">
        <v>0</v>
      </c>
      <c r="CW81" s="26">
        <v>0</v>
      </c>
      <c r="CX81" s="27">
        <v>0</v>
      </c>
      <c r="CY81" s="25">
        <v>4</v>
      </c>
      <c r="CZ81" s="26">
        <v>4</v>
      </c>
      <c r="DA81" s="26">
        <v>0</v>
      </c>
      <c r="DB81" s="26">
        <v>4</v>
      </c>
      <c r="DC81" s="27">
        <v>43</v>
      </c>
    </row>
    <row r="82" spans="1:107" ht="15.75" customHeight="1">
      <c r="A82" s="58"/>
      <c r="B82" s="24" t="s">
        <v>109</v>
      </c>
      <c r="C82" s="25">
        <v>290</v>
      </c>
      <c r="D82" s="26">
        <v>10594</v>
      </c>
      <c r="E82" s="26">
        <v>7436</v>
      </c>
      <c r="F82" s="27">
        <v>88994</v>
      </c>
      <c r="G82" s="25">
        <v>52</v>
      </c>
      <c r="H82" s="26">
        <v>176</v>
      </c>
      <c r="I82" s="26">
        <v>120</v>
      </c>
      <c r="J82" s="27">
        <v>4227</v>
      </c>
      <c r="K82" s="25">
        <v>0</v>
      </c>
      <c r="L82" s="26">
        <v>0</v>
      </c>
      <c r="M82" s="26">
        <v>0</v>
      </c>
      <c r="N82" s="27">
        <v>0</v>
      </c>
      <c r="O82" s="25">
        <v>0</v>
      </c>
      <c r="P82" s="26">
        <v>0</v>
      </c>
      <c r="Q82" s="26">
        <v>0</v>
      </c>
      <c r="R82" s="27">
        <v>0</v>
      </c>
      <c r="S82" s="25">
        <v>0</v>
      </c>
      <c r="T82" s="26">
        <v>0</v>
      </c>
      <c r="U82" s="26">
        <v>0</v>
      </c>
      <c r="V82" s="27">
        <v>0</v>
      </c>
      <c r="W82" s="25">
        <v>0</v>
      </c>
      <c r="X82" s="26">
        <v>0</v>
      </c>
      <c r="Y82" s="26">
        <v>0</v>
      </c>
      <c r="Z82" s="27">
        <v>0</v>
      </c>
      <c r="AA82" s="25">
        <v>0</v>
      </c>
      <c r="AB82" s="26">
        <v>0</v>
      </c>
      <c r="AC82" s="26">
        <v>0</v>
      </c>
      <c r="AD82" s="27">
        <v>0</v>
      </c>
      <c r="AE82" s="25">
        <v>4</v>
      </c>
      <c r="AF82" s="26">
        <v>152</v>
      </c>
      <c r="AG82" s="26">
        <v>0</v>
      </c>
      <c r="AH82" s="27">
        <v>0</v>
      </c>
      <c r="AI82" s="25">
        <v>0</v>
      </c>
      <c r="AJ82" s="26">
        <v>0</v>
      </c>
      <c r="AK82" s="26">
        <v>0</v>
      </c>
      <c r="AL82" s="27">
        <v>0</v>
      </c>
      <c r="AM82" s="25">
        <v>2</v>
      </c>
      <c r="AN82" s="27">
        <v>8</v>
      </c>
      <c r="AO82" s="25">
        <v>0</v>
      </c>
      <c r="AP82" s="26">
        <v>0</v>
      </c>
      <c r="AQ82" s="26">
        <v>0</v>
      </c>
      <c r="AR82" s="27">
        <v>0</v>
      </c>
      <c r="AS82" s="25">
        <v>0</v>
      </c>
      <c r="AT82" s="26">
        <v>0</v>
      </c>
      <c r="AU82" s="26">
        <v>0</v>
      </c>
      <c r="AV82" s="27">
        <v>0</v>
      </c>
      <c r="AW82" s="25">
        <v>0</v>
      </c>
      <c r="AX82" s="26">
        <v>0</v>
      </c>
      <c r="AY82" s="26">
        <v>0</v>
      </c>
      <c r="AZ82" s="27">
        <v>0</v>
      </c>
      <c r="BA82" s="25">
        <v>0</v>
      </c>
      <c r="BB82" s="26">
        <v>0</v>
      </c>
      <c r="BC82" s="26">
        <v>0</v>
      </c>
      <c r="BD82" s="27">
        <v>0</v>
      </c>
      <c r="BE82" s="25">
        <v>0</v>
      </c>
      <c r="BF82" s="26">
        <v>0</v>
      </c>
      <c r="BG82" s="26">
        <v>0</v>
      </c>
      <c r="BH82" s="27">
        <v>0</v>
      </c>
      <c r="BI82" s="25">
        <v>0</v>
      </c>
      <c r="BJ82" s="27">
        <v>0</v>
      </c>
      <c r="BK82" s="25">
        <v>146</v>
      </c>
      <c r="BL82" s="26">
        <v>632</v>
      </c>
      <c r="BM82" s="26">
        <v>458</v>
      </c>
      <c r="BN82" s="27">
        <v>11051</v>
      </c>
      <c r="BO82" s="25">
        <v>87</v>
      </c>
      <c r="BP82" s="26">
        <v>507</v>
      </c>
      <c r="BQ82" s="26">
        <v>178</v>
      </c>
      <c r="BR82" s="27">
        <v>3670</v>
      </c>
      <c r="BS82" s="25">
        <v>53</v>
      </c>
      <c r="BT82" s="26">
        <v>81</v>
      </c>
      <c r="BU82" s="26">
        <v>54</v>
      </c>
      <c r="BV82" s="27">
        <v>1352</v>
      </c>
      <c r="BW82" s="25">
        <v>0</v>
      </c>
      <c r="BX82" s="27">
        <v>0</v>
      </c>
      <c r="BY82" s="25">
        <v>28</v>
      </c>
      <c r="BZ82" s="26">
        <v>49</v>
      </c>
      <c r="CA82" s="26">
        <v>32</v>
      </c>
      <c r="CB82" s="27">
        <v>752</v>
      </c>
      <c r="CC82" s="25">
        <v>34</v>
      </c>
      <c r="CD82" s="26">
        <v>54</v>
      </c>
      <c r="CE82" s="26">
        <v>35</v>
      </c>
      <c r="CF82" s="27">
        <v>524</v>
      </c>
      <c r="CG82" s="25">
        <v>0</v>
      </c>
      <c r="CH82" s="26">
        <v>0</v>
      </c>
      <c r="CI82" s="26">
        <v>0</v>
      </c>
      <c r="CJ82" s="27">
        <v>0</v>
      </c>
      <c r="CK82" s="25">
        <v>101</v>
      </c>
      <c r="CL82" s="26">
        <v>206</v>
      </c>
      <c r="CM82" s="26">
        <v>113</v>
      </c>
      <c r="CN82" s="27">
        <v>1638</v>
      </c>
      <c r="CO82" s="25">
        <v>12</v>
      </c>
      <c r="CP82" s="26">
        <v>58.7</v>
      </c>
      <c r="CQ82" s="26">
        <v>2</v>
      </c>
      <c r="CR82" s="26">
        <v>56.700000002980232</v>
      </c>
      <c r="CS82" s="27">
        <v>1044</v>
      </c>
      <c r="CT82" s="25">
        <v>17</v>
      </c>
      <c r="CU82" s="26">
        <v>34.5</v>
      </c>
      <c r="CV82" s="26">
        <v>3</v>
      </c>
      <c r="CW82" s="26">
        <v>31.5</v>
      </c>
      <c r="CX82" s="27">
        <v>745</v>
      </c>
      <c r="CY82" s="25">
        <v>65</v>
      </c>
      <c r="CZ82" s="26">
        <v>648.5</v>
      </c>
      <c r="DA82" s="26">
        <v>58</v>
      </c>
      <c r="DB82" s="26">
        <v>590.5</v>
      </c>
      <c r="DC82" s="27">
        <v>14515</v>
      </c>
    </row>
    <row r="83" spans="1:107" ht="15.75" customHeight="1">
      <c r="A83" s="58"/>
      <c r="B83" s="24" t="s">
        <v>110</v>
      </c>
      <c r="C83" s="25">
        <v>197</v>
      </c>
      <c r="D83" s="26">
        <v>3873</v>
      </c>
      <c r="E83" s="26">
        <v>2518</v>
      </c>
      <c r="F83" s="27">
        <v>29239</v>
      </c>
      <c r="G83" s="25">
        <v>5</v>
      </c>
      <c r="H83" s="26">
        <v>6</v>
      </c>
      <c r="I83" s="26">
        <v>2</v>
      </c>
      <c r="J83" s="27">
        <v>20</v>
      </c>
      <c r="K83" s="25">
        <v>0</v>
      </c>
      <c r="L83" s="26">
        <v>0</v>
      </c>
      <c r="M83" s="26">
        <v>0</v>
      </c>
      <c r="N83" s="27">
        <v>0</v>
      </c>
      <c r="O83" s="25">
        <v>0</v>
      </c>
      <c r="P83" s="26">
        <v>0</v>
      </c>
      <c r="Q83" s="26">
        <v>0</v>
      </c>
      <c r="R83" s="27">
        <v>0</v>
      </c>
      <c r="S83" s="25">
        <v>0</v>
      </c>
      <c r="T83" s="26">
        <v>0</v>
      </c>
      <c r="U83" s="26">
        <v>0</v>
      </c>
      <c r="V83" s="27">
        <v>0</v>
      </c>
      <c r="W83" s="25">
        <v>0</v>
      </c>
      <c r="X83" s="26">
        <v>0</v>
      </c>
      <c r="Y83" s="26">
        <v>0</v>
      </c>
      <c r="Z83" s="27">
        <v>0</v>
      </c>
      <c r="AA83" s="25">
        <v>0</v>
      </c>
      <c r="AB83" s="26">
        <v>0</v>
      </c>
      <c r="AC83" s="26">
        <v>0</v>
      </c>
      <c r="AD83" s="27">
        <v>0</v>
      </c>
      <c r="AE83" s="25">
        <v>0</v>
      </c>
      <c r="AF83" s="26">
        <v>0</v>
      </c>
      <c r="AG83" s="26">
        <v>0</v>
      </c>
      <c r="AH83" s="27">
        <v>0</v>
      </c>
      <c r="AI83" s="25">
        <v>0</v>
      </c>
      <c r="AJ83" s="26">
        <v>0</v>
      </c>
      <c r="AK83" s="26">
        <v>0</v>
      </c>
      <c r="AL83" s="27">
        <v>0</v>
      </c>
      <c r="AM83" s="25">
        <v>18</v>
      </c>
      <c r="AN83" s="27">
        <v>56</v>
      </c>
      <c r="AO83" s="25">
        <v>0</v>
      </c>
      <c r="AP83" s="26">
        <v>0</v>
      </c>
      <c r="AQ83" s="26">
        <v>0</v>
      </c>
      <c r="AR83" s="27">
        <v>0</v>
      </c>
      <c r="AS83" s="25">
        <v>0</v>
      </c>
      <c r="AT83" s="26">
        <v>0</v>
      </c>
      <c r="AU83" s="26">
        <v>0</v>
      </c>
      <c r="AV83" s="27">
        <v>0</v>
      </c>
      <c r="AW83" s="25">
        <v>1</v>
      </c>
      <c r="AX83" s="26">
        <v>2</v>
      </c>
      <c r="AY83" s="26">
        <v>0</v>
      </c>
      <c r="AZ83" s="27">
        <v>0</v>
      </c>
      <c r="BA83" s="25">
        <v>0</v>
      </c>
      <c r="BB83" s="26">
        <v>0</v>
      </c>
      <c r="BC83" s="26">
        <v>0</v>
      </c>
      <c r="BD83" s="27">
        <v>0</v>
      </c>
      <c r="BE83" s="25">
        <v>0</v>
      </c>
      <c r="BF83" s="26">
        <v>0</v>
      </c>
      <c r="BG83" s="26">
        <v>0</v>
      </c>
      <c r="BH83" s="27">
        <v>0</v>
      </c>
      <c r="BI83" s="25">
        <v>0</v>
      </c>
      <c r="BJ83" s="27">
        <v>0</v>
      </c>
      <c r="BK83" s="25">
        <v>107</v>
      </c>
      <c r="BL83" s="26">
        <v>287</v>
      </c>
      <c r="BM83" s="26">
        <v>172</v>
      </c>
      <c r="BN83" s="27">
        <v>1241</v>
      </c>
      <c r="BO83" s="25">
        <v>26</v>
      </c>
      <c r="BP83" s="26">
        <v>52</v>
      </c>
      <c r="BQ83" s="26">
        <v>21</v>
      </c>
      <c r="BR83" s="27">
        <v>154</v>
      </c>
      <c r="BS83" s="25">
        <v>41</v>
      </c>
      <c r="BT83" s="26">
        <v>62</v>
      </c>
      <c r="BU83" s="26">
        <v>33</v>
      </c>
      <c r="BV83" s="27">
        <v>618</v>
      </c>
      <c r="BW83" s="25">
        <v>0</v>
      </c>
      <c r="BX83" s="27">
        <v>0</v>
      </c>
      <c r="BY83" s="25">
        <v>36</v>
      </c>
      <c r="BZ83" s="26">
        <v>57</v>
      </c>
      <c r="CA83" s="26">
        <v>49</v>
      </c>
      <c r="CB83" s="27">
        <v>415</v>
      </c>
      <c r="CC83" s="25">
        <v>0</v>
      </c>
      <c r="CD83" s="26">
        <v>0</v>
      </c>
      <c r="CE83" s="26">
        <v>0</v>
      </c>
      <c r="CF83" s="27">
        <v>0</v>
      </c>
      <c r="CG83" s="25">
        <v>0</v>
      </c>
      <c r="CH83" s="26">
        <v>0</v>
      </c>
      <c r="CI83" s="26">
        <v>0</v>
      </c>
      <c r="CJ83" s="27">
        <v>0</v>
      </c>
      <c r="CK83" s="25">
        <v>79</v>
      </c>
      <c r="CL83" s="26">
        <v>228</v>
      </c>
      <c r="CM83" s="26">
        <v>102</v>
      </c>
      <c r="CN83" s="27">
        <v>785</v>
      </c>
      <c r="CO83" s="25">
        <v>0</v>
      </c>
      <c r="CP83" s="26">
        <v>0</v>
      </c>
      <c r="CQ83" s="26">
        <v>0</v>
      </c>
      <c r="CR83" s="26">
        <v>0</v>
      </c>
      <c r="CS83" s="27">
        <v>0</v>
      </c>
      <c r="CT83" s="25">
        <v>0</v>
      </c>
      <c r="CU83" s="26">
        <v>0</v>
      </c>
      <c r="CV83" s="26">
        <v>0</v>
      </c>
      <c r="CW83" s="26">
        <v>0</v>
      </c>
      <c r="CX83" s="27">
        <v>0</v>
      </c>
      <c r="CY83" s="25">
        <v>108</v>
      </c>
      <c r="CZ83" s="26">
        <v>139</v>
      </c>
      <c r="DA83" s="26">
        <v>0</v>
      </c>
      <c r="DB83" s="26">
        <v>139</v>
      </c>
      <c r="DC83" s="27">
        <v>1195</v>
      </c>
    </row>
    <row r="84" spans="1:107" ht="15.75" customHeight="1">
      <c r="A84" s="58"/>
      <c r="B84" s="24" t="s">
        <v>111</v>
      </c>
      <c r="C84" s="25">
        <v>191</v>
      </c>
      <c r="D84" s="26">
        <v>8873</v>
      </c>
      <c r="E84" s="26">
        <v>7266</v>
      </c>
      <c r="F84" s="27">
        <v>142522</v>
      </c>
      <c r="G84" s="25">
        <v>6</v>
      </c>
      <c r="H84" s="26">
        <v>10</v>
      </c>
      <c r="I84" s="26">
        <v>10</v>
      </c>
      <c r="J84" s="27">
        <v>258</v>
      </c>
      <c r="K84" s="25">
        <v>0</v>
      </c>
      <c r="L84" s="26">
        <v>0</v>
      </c>
      <c r="M84" s="26">
        <v>0</v>
      </c>
      <c r="N84" s="27">
        <v>0</v>
      </c>
      <c r="O84" s="25">
        <v>0</v>
      </c>
      <c r="P84" s="26">
        <v>0</v>
      </c>
      <c r="Q84" s="26">
        <v>0</v>
      </c>
      <c r="R84" s="27">
        <v>0</v>
      </c>
      <c r="S84" s="25">
        <v>0</v>
      </c>
      <c r="T84" s="26">
        <v>0</v>
      </c>
      <c r="U84" s="26">
        <v>0</v>
      </c>
      <c r="V84" s="27">
        <v>0</v>
      </c>
      <c r="W84" s="25">
        <v>0</v>
      </c>
      <c r="X84" s="26">
        <v>0</v>
      </c>
      <c r="Y84" s="26">
        <v>0</v>
      </c>
      <c r="Z84" s="27">
        <v>0</v>
      </c>
      <c r="AA84" s="25">
        <v>0</v>
      </c>
      <c r="AB84" s="26">
        <v>0</v>
      </c>
      <c r="AC84" s="26">
        <v>0</v>
      </c>
      <c r="AD84" s="27">
        <v>0</v>
      </c>
      <c r="AE84" s="25">
        <v>0</v>
      </c>
      <c r="AF84" s="26">
        <v>0</v>
      </c>
      <c r="AG84" s="26">
        <v>0</v>
      </c>
      <c r="AH84" s="27">
        <v>0</v>
      </c>
      <c r="AI84" s="25">
        <v>0</v>
      </c>
      <c r="AJ84" s="26">
        <v>0</v>
      </c>
      <c r="AK84" s="26">
        <v>0</v>
      </c>
      <c r="AL84" s="27">
        <v>0</v>
      </c>
      <c r="AM84" s="25">
        <v>2</v>
      </c>
      <c r="AN84" s="27">
        <v>6</v>
      </c>
      <c r="AO84" s="25">
        <v>0</v>
      </c>
      <c r="AP84" s="26">
        <v>0</v>
      </c>
      <c r="AQ84" s="26">
        <v>0</v>
      </c>
      <c r="AR84" s="27">
        <v>0</v>
      </c>
      <c r="AS84" s="25">
        <v>0</v>
      </c>
      <c r="AT84" s="26">
        <v>0</v>
      </c>
      <c r="AU84" s="26">
        <v>0</v>
      </c>
      <c r="AV84" s="27">
        <v>0</v>
      </c>
      <c r="AW84" s="25">
        <v>0</v>
      </c>
      <c r="AX84" s="26">
        <v>0</v>
      </c>
      <c r="AY84" s="26">
        <v>0</v>
      </c>
      <c r="AZ84" s="27">
        <v>0</v>
      </c>
      <c r="BA84" s="25">
        <v>0</v>
      </c>
      <c r="BB84" s="26">
        <v>0</v>
      </c>
      <c r="BC84" s="26">
        <v>0</v>
      </c>
      <c r="BD84" s="27">
        <v>0</v>
      </c>
      <c r="BE84" s="25">
        <v>0</v>
      </c>
      <c r="BF84" s="26">
        <v>0</v>
      </c>
      <c r="BG84" s="26">
        <v>0</v>
      </c>
      <c r="BH84" s="27">
        <v>0</v>
      </c>
      <c r="BI84" s="25">
        <v>0</v>
      </c>
      <c r="BJ84" s="27">
        <v>0</v>
      </c>
      <c r="BK84" s="25">
        <v>21</v>
      </c>
      <c r="BL84" s="26">
        <v>58</v>
      </c>
      <c r="BM84" s="26">
        <v>54</v>
      </c>
      <c r="BN84" s="27">
        <v>1765</v>
      </c>
      <c r="BO84" s="25">
        <v>11</v>
      </c>
      <c r="BP84" s="26">
        <v>25</v>
      </c>
      <c r="BQ84" s="26">
        <v>23</v>
      </c>
      <c r="BR84" s="27">
        <v>965</v>
      </c>
      <c r="BS84" s="25">
        <v>22</v>
      </c>
      <c r="BT84" s="26">
        <v>39</v>
      </c>
      <c r="BU84" s="26">
        <v>39</v>
      </c>
      <c r="BV84" s="27">
        <v>1303</v>
      </c>
      <c r="BW84" s="25">
        <v>0</v>
      </c>
      <c r="BX84" s="27">
        <v>0</v>
      </c>
      <c r="BY84" s="25">
        <v>3</v>
      </c>
      <c r="BZ84" s="26">
        <v>4</v>
      </c>
      <c r="CA84" s="26">
        <v>4</v>
      </c>
      <c r="CB84" s="27">
        <v>155</v>
      </c>
      <c r="CC84" s="25">
        <v>1</v>
      </c>
      <c r="CD84" s="26">
        <v>1</v>
      </c>
      <c r="CE84" s="26">
        <v>1</v>
      </c>
      <c r="CF84" s="27">
        <v>25</v>
      </c>
      <c r="CG84" s="25">
        <v>0</v>
      </c>
      <c r="CH84" s="26">
        <v>0</v>
      </c>
      <c r="CI84" s="26">
        <v>0</v>
      </c>
      <c r="CJ84" s="27">
        <v>0</v>
      </c>
      <c r="CK84" s="25">
        <v>29</v>
      </c>
      <c r="CL84" s="26">
        <v>179</v>
      </c>
      <c r="CM84" s="26">
        <v>159</v>
      </c>
      <c r="CN84" s="27">
        <v>4085</v>
      </c>
      <c r="CO84" s="25">
        <v>0</v>
      </c>
      <c r="CP84" s="26">
        <v>0</v>
      </c>
      <c r="CQ84" s="26">
        <v>0</v>
      </c>
      <c r="CR84" s="26">
        <v>0</v>
      </c>
      <c r="CS84" s="27">
        <v>0</v>
      </c>
      <c r="CT84" s="25">
        <v>0</v>
      </c>
      <c r="CU84" s="26">
        <v>0</v>
      </c>
      <c r="CV84" s="26">
        <v>0</v>
      </c>
      <c r="CW84" s="26">
        <v>0</v>
      </c>
      <c r="CX84" s="27">
        <v>0</v>
      </c>
      <c r="CY84" s="25">
        <v>10</v>
      </c>
      <c r="CZ84" s="26">
        <v>21</v>
      </c>
      <c r="DA84" s="26">
        <v>0</v>
      </c>
      <c r="DB84" s="26">
        <v>21</v>
      </c>
      <c r="DC84" s="27">
        <v>640</v>
      </c>
    </row>
    <row r="85" spans="1:107" ht="15.75" customHeight="1">
      <c r="A85" s="57" t="s">
        <v>11</v>
      </c>
      <c r="B85" s="24" t="s">
        <v>42</v>
      </c>
      <c r="C85" s="17">
        <v>168</v>
      </c>
      <c r="D85" s="18">
        <v>761</v>
      </c>
      <c r="E85" s="18">
        <v>294</v>
      </c>
      <c r="F85" s="19">
        <v>4003</v>
      </c>
      <c r="G85" s="17">
        <v>52</v>
      </c>
      <c r="H85" s="18">
        <v>156</v>
      </c>
      <c r="I85" s="18">
        <v>65</v>
      </c>
      <c r="J85" s="19">
        <v>1244</v>
      </c>
      <c r="K85" s="17">
        <v>520</v>
      </c>
      <c r="L85" s="18">
        <v>118008</v>
      </c>
      <c r="M85" s="18">
        <v>14216</v>
      </c>
      <c r="N85" s="19">
        <v>73510</v>
      </c>
      <c r="O85" s="17">
        <v>2318</v>
      </c>
      <c r="P85" s="18">
        <v>24398</v>
      </c>
      <c r="Q85" s="18">
        <v>2403</v>
      </c>
      <c r="R85" s="19">
        <v>25614</v>
      </c>
      <c r="S85" s="17">
        <v>1724</v>
      </c>
      <c r="T85" s="18">
        <v>39499</v>
      </c>
      <c r="U85" s="18">
        <v>9333</v>
      </c>
      <c r="V85" s="19">
        <v>139468</v>
      </c>
      <c r="W85" s="17">
        <v>1334</v>
      </c>
      <c r="X85" s="18">
        <v>7668</v>
      </c>
      <c r="Y85" s="18">
        <v>129</v>
      </c>
      <c r="Z85" s="19">
        <v>278</v>
      </c>
      <c r="AA85" s="17">
        <v>1488</v>
      </c>
      <c r="AB85" s="18">
        <v>7038</v>
      </c>
      <c r="AC85" s="18">
        <v>5146</v>
      </c>
      <c r="AD85" s="19">
        <v>61088</v>
      </c>
      <c r="AE85" s="17">
        <v>279</v>
      </c>
      <c r="AF85" s="18">
        <v>62048</v>
      </c>
      <c r="AG85" s="18">
        <v>585</v>
      </c>
      <c r="AH85" s="19">
        <v>648</v>
      </c>
      <c r="AI85" s="17">
        <v>854</v>
      </c>
      <c r="AJ85" s="18">
        <v>2582</v>
      </c>
      <c r="AK85" s="18">
        <v>877</v>
      </c>
      <c r="AL85" s="19">
        <v>56089</v>
      </c>
      <c r="AM85" s="17">
        <v>359</v>
      </c>
      <c r="AN85" s="19">
        <v>804</v>
      </c>
      <c r="AO85" s="17">
        <v>1329</v>
      </c>
      <c r="AP85" s="18">
        <v>12663</v>
      </c>
      <c r="AQ85" s="18">
        <v>1215</v>
      </c>
      <c r="AR85" s="19">
        <v>12782</v>
      </c>
      <c r="AS85" s="17">
        <v>1473</v>
      </c>
      <c r="AT85" s="18">
        <v>10202</v>
      </c>
      <c r="AU85" s="18">
        <v>3314</v>
      </c>
      <c r="AV85" s="19">
        <v>38622</v>
      </c>
      <c r="AW85" s="17">
        <v>2125</v>
      </c>
      <c r="AX85" s="18">
        <v>210749</v>
      </c>
      <c r="AY85" s="18">
        <v>123537</v>
      </c>
      <c r="AZ85" s="19">
        <v>1534638</v>
      </c>
      <c r="BA85" s="17">
        <v>2109</v>
      </c>
      <c r="BB85" s="18">
        <v>23976</v>
      </c>
      <c r="BC85" s="18">
        <v>8690</v>
      </c>
      <c r="BD85" s="19">
        <v>84355</v>
      </c>
      <c r="BE85" s="17">
        <v>316</v>
      </c>
      <c r="BF85" s="18">
        <v>1012</v>
      </c>
      <c r="BG85" s="18">
        <v>505</v>
      </c>
      <c r="BH85" s="19">
        <v>8024</v>
      </c>
      <c r="BI85" s="17">
        <v>289</v>
      </c>
      <c r="BJ85" s="19">
        <v>5254</v>
      </c>
      <c r="BK85" s="17">
        <v>1401</v>
      </c>
      <c r="BL85" s="18">
        <v>3747</v>
      </c>
      <c r="BM85" s="18">
        <v>2378</v>
      </c>
      <c r="BN85" s="19">
        <v>43052</v>
      </c>
      <c r="BO85" s="17">
        <v>682</v>
      </c>
      <c r="BP85" s="18">
        <v>3865</v>
      </c>
      <c r="BQ85" s="18">
        <v>1319</v>
      </c>
      <c r="BR85" s="19">
        <v>20450</v>
      </c>
      <c r="BS85" s="17">
        <v>294</v>
      </c>
      <c r="BT85" s="18">
        <v>820</v>
      </c>
      <c r="BU85" s="18">
        <v>331</v>
      </c>
      <c r="BV85" s="19">
        <v>3583</v>
      </c>
      <c r="BW85" s="17">
        <v>1090</v>
      </c>
      <c r="BX85" s="19">
        <v>53799</v>
      </c>
      <c r="BY85" s="17">
        <v>575</v>
      </c>
      <c r="BZ85" s="18">
        <v>1329</v>
      </c>
      <c r="CA85" s="18">
        <v>552</v>
      </c>
      <c r="CB85" s="19">
        <v>14210</v>
      </c>
      <c r="CC85" s="17">
        <v>583</v>
      </c>
      <c r="CD85" s="18">
        <v>1689</v>
      </c>
      <c r="CE85" s="18">
        <v>581</v>
      </c>
      <c r="CF85" s="19">
        <v>4378</v>
      </c>
      <c r="CG85" s="17">
        <v>1105</v>
      </c>
      <c r="CH85" s="18">
        <v>2181</v>
      </c>
      <c r="CI85" s="18">
        <v>1899</v>
      </c>
      <c r="CJ85" s="19">
        <v>13003</v>
      </c>
      <c r="CK85" s="17">
        <v>447</v>
      </c>
      <c r="CL85" s="18">
        <v>2783</v>
      </c>
      <c r="CM85" s="18">
        <v>314</v>
      </c>
      <c r="CN85" s="19">
        <v>4409</v>
      </c>
      <c r="CO85" s="18">
        <v>4</v>
      </c>
      <c r="CP85" s="18">
        <v>3.5</v>
      </c>
      <c r="CQ85" s="18">
        <v>0</v>
      </c>
      <c r="CR85" s="18">
        <v>3.5</v>
      </c>
      <c r="CS85" s="19">
        <v>6</v>
      </c>
      <c r="CT85" s="17">
        <v>17</v>
      </c>
      <c r="CU85" s="18">
        <v>55</v>
      </c>
      <c r="CV85" s="18">
        <v>2.2000000000000002</v>
      </c>
      <c r="CW85" s="18">
        <v>52.800000011920929</v>
      </c>
      <c r="CX85" s="19">
        <v>859</v>
      </c>
      <c r="CY85" s="17">
        <v>1573</v>
      </c>
      <c r="CZ85" s="18">
        <v>1666.5500000000002</v>
      </c>
      <c r="DA85" s="18">
        <v>108.1</v>
      </c>
      <c r="DB85" s="18">
        <v>1558.4500013142824</v>
      </c>
      <c r="DC85" s="19">
        <v>63688</v>
      </c>
    </row>
    <row r="86" spans="1:107" ht="15.75" customHeight="1">
      <c r="A86" s="58"/>
      <c r="B86" s="24" t="s">
        <v>112</v>
      </c>
      <c r="C86" s="25">
        <v>13</v>
      </c>
      <c r="D86" s="26">
        <v>28</v>
      </c>
      <c r="E86" s="26">
        <v>0</v>
      </c>
      <c r="F86" s="27">
        <v>0</v>
      </c>
      <c r="G86" s="25">
        <v>3</v>
      </c>
      <c r="H86" s="26">
        <v>6</v>
      </c>
      <c r="I86" s="26">
        <v>2</v>
      </c>
      <c r="J86" s="27">
        <v>33</v>
      </c>
      <c r="K86" s="25">
        <v>1</v>
      </c>
      <c r="L86" s="26">
        <v>3</v>
      </c>
      <c r="M86" s="26">
        <v>0</v>
      </c>
      <c r="N86" s="27">
        <v>0</v>
      </c>
      <c r="O86" s="25">
        <v>118</v>
      </c>
      <c r="P86" s="26">
        <v>1776</v>
      </c>
      <c r="Q86" s="26">
        <v>221</v>
      </c>
      <c r="R86" s="27">
        <v>1371</v>
      </c>
      <c r="S86" s="25">
        <v>104</v>
      </c>
      <c r="T86" s="26">
        <v>3726</v>
      </c>
      <c r="U86" s="26">
        <v>486</v>
      </c>
      <c r="V86" s="27">
        <v>5187</v>
      </c>
      <c r="W86" s="25">
        <v>73</v>
      </c>
      <c r="X86" s="26">
        <v>479</v>
      </c>
      <c r="Y86" s="26">
        <v>35</v>
      </c>
      <c r="Z86" s="27">
        <v>49</v>
      </c>
      <c r="AA86" s="25">
        <v>97</v>
      </c>
      <c r="AB86" s="26">
        <v>782</v>
      </c>
      <c r="AC86" s="26">
        <v>649</v>
      </c>
      <c r="AD86" s="27">
        <v>8295</v>
      </c>
      <c r="AE86" s="25">
        <v>0</v>
      </c>
      <c r="AF86" s="26">
        <v>0</v>
      </c>
      <c r="AG86" s="26">
        <v>0</v>
      </c>
      <c r="AH86" s="27">
        <v>0</v>
      </c>
      <c r="AI86" s="25">
        <v>43</v>
      </c>
      <c r="AJ86" s="26">
        <v>108</v>
      </c>
      <c r="AK86" s="26">
        <v>12</v>
      </c>
      <c r="AL86" s="27">
        <v>1030</v>
      </c>
      <c r="AM86" s="25">
        <v>34</v>
      </c>
      <c r="AN86" s="27">
        <v>7</v>
      </c>
      <c r="AO86" s="25">
        <v>31</v>
      </c>
      <c r="AP86" s="26">
        <v>199</v>
      </c>
      <c r="AQ86" s="26">
        <v>17</v>
      </c>
      <c r="AR86" s="27">
        <v>82</v>
      </c>
      <c r="AS86" s="25">
        <v>105</v>
      </c>
      <c r="AT86" s="26">
        <v>598</v>
      </c>
      <c r="AU86" s="26">
        <v>141</v>
      </c>
      <c r="AV86" s="27">
        <v>254</v>
      </c>
      <c r="AW86" s="25">
        <v>136</v>
      </c>
      <c r="AX86" s="26">
        <v>11465</v>
      </c>
      <c r="AY86" s="26">
        <v>5487</v>
      </c>
      <c r="AZ86" s="27">
        <v>69777</v>
      </c>
      <c r="BA86" s="25">
        <v>138</v>
      </c>
      <c r="BB86" s="26">
        <v>2557</v>
      </c>
      <c r="BC86" s="26">
        <v>1443</v>
      </c>
      <c r="BD86" s="27">
        <v>10086</v>
      </c>
      <c r="BE86" s="25">
        <v>2</v>
      </c>
      <c r="BF86" s="26">
        <v>4</v>
      </c>
      <c r="BG86" s="26">
        <v>4</v>
      </c>
      <c r="BH86" s="27">
        <v>84</v>
      </c>
      <c r="BI86" s="25">
        <v>2</v>
      </c>
      <c r="BJ86" s="27">
        <v>30</v>
      </c>
      <c r="BK86" s="25">
        <v>108</v>
      </c>
      <c r="BL86" s="26">
        <v>315</v>
      </c>
      <c r="BM86" s="26">
        <v>172</v>
      </c>
      <c r="BN86" s="27">
        <v>3232</v>
      </c>
      <c r="BO86" s="25">
        <v>56</v>
      </c>
      <c r="BP86" s="26">
        <v>191</v>
      </c>
      <c r="BQ86" s="26">
        <v>13</v>
      </c>
      <c r="BR86" s="27">
        <v>265</v>
      </c>
      <c r="BS86" s="25">
        <v>32</v>
      </c>
      <c r="BT86" s="26">
        <v>92</v>
      </c>
      <c r="BU86" s="26">
        <v>26</v>
      </c>
      <c r="BV86" s="27">
        <v>401</v>
      </c>
      <c r="BW86" s="25">
        <v>73</v>
      </c>
      <c r="BX86" s="27">
        <v>3018</v>
      </c>
      <c r="BY86" s="25">
        <v>57</v>
      </c>
      <c r="BZ86" s="26">
        <v>118</v>
      </c>
      <c r="CA86" s="26">
        <v>52</v>
      </c>
      <c r="CB86" s="27">
        <v>975</v>
      </c>
      <c r="CC86" s="25">
        <v>75</v>
      </c>
      <c r="CD86" s="26">
        <v>306</v>
      </c>
      <c r="CE86" s="26">
        <v>71</v>
      </c>
      <c r="CF86" s="27">
        <v>673</v>
      </c>
      <c r="CG86" s="25">
        <v>71</v>
      </c>
      <c r="CH86" s="26">
        <v>132</v>
      </c>
      <c r="CI86" s="26">
        <v>122</v>
      </c>
      <c r="CJ86" s="27">
        <v>1680</v>
      </c>
      <c r="CK86" s="25">
        <v>62</v>
      </c>
      <c r="CL86" s="26">
        <v>188</v>
      </c>
      <c r="CM86" s="26">
        <v>63</v>
      </c>
      <c r="CN86" s="27">
        <v>622</v>
      </c>
      <c r="CO86" s="25">
        <v>0</v>
      </c>
      <c r="CP86" s="26">
        <v>0</v>
      </c>
      <c r="CQ86" s="26">
        <v>0</v>
      </c>
      <c r="CR86" s="26">
        <v>0</v>
      </c>
      <c r="CS86" s="27">
        <v>0</v>
      </c>
      <c r="CT86" s="25">
        <v>4</v>
      </c>
      <c r="CU86" s="26">
        <v>8</v>
      </c>
      <c r="CV86" s="26">
        <v>0</v>
      </c>
      <c r="CW86" s="26">
        <v>8</v>
      </c>
      <c r="CX86" s="27">
        <v>67</v>
      </c>
      <c r="CY86" s="25">
        <v>79</v>
      </c>
      <c r="CZ86" s="26">
        <v>121.5</v>
      </c>
      <c r="DA86" s="26">
        <v>0</v>
      </c>
      <c r="DB86" s="26">
        <v>121.5</v>
      </c>
      <c r="DC86" s="27">
        <v>1955</v>
      </c>
    </row>
    <row r="87" spans="1:107" ht="15.75" customHeight="1">
      <c r="A87" s="58"/>
      <c r="B87" s="24" t="s">
        <v>113</v>
      </c>
      <c r="C87" s="25">
        <v>0</v>
      </c>
      <c r="D87" s="26">
        <v>0</v>
      </c>
      <c r="E87" s="26">
        <v>0</v>
      </c>
      <c r="F87" s="27">
        <v>0</v>
      </c>
      <c r="G87" s="25">
        <v>0</v>
      </c>
      <c r="H87" s="26">
        <v>0</v>
      </c>
      <c r="I87" s="26">
        <v>0</v>
      </c>
      <c r="J87" s="27">
        <v>0</v>
      </c>
      <c r="K87" s="25">
        <v>130</v>
      </c>
      <c r="L87" s="26">
        <v>29066</v>
      </c>
      <c r="M87" s="26">
        <v>1876</v>
      </c>
      <c r="N87" s="27">
        <v>7220</v>
      </c>
      <c r="O87" s="25">
        <v>168</v>
      </c>
      <c r="P87" s="26">
        <v>980</v>
      </c>
      <c r="Q87" s="26">
        <v>25</v>
      </c>
      <c r="R87" s="27">
        <v>379</v>
      </c>
      <c r="S87" s="25">
        <v>131</v>
      </c>
      <c r="T87" s="26">
        <v>1845</v>
      </c>
      <c r="U87" s="26">
        <v>454</v>
      </c>
      <c r="V87" s="27">
        <v>7879</v>
      </c>
      <c r="W87" s="25">
        <v>137</v>
      </c>
      <c r="X87" s="26">
        <v>604</v>
      </c>
      <c r="Y87" s="26">
        <v>7</v>
      </c>
      <c r="Z87" s="27">
        <v>12</v>
      </c>
      <c r="AA87" s="25">
        <v>115</v>
      </c>
      <c r="AB87" s="26">
        <v>431</v>
      </c>
      <c r="AC87" s="26">
        <v>299</v>
      </c>
      <c r="AD87" s="27">
        <v>4733</v>
      </c>
      <c r="AE87" s="25">
        <v>0</v>
      </c>
      <c r="AF87" s="26">
        <v>0</v>
      </c>
      <c r="AG87" s="26">
        <v>0</v>
      </c>
      <c r="AH87" s="27">
        <v>0</v>
      </c>
      <c r="AI87" s="25">
        <v>53</v>
      </c>
      <c r="AJ87" s="26">
        <v>202</v>
      </c>
      <c r="AK87" s="26">
        <v>89</v>
      </c>
      <c r="AL87" s="27">
        <v>6640</v>
      </c>
      <c r="AM87" s="25">
        <v>1</v>
      </c>
      <c r="AN87" s="27">
        <v>4</v>
      </c>
      <c r="AO87" s="25">
        <v>174</v>
      </c>
      <c r="AP87" s="26">
        <v>4242</v>
      </c>
      <c r="AQ87" s="26">
        <v>29</v>
      </c>
      <c r="AR87" s="27">
        <v>198</v>
      </c>
      <c r="AS87" s="25">
        <v>133</v>
      </c>
      <c r="AT87" s="26">
        <v>867</v>
      </c>
      <c r="AU87" s="26">
        <v>210</v>
      </c>
      <c r="AV87" s="27">
        <v>6266</v>
      </c>
      <c r="AW87" s="25">
        <v>115</v>
      </c>
      <c r="AX87" s="26">
        <v>7140</v>
      </c>
      <c r="AY87" s="26">
        <v>3551</v>
      </c>
      <c r="AZ87" s="27">
        <v>27657</v>
      </c>
      <c r="BA87" s="25">
        <v>145</v>
      </c>
      <c r="BB87" s="26">
        <v>1495</v>
      </c>
      <c r="BC87" s="26">
        <v>481</v>
      </c>
      <c r="BD87" s="27">
        <v>6063</v>
      </c>
      <c r="BE87" s="25">
        <v>3</v>
      </c>
      <c r="BF87" s="26">
        <v>4</v>
      </c>
      <c r="BG87" s="26">
        <v>4</v>
      </c>
      <c r="BH87" s="27">
        <v>65</v>
      </c>
      <c r="BI87" s="25">
        <v>10</v>
      </c>
      <c r="BJ87" s="27">
        <v>252</v>
      </c>
      <c r="BK87" s="25">
        <v>64</v>
      </c>
      <c r="BL87" s="26">
        <v>131</v>
      </c>
      <c r="BM87" s="26">
        <v>130</v>
      </c>
      <c r="BN87" s="27">
        <v>3180</v>
      </c>
      <c r="BO87" s="25">
        <v>1</v>
      </c>
      <c r="BP87" s="26">
        <v>3</v>
      </c>
      <c r="BQ87" s="26">
        <v>1</v>
      </c>
      <c r="BR87" s="27">
        <v>10</v>
      </c>
      <c r="BS87" s="25">
        <v>0</v>
      </c>
      <c r="BT87" s="26">
        <v>0</v>
      </c>
      <c r="BU87" s="26">
        <v>0</v>
      </c>
      <c r="BV87" s="27">
        <v>0</v>
      </c>
      <c r="BW87" s="25">
        <v>74</v>
      </c>
      <c r="BX87" s="27">
        <v>1199</v>
      </c>
      <c r="BY87" s="25">
        <v>3</v>
      </c>
      <c r="BZ87" s="26">
        <v>5</v>
      </c>
      <c r="CA87" s="26">
        <v>4</v>
      </c>
      <c r="CB87" s="27">
        <v>16</v>
      </c>
      <c r="CC87" s="25">
        <v>11</v>
      </c>
      <c r="CD87" s="26">
        <v>24</v>
      </c>
      <c r="CE87" s="26">
        <v>12</v>
      </c>
      <c r="CF87" s="27">
        <v>74</v>
      </c>
      <c r="CG87" s="25">
        <v>14</v>
      </c>
      <c r="CH87" s="26">
        <v>19</v>
      </c>
      <c r="CI87" s="26">
        <v>17</v>
      </c>
      <c r="CJ87" s="27">
        <v>255</v>
      </c>
      <c r="CK87" s="25">
        <v>2</v>
      </c>
      <c r="CL87" s="26">
        <v>6</v>
      </c>
      <c r="CM87" s="26">
        <v>1</v>
      </c>
      <c r="CN87" s="27">
        <v>2</v>
      </c>
      <c r="CO87" s="25">
        <v>1</v>
      </c>
      <c r="CP87" s="26">
        <v>0.5</v>
      </c>
      <c r="CQ87" s="26">
        <v>0</v>
      </c>
      <c r="CR87" s="26">
        <v>0.5</v>
      </c>
      <c r="CS87" s="27">
        <v>2</v>
      </c>
      <c r="CT87" s="25">
        <v>1</v>
      </c>
      <c r="CU87" s="26">
        <v>2</v>
      </c>
      <c r="CV87" s="26">
        <v>0</v>
      </c>
      <c r="CW87" s="26">
        <v>2</v>
      </c>
      <c r="CX87" s="27">
        <v>100</v>
      </c>
      <c r="CY87" s="25">
        <v>44</v>
      </c>
      <c r="CZ87" s="26">
        <v>151.6</v>
      </c>
      <c r="DA87" s="26">
        <v>2</v>
      </c>
      <c r="DB87" s="26">
        <v>149.60000000149012</v>
      </c>
      <c r="DC87" s="27">
        <v>12748</v>
      </c>
    </row>
    <row r="88" spans="1:107" ht="15.75" customHeight="1">
      <c r="A88" s="58"/>
      <c r="B88" s="24" t="s">
        <v>114</v>
      </c>
      <c r="C88" s="25">
        <v>16</v>
      </c>
      <c r="D88" s="26">
        <v>50</v>
      </c>
      <c r="E88" s="26">
        <v>6</v>
      </c>
      <c r="F88" s="27">
        <v>7</v>
      </c>
      <c r="G88" s="25">
        <v>5</v>
      </c>
      <c r="H88" s="26">
        <v>11</v>
      </c>
      <c r="I88" s="26">
        <v>3</v>
      </c>
      <c r="J88" s="27">
        <v>26</v>
      </c>
      <c r="K88" s="25">
        <v>0</v>
      </c>
      <c r="L88" s="26">
        <v>0</v>
      </c>
      <c r="M88" s="26">
        <v>0</v>
      </c>
      <c r="N88" s="27">
        <v>0</v>
      </c>
      <c r="O88" s="25">
        <v>95</v>
      </c>
      <c r="P88" s="26">
        <v>1036</v>
      </c>
      <c r="Q88" s="26">
        <v>250</v>
      </c>
      <c r="R88" s="27">
        <v>1334</v>
      </c>
      <c r="S88" s="25">
        <v>30</v>
      </c>
      <c r="T88" s="26">
        <v>158</v>
      </c>
      <c r="U88" s="26">
        <v>78</v>
      </c>
      <c r="V88" s="27">
        <v>905</v>
      </c>
      <c r="W88" s="25">
        <v>32</v>
      </c>
      <c r="X88" s="26">
        <v>230</v>
      </c>
      <c r="Y88" s="26">
        <v>9</v>
      </c>
      <c r="Z88" s="27">
        <v>12</v>
      </c>
      <c r="AA88" s="25">
        <v>26</v>
      </c>
      <c r="AB88" s="26">
        <v>62</v>
      </c>
      <c r="AC88" s="26">
        <v>58</v>
      </c>
      <c r="AD88" s="27">
        <v>445</v>
      </c>
      <c r="AE88" s="25">
        <v>25</v>
      </c>
      <c r="AF88" s="26">
        <v>2168</v>
      </c>
      <c r="AG88" s="26">
        <v>0</v>
      </c>
      <c r="AH88" s="27">
        <v>0</v>
      </c>
      <c r="AI88" s="25">
        <v>12</v>
      </c>
      <c r="AJ88" s="26">
        <v>16</v>
      </c>
      <c r="AK88" s="26">
        <v>8</v>
      </c>
      <c r="AL88" s="27">
        <v>622</v>
      </c>
      <c r="AM88" s="25">
        <v>24</v>
      </c>
      <c r="AN88" s="27">
        <v>0</v>
      </c>
      <c r="AO88" s="25">
        <v>27</v>
      </c>
      <c r="AP88" s="26">
        <v>98</v>
      </c>
      <c r="AQ88" s="26">
        <v>27</v>
      </c>
      <c r="AR88" s="27">
        <v>157</v>
      </c>
      <c r="AS88" s="25">
        <v>51</v>
      </c>
      <c r="AT88" s="26">
        <v>136</v>
      </c>
      <c r="AU88" s="26">
        <v>5</v>
      </c>
      <c r="AV88" s="27">
        <v>2</v>
      </c>
      <c r="AW88" s="25">
        <v>111</v>
      </c>
      <c r="AX88" s="26">
        <v>1859</v>
      </c>
      <c r="AY88" s="26">
        <v>651</v>
      </c>
      <c r="AZ88" s="27">
        <v>5355</v>
      </c>
      <c r="BA88" s="25">
        <v>83</v>
      </c>
      <c r="BB88" s="26">
        <v>1863</v>
      </c>
      <c r="BC88" s="26">
        <v>405</v>
      </c>
      <c r="BD88" s="27">
        <v>1348</v>
      </c>
      <c r="BE88" s="25">
        <v>3</v>
      </c>
      <c r="BF88" s="26">
        <v>12</v>
      </c>
      <c r="BG88" s="26">
        <v>3</v>
      </c>
      <c r="BH88" s="27">
        <v>12</v>
      </c>
      <c r="BI88" s="25">
        <v>1</v>
      </c>
      <c r="BJ88" s="27">
        <v>10</v>
      </c>
      <c r="BK88" s="25">
        <v>48</v>
      </c>
      <c r="BL88" s="26">
        <v>133</v>
      </c>
      <c r="BM88" s="26">
        <v>61</v>
      </c>
      <c r="BN88" s="27">
        <v>709</v>
      </c>
      <c r="BO88" s="25">
        <v>27</v>
      </c>
      <c r="BP88" s="26">
        <v>145</v>
      </c>
      <c r="BQ88" s="26">
        <v>86</v>
      </c>
      <c r="BR88" s="27">
        <v>532</v>
      </c>
      <c r="BS88" s="25">
        <v>9</v>
      </c>
      <c r="BT88" s="26">
        <v>20</v>
      </c>
      <c r="BU88" s="26">
        <v>13</v>
      </c>
      <c r="BV88" s="27">
        <v>156</v>
      </c>
      <c r="BW88" s="25">
        <v>25</v>
      </c>
      <c r="BX88" s="27">
        <v>55</v>
      </c>
      <c r="BY88" s="25">
        <v>30</v>
      </c>
      <c r="BZ88" s="26">
        <v>49</v>
      </c>
      <c r="CA88" s="26">
        <v>30</v>
      </c>
      <c r="CB88" s="27">
        <v>412</v>
      </c>
      <c r="CC88" s="25">
        <v>10</v>
      </c>
      <c r="CD88" s="26">
        <v>17</v>
      </c>
      <c r="CE88" s="26">
        <v>11</v>
      </c>
      <c r="CF88" s="27">
        <v>58</v>
      </c>
      <c r="CG88" s="25">
        <v>84</v>
      </c>
      <c r="CH88" s="26">
        <v>174</v>
      </c>
      <c r="CI88" s="26">
        <v>164</v>
      </c>
      <c r="CJ88" s="27">
        <v>821</v>
      </c>
      <c r="CK88" s="25">
        <v>40</v>
      </c>
      <c r="CL88" s="26">
        <v>140</v>
      </c>
      <c r="CM88" s="26">
        <v>14</v>
      </c>
      <c r="CN88" s="27">
        <v>53</v>
      </c>
      <c r="CO88" s="25">
        <v>0</v>
      </c>
      <c r="CP88" s="26">
        <v>0</v>
      </c>
      <c r="CQ88" s="26">
        <v>0</v>
      </c>
      <c r="CR88" s="26">
        <v>0</v>
      </c>
      <c r="CS88" s="27">
        <v>0</v>
      </c>
      <c r="CT88" s="25">
        <v>0</v>
      </c>
      <c r="CU88" s="26">
        <v>0</v>
      </c>
      <c r="CV88" s="26">
        <v>0</v>
      </c>
      <c r="CW88" s="26">
        <v>0</v>
      </c>
      <c r="CX88" s="27">
        <v>0</v>
      </c>
      <c r="CY88" s="25">
        <v>55</v>
      </c>
      <c r="CZ88" s="26">
        <v>73</v>
      </c>
      <c r="DA88" s="26">
        <v>5</v>
      </c>
      <c r="DB88" s="26">
        <v>68</v>
      </c>
      <c r="DC88" s="27">
        <v>2542</v>
      </c>
    </row>
    <row r="89" spans="1:107" ht="15.75" customHeight="1">
      <c r="A89" s="58"/>
      <c r="B89" s="24" t="s">
        <v>115</v>
      </c>
      <c r="C89" s="25">
        <v>3</v>
      </c>
      <c r="D89" s="26">
        <v>13</v>
      </c>
      <c r="E89" s="26">
        <v>0</v>
      </c>
      <c r="F89" s="27">
        <v>0</v>
      </c>
      <c r="G89" s="25">
        <v>14</v>
      </c>
      <c r="H89" s="26">
        <v>27</v>
      </c>
      <c r="I89" s="26">
        <v>25</v>
      </c>
      <c r="J89" s="27">
        <v>477</v>
      </c>
      <c r="K89" s="25">
        <v>95</v>
      </c>
      <c r="L89" s="26">
        <v>4771</v>
      </c>
      <c r="M89" s="26">
        <v>211</v>
      </c>
      <c r="N89" s="27">
        <v>1649</v>
      </c>
      <c r="O89" s="25">
        <v>350</v>
      </c>
      <c r="P89" s="26">
        <v>2919</v>
      </c>
      <c r="Q89" s="26">
        <v>109</v>
      </c>
      <c r="R89" s="27">
        <v>727</v>
      </c>
      <c r="S89" s="25">
        <v>320</v>
      </c>
      <c r="T89" s="26">
        <v>5412</v>
      </c>
      <c r="U89" s="26">
        <v>1645</v>
      </c>
      <c r="V89" s="27">
        <v>31124</v>
      </c>
      <c r="W89" s="25">
        <v>310</v>
      </c>
      <c r="X89" s="26">
        <v>1398</v>
      </c>
      <c r="Y89" s="26">
        <v>1</v>
      </c>
      <c r="Z89" s="27">
        <v>3</v>
      </c>
      <c r="AA89" s="25">
        <v>230</v>
      </c>
      <c r="AB89" s="26">
        <v>832</v>
      </c>
      <c r="AC89" s="26">
        <v>680</v>
      </c>
      <c r="AD89" s="27">
        <v>7340</v>
      </c>
      <c r="AE89" s="25">
        <v>1</v>
      </c>
      <c r="AF89" s="26">
        <v>1</v>
      </c>
      <c r="AG89" s="26">
        <v>1</v>
      </c>
      <c r="AH89" s="27">
        <v>1</v>
      </c>
      <c r="AI89" s="25">
        <v>187</v>
      </c>
      <c r="AJ89" s="26">
        <v>553</v>
      </c>
      <c r="AK89" s="26">
        <v>152</v>
      </c>
      <c r="AL89" s="27">
        <v>10048</v>
      </c>
      <c r="AM89" s="25">
        <v>0</v>
      </c>
      <c r="AN89" s="27">
        <v>0</v>
      </c>
      <c r="AO89" s="25">
        <v>307</v>
      </c>
      <c r="AP89" s="26">
        <v>2157</v>
      </c>
      <c r="AQ89" s="26">
        <v>179</v>
      </c>
      <c r="AR89" s="27">
        <v>1636</v>
      </c>
      <c r="AS89" s="25">
        <v>170</v>
      </c>
      <c r="AT89" s="26">
        <v>1211</v>
      </c>
      <c r="AU89" s="26">
        <v>177</v>
      </c>
      <c r="AV89" s="27">
        <v>2164</v>
      </c>
      <c r="AW89" s="25">
        <v>347</v>
      </c>
      <c r="AX89" s="26">
        <v>55691</v>
      </c>
      <c r="AY89" s="26">
        <v>30445</v>
      </c>
      <c r="AZ89" s="27">
        <v>529362</v>
      </c>
      <c r="BA89" s="25">
        <v>341</v>
      </c>
      <c r="BB89" s="26">
        <v>3063</v>
      </c>
      <c r="BC89" s="26">
        <v>281</v>
      </c>
      <c r="BD89" s="27">
        <v>4343</v>
      </c>
      <c r="BE89" s="25">
        <v>84</v>
      </c>
      <c r="BF89" s="26">
        <v>311</v>
      </c>
      <c r="BG89" s="26">
        <v>195</v>
      </c>
      <c r="BH89" s="27">
        <v>2936</v>
      </c>
      <c r="BI89" s="25">
        <v>72</v>
      </c>
      <c r="BJ89" s="27">
        <v>1037</v>
      </c>
      <c r="BK89" s="25">
        <v>188</v>
      </c>
      <c r="BL89" s="26">
        <v>413</v>
      </c>
      <c r="BM89" s="26">
        <v>358</v>
      </c>
      <c r="BN89" s="27">
        <v>4337</v>
      </c>
      <c r="BO89" s="25">
        <v>30</v>
      </c>
      <c r="BP89" s="26">
        <v>72</v>
      </c>
      <c r="BQ89" s="26">
        <v>34</v>
      </c>
      <c r="BR89" s="27">
        <v>179</v>
      </c>
      <c r="BS89" s="25">
        <v>2</v>
      </c>
      <c r="BT89" s="26">
        <v>5</v>
      </c>
      <c r="BU89" s="26">
        <v>3</v>
      </c>
      <c r="BV89" s="27">
        <v>30</v>
      </c>
      <c r="BW89" s="25">
        <v>202</v>
      </c>
      <c r="BX89" s="27">
        <v>3482</v>
      </c>
      <c r="BY89" s="25">
        <v>29</v>
      </c>
      <c r="BZ89" s="26">
        <v>53</v>
      </c>
      <c r="CA89" s="26">
        <v>11</v>
      </c>
      <c r="CB89" s="27">
        <v>119</v>
      </c>
      <c r="CC89" s="25">
        <v>65</v>
      </c>
      <c r="CD89" s="26">
        <v>228</v>
      </c>
      <c r="CE89" s="26">
        <v>23</v>
      </c>
      <c r="CF89" s="27">
        <v>143</v>
      </c>
      <c r="CG89" s="25">
        <v>88</v>
      </c>
      <c r="CH89" s="26">
        <v>184</v>
      </c>
      <c r="CI89" s="26">
        <v>156</v>
      </c>
      <c r="CJ89" s="27">
        <v>1065</v>
      </c>
      <c r="CK89" s="25">
        <v>47</v>
      </c>
      <c r="CL89" s="26">
        <v>140</v>
      </c>
      <c r="CM89" s="26">
        <v>2</v>
      </c>
      <c r="CN89" s="27">
        <v>6</v>
      </c>
      <c r="CO89" s="25">
        <v>0</v>
      </c>
      <c r="CP89" s="26">
        <v>0</v>
      </c>
      <c r="CQ89" s="26">
        <v>0</v>
      </c>
      <c r="CR89" s="26">
        <v>0</v>
      </c>
      <c r="CS89" s="27">
        <v>0</v>
      </c>
      <c r="CT89" s="25">
        <v>0</v>
      </c>
      <c r="CU89" s="26">
        <v>0</v>
      </c>
      <c r="CV89" s="26">
        <v>0</v>
      </c>
      <c r="CW89" s="26">
        <v>0</v>
      </c>
      <c r="CX89" s="27">
        <v>0</v>
      </c>
      <c r="CY89" s="25">
        <v>308</v>
      </c>
      <c r="CZ89" s="26">
        <v>163</v>
      </c>
      <c r="DA89" s="26">
        <v>0.5</v>
      </c>
      <c r="DB89" s="26">
        <v>162.5</v>
      </c>
      <c r="DC89" s="27">
        <v>5660</v>
      </c>
    </row>
    <row r="90" spans="1:107" ht="15.75" customHeight="1">
      <c r="A90" s="58"/>
      <c r="B90" s="24" t="s">
        <v>116</v>
      </c>
      <c r="C90" s="25">
        <v>5</v>
      </c>
      <c r="D90" s="26">
        <v>11</v>
      </c>
      <c r="E90" s="26">
        <v>0</v>
      </c>
      <c r="F90" s="27">
        <v>0</v>
      </c>
      <c r="G90" s="25">
        <v>2</v>
      </c>
      <c r="H90" s="26">
        <v>9</v>
      </c>
      <c r="I90" s="26">
        <v>5</v>
      </c>
      <c r="J90" s="27">
        <v>125</v>
      </c>
      <c r="K90" s="25">
        <v>50</v>
      </c>
      <c r="L90" s="26">
        <v>5544</v>
      </c>
      <c r="M90" s="26">
        <v>123</v>
      </c>
      <c r="N90" s="27">
        <v>1025</v>
      </c>
      <c r="O90" s="25">
        <v>210</v>
      </c>
      <c r="P90" s="26">
        <v>2832</v>
      </c>
      <c r="Q90" s="26">
        <v>142</v>
      </c>
      <c r="R90" s="27">
        <v>1522</v>
      </c>
      <c r="S90" s="25">
        <v>184</v>
      </c>
      <c r="T90" s="26">
        <v>5170</v>
      </c>
      <c r="U90" s="26">
        <v>1208</v>
      </c>
      <c r="V90" s="27">
        <v>10674</v>
      </c>
      <c r="W90" s="25">
        <v>25</v>
      </c>
      <c r="X90" s="26">
        <v>127</v>
      </c>
      <c r="Y90" s="26">
        <v>3</v>
      </c>
      <c r="Z90" s="27">
        <v>4</v>
      </c>
      <c r="AA90" s="25">
        <v>118</v>
      </c>
      <c r="AB90" s="26">
        <v>432</v>
      </c>
      <c r="AC90" s="26">
        <v>351</v>
      </c>
      <c r="AD90" s="27">
        <v>4088</v>
      </c>
      <c r="AE90" s="25">
        <v>3</v>
      </c>
      <c r="AF90" s="26">
        <v>7</v>
      </c>
      <c r="AG90" s="26">
        <v>0</v>
      </c>
      <c r="AH90" s="27">
        <v>0</v>
      </c>
      <c r="AI90" s="25">
        <v>52</v>
      </c>
      <c r="AJ90" s="26">
        <v>194</v>
      </c>
      <c r="AK90" s="26">
        <v>61</v>
      </c>
      <c r="AL90" s="27">
        <v>3345</v>
      </c>
      <c r="AM90" s="25">
        <v>7</v>
      </c>
      <c r="AN90" s="27">
        <v>0</v>
      </c>
      <c r="AO90" s="25">
        <v>146</v>
      </c>
      <c r="AP90" s="26">
        <v>1335</v>
      </c>
      <c r="AQ90" s="26">
        <v>99</v>
      </c>
      <c r="AR90" s="27">
        <v>720</v>
      </c>
      <c r="AS90" s="25">
        <v>106</v>
      </c>
      <c r="AT90" s="26">
        <v>893</v>
      </c>
      <c r="AU90" s="26">
        <v>284</v>
      </c>
      <c r="AV90" s="27">
        <v>2443</v>
      </c>
      <c r="AW90" s="25">
        <v>187</v>
      </c>
      <c r="AX90" s="26">
        <v>7425</v>
      </c>
      <c r="AY90" s="26">
        <v>2591</v>
      </c>
      <c r="AZ90" s="27">
        <v>60899</v>
      </c>
      <c r="BA90" s="25">
        <v>175</v>
      </c>
      <c r="BB90" s="26">
        <v>2763</v>
      </c>
      <c r="BC90" s="26">
        <v>1212</v>
      </c>
      <c r="BD90" s="27">
        <v>15377</v>
      </c>
      <c r="BE90" s="25">
        <v>13</v>
      </c>
      <c r="BF90" s="26">
        <v>54</v>
      </c>
      <c r="BG90" s="26">
        <v>24</v>
      </c>
      <c r="BH90" s="27">
        <v>214</v>
      </c>
      <c r="BI90" s="25">
        <v>30</v>
      </c>
      <c r="BJ90" s="27">
        <v>582</v>
      </c>
      <c r="BK90" s="25">
        <v>171</v>
      </c>
      <c r="BL90" s="26">
        <v>401</v>
      </c>
      <c r="BM90" s="26">
        <v>247</v>
      </c>
      <c r="BN90" s="27">
        <v>4539</v>
      </c>
      <c r="BO90" s="25">
        <v>71</v>
      </c>
      <c r="BP90" s="26">
        <v>287</v>
      </c>
      <c r="BQ90" s="26">
        <v>23</v>
      </c>
      <c r="BR90" s="27">
        <v>172</v>
      </c>
      <c r="BS90" s="25">
        <v>32</v>
      </c>
      <c r="BT90" s="26">
        <v>59</v>
      </c>
      <c r="BU90" s="26">
        <v>6</v>
      </c>
      <c r="BV90" s="27">
        <v>45</v>
      </c>
      <c r="BW90" s="25">
        <v>93</v>
      </c>
      <c r="BX90" s="27">
        <v>31528</v>
      </c>
      <c r="BY90" s="25">
        <v>64</v>
      </c>
      <c r="BZ90" s="26">
        <v>141</v>
      </c>
      <c r="CA90" s="26">
        <v>52</v>
      </c>
      <c r="CB90" s="27">
        <v>1328</v>
      </c>
      <c r="CC90" s="25">
        <v>41</v>
      </c>
      <c r="CD90" s="26">
        <v>108</v>
      </c>
      <c r="CE90" s="26">
        <v>30</v>
      </c>
      <c r="CF90" s="27">
        <v>628</v>
      </c>
      <c r="CG90" s="25">
        <v>109</v>
      </c>
      <c r="CH90" s="26">
        <v>254</v>
      </c>
      <c r="CI90" s="26">
        <v>243</v>
      </c>
      <c r="CJ90" s="27">
        <v>1365</v>
      </c>
      <c r="CK90" s="25">
        <v>42</v>
      </c>
      <c r="CL90" s="26">
        <v>116</v>
      </c>
      <c r="CM90" s="26">
        <v>20</v>
      </c>
      <c r="CN90" s="27">
        <v>78</v>
      </c>
      <c r="CO90" s="25">
        <v>1</v>
      </c>
      <c r="CP90" s="26">
        <v>1</v>
      </c>
      <c r="CQ90" s="26">
        <v>0</v>
      </c>
      <c r="CR90" s="26">
        <v>1</v>
      </c>
      <c r="CS90" s="27">
        <v>1</v>
      </c>
      <c r="CT90" s="25">
        <v>3</v>
      </c>
      <c r="CU90" s="26">
        <v>3</v>
      </c>
      <c r="CV90" s="26">
        <v>0</v>
      </c>
      <c r="CW90" s="26">
        <v>3</v>
      </c>
      <c r="CX90" s="27">
        <v>115</v>
      </c>
      <c r="CY90" s="25">
        <v>168</v>
      </c>
      <c r="CZ90" s="26">
        <v>209.55</v>
      </c>
      <c r="DA90" s="26">
        <v>0</v>
      </c>
      <c r="DB90" s="26">
        <v>209.55000007152557</v>
      </c>
      <c r="DC90" s="27">
        <v>9128</v>
      </c>
    </row>
    <row r="91" spans="1:107" ht="15.75" customHeight="1">
      <c r="A91" s="58"/>
      <c r="B91" s="24" t="s">
        <v>117</v>
      </c>
      <c r="C91" s="25">
        <v>2</v>
      </c>
      <c r="D91" s="26">
        <v>7</v>
      </c>
      <c r="E91" s="26">
        <v>0</v>
      </c>
      <c r="F91" s="27">
        <v>0</v>
      </c>
      <c r="G91" s="25">
        <v>24</v>
      </c>
      <c r="H91" s="26">
        <v>97</v>
      </c>
      <c r="I91" s="26">
        <v>25</v>
      </c>
      <c r="J91" s="27">
        <v>552</v>
      </c>
      <c r="K91" s="25">
        <v>2</v>
      </c>
      <c r="L91" s="26">
        <v>11</v>
      </c>
      <c r="M91" s="26">
        <v>3</v>
      </c>
      <c r="N91" s="27">
        <v>6</v>
      </c>
      <c r="O91" s="25">
        <v>170</v>
      </c>
      <c r="P91" s="26">
        <v>2029</v>
      </c>
      <c r="Q91" s="26">
        <v>149</v>
      </c>
      <c r="R91" s="27">
        <v>674</v>
      </c>
      <c r="S91" s="25">
        <v>111</v>
      </c>
      <c r="T91" s="26">
        <v>1665</v>
      </c>
      <c r="U91" s="26">
        <v>459</v>
      </c>
      <c r="V91" s="27">
        <v>3999</v>
      </c>
      <c r="W91" s="25">
        <v>51</v>
      </c>
      <c r="X91" s="26">
        <v>338</v>
      </c>
      <c r="Y91" s="26">
        <v>14</v>
      </c>
      <c r="Z91" s="27">
        <v>37</v>
      </c>
      <c r="AA91" s="25">
        <v>55</v>
      </c>
      <c r="AB91" s="26">
        <v>348</v>
      </c>
      <c r="AC91" s="26">
        <v>318</v>
      </c>
      <c r="AD91" s="27">
        <v>1962</v>
      </c>
      <c r="AE91" s="25">
        <v>32</v>
      </c>
      <c r="AF91" s="26">
        <v>2399</v>
      </c>
      <c r="AG91" s="26">
        <v>0</v>
      </c>
      <c r="AH91" s="27">
        <v>0</v>
      </c>
      <c r="AI91" s="25">
        <v>22</v>
      </c>
      <c r="AJ91" s="26">
        <v>33</v>
      </c>
      <c r="AK91" s="26">
        <v>19</v>
      </c>
      <c r="AL91" s="27">
        <v>675</v>
      </c>
      <c r="AM91" s="25">
        <v>55</v>
      </c>
      <c r="AN91" s="27">
        <v>27</v>
      </c>
      <c r="AO91" s="25">
        <v>55</v>
      </c>
      <c r="AP91" s="26">
        <v>218</v>
      </c>
      <c r="AQ91" s="26">
        <v>55</v>
      </c>
      <c r="AR91" s="27">
        <v>369</v>
      </c>
      <c r="AS91" s="25">
        <v>46</v>
      </c>
      <c r="AT91" s="26">
        <v>290</v>
      </c>
      <c r="AU91" s="26">
        <v>77</v>
      </c>
      <c r="AV91" s="27">
        <v>329</v>
      </c>
      <c r="AW91" s="25">
        <v>172</v>
      </c>
      <c r="AX91" s="26">
        <v>5395</v>
      </c>
      <c r="AY91" s="26">
        <v>2647</v>
      </c>
      <c r="AZ91" s="27">
        <v>54834</v>
      </c>
      <c r="BA91" s="25">
        <v>98</v>
      </c>
      <c r="BB91" s="26">
        <v>1062</v>
      </c>
      <c r="BC91" s="26">
        <v>642</v>
      </c>
      <c r="BD91" s="27">
        <v>2796</v>
      </c>
      <c r="BE91" s="25">
        <v>2</v>
      </c>
      <c r="BF91" s="26">
        <v>2</v>
      </c>
      <c r="BG91" s="26">
        <v>2</v>
      </c>
      <c r="BH91" s="27">
        <v>14</v>
      </c>
      <c r="BI91" s="25">
        <v>9</v>
      </c>
      <c r="BJ91" s="27">
        <v>52</v>
      </c>
      <c r="BK91" s="25">
        <v>117</v>
      </c>
      <c r="BL91" s="26">
        <v>327</v>
      </c>
      <c r="BM91" s="26">
        <v>79</v>
      </c>
      <c r="BN91" s="27">
        <v>1279</v>
      </c>
      <c r="BO91" s="25">
        <v>99</v>
      </c>
      <c r="BP91" s="26">
        <v>406</v>
      </c>
      <c r="BQ91" s="26">
        <v>107</v>
      </c>
      <c r="BR91" s="27">
        <v>983</v>
      </c>
      <c r="BS91" s="25">
        <v>29</v>
      </c>
      <c r="BT91" s="26">
        <v>63</v>
      </c>
      <c r="BU91" s="26">
        <v>18</v>
      </c>
      <c r="BV91" s="27">
        <v>149</v>
      </c>
      <c r="BW91" s="25">
        <v>61</v>
      </c>
      <c r="BX91" s="27">
        <v>85</v>
      </c>
      <c r="BY91" s="25">
        <v>115</v>
      </c>
      <c r="BZ91" s="26">
        <v>306</v>
      </c>
      <c r="CA91" s="26">
        <v>80</v>
      </c>
      <c r="CB91" s="27">
        <v>1325</v>
      </c>
      <c r="CC91" s="25">
        <v>18</v>
      </c>
      <c r="CD91" s="26">
        <v>32</v>
      </c>
      <c r="CE91" s="26">
        <v>27</v>
      </c>
      <c r="CF91" s="27">
        <v>142</v>
      </c>
      <c r="CG91" s="25">
        <v>112</v>
      </c>
      <c r="CH91" s="26">
        <v>256</v>
      </c>
      <c r="CI91" s="26">
        <v>218</v>
      </c>
      <c r="CJ91" s="27">
        <v>1689</v>
      </c>
      <c r="CK91" s="25">
        <v>56</v>
      </c>
      <c r="CL91" s="26">
        <v>272</v>
      </c>
      <c r="CM91" s="26">
        <v>36</v>
      </c>
      <c r="CN91" s="27">
        <v>451</v>
      </c>
      <c r="CO91" s="25">
        <v>0</v>
      </c>
      <c r="CP91" s="26">
        <v>0</v>
      </c>
      <c r="CQ91" s="26">
        <v>0</v>
      </c>
      <c r="CR91" s="26">
        <v>0</v>
      </c>
      <c r="CS91" s="27">
        <v>0</v>
      </c>
      <c r="CT91" s="25">
        <v>0</v>
      </c>
      <c r="CU91" s="26">
        <v>0</v>
      </c>
      <c r="CV91" s="26">
        <v>0</v>
      </c>
      <c r="CW91" s="26">
        <v>0</v>
      </c>
      <c r="CX91" s="27">
        <v>0</v>
      </c>
      <c r="CY91" s="25">
        <v>124</v>
      </c>
      <c r="CZ91" s="26">
        <v>62.4</v>
      </c>
      <c r="DA91" s="26">
        <v>0.5</v>
      </c>
      <c r="DB91" s="26">
        <v>61.900000110268593</v>
      </c>
      <c r="DC91" s="27">
        <v>2348</v>
      </c>
    </row>
    <row r="92" spans="1:107" ht="15.75" customHeight="1">
      <c r="A92" s="58"/>
      <c r="B92" s="24" t="s">
        <v>118</v>
      </c>
      <c r="C92" s="25">
        <v>16</v>
      </c>
      <c r="D92" s="26">
        <v>93</v>
      </c>
      <c r="E92" s="26">
        <v>37</v>
      </c>
      <c r="F92" s="27">
        <v>206</v>
      </c>
      <c r="G92" s="25">
        <v>1</v>
      </c>
      <c r="H92" s="26">
        <v>1</v>
      </c>
      <c r="I92" s="26">
        <v>1</v>
      </c>
      <c r="J92" s="27">
        <v>1</v>
      </c>
      <c r="K92" s="25">
        <v>4</v>
      </c>
      <c r="L92" s="26">
        <v>14</v>
      </c>
      <c r="M92" s="26">
        <v>0</v>
      </c>
      <c r="N92" s="27">
        <v>0</v>
      </c>
      <c r="O92" s="25">
        <v>229</v>
      </c>
      <c r="P92" s="26">
        <v>4542</v>
      </c>
      <c r="Q92" s="26">
        <v>259</v>
      </c>
      <c r="R92" s="27">
        <v>1886</v>
      </c>
      <c r="S92" s="25">
        <v>123</v>
      </c>
      <c r="T92" s="26">
        <v>1259</v>
      </c>
      <c r="U92" s="26">
        <v>480</v>
      </c>
      <c r="V92" s="27">
        <v>5429</v>
      </c>
      <c r="W92" s="25">
        <v>25</v>
      </c>
      <c r="X92" s="26">
        <v>183</v>
      </c>
      <c r="Y92" s="26">
        <v>0</v>
      </c>
      <c r="Z92" s="27">
        <v>0</v>
      </c>
      <c r="AA92" s="25">
        <v>122</v>
      </c>
      <c r="AB92" s="26">
        <v>655</v>
      </c>
      <c r="AC92" s="26">
        <v>377</v>
      </c>
      <c r="AD92" s="27">
        <v>4479</v>
      </c>
      <c r="AE92" s="25">
        <v>87</v>
      </c>
      <c r="AF92" s="26">
        <v>18975</v>
      </c>
      <c r="AG92" s="26">
        <v>225</v>
      </c>
      <c r="AH92" s="27">
        <v>475</v>
      </c>
      <c r="AI92" s="25">
        <v>44</v>
      </c>
      <c r="AJ92" s="26">
        <v>68</v>
      </c>
      <c r="AK92" s="26">
        <v>44</v>
      </c>
      <c r="AL92" s="27">
        <v>5366</v>
      </c>
      <c r="AM92" s="25">
        <v>98</v>
      </c>
      <c r="AN92" s="27">
        <v>41</v>
      </c>
      <c r="AO92" s="25">
        <v>16</v>
      </c>
      <c r="AP92" s="26">
        <v>161</v>
      </c>
      <c r="AQ92" s="26">
        <v>17</v>
      </c>
      <c r="AR92" s="27">
        <v>174</v>
      </c>
      <c r="AS92" s="25">
        <v>143</v>
      </c>
      <c r="AT92" s="26">
        <v>1153</v>
      </c>
      <c r="AU92" s="26">
        <v>444</v>
      </c>
      <c r="AV92" s="27">
        <v>6308</v>
      </c>
      <c r="AW92" s="25">
        <v>229</v>
      </c>
      <c r="AX92" s="26">
        <v>9537</v>
      </c>
      <c r="AY92" s="26">
        <v>2475</v>
      </c>
      <c r="AZ92" s="27">
        <v>40819</v>
      </c>
      <c r="BA92" s="25">
        <v>176</v>
      </c>
      <c r="BB92" s="26">
        <v>2164</v>
      </c>
      <c r="BC92" s="26">
        <v>1064</v>
      </c>
      <c r="BD92" s="27">
        <v>11726</v>
      </c>
      <c r="BE92" s="25">
        <v>13</v>
      </c>
      <c r="BF92" s="26">
        <v>25</v>
      </c>
      <c r="BG92" s="26">
        <v>8</v>
      </c>
      <c r="BH92" s="27">
        <v>152</v>
      </c>
      <c r="BI92" s="25">
        <v>13</v>
      </c>
      <c r="BJ92" s="27">
        <v>155</v>
      </c>
      <c r="BK92" s="25">
        <v>123</v>
      </c>
      <c r="BL92" s="26">
        <v>404</v>
      </c>
      <c r="BM92" s="26">
        <v>229</v>
      </c>
      <c r="BN92" s="27">
        <v>4691</v>
      </c>
      <c r="BO92" s="25">
        <v>124</v>
      </c>
      <c r="BP92" s="26">
        <v>1521</v>
      </c>
      <c r="BQ92" s="26">
        <v>465</v>
      </c>
      <c r="BR92" s="27">
        <v>6723</v>
      </c>
      <c r="BS92" s="25">
        <v>55</v>
      </c>
      <c r="BT92" s="26">
        <v>185</v>
      </c>
      <c r="BU92" s="26">
        <v>106</v>
      </c>
      <c r="BV92" s="27">
        <v>1130</v>
      </c>
      <c r="BW92" s="25">
        <v>104</v>
      </c>
      <c r="BX92" s="27">
        <v>3586</v>
      </c>
      <c r="BY92" s="25">
        <v>82</v>
      </c>
      <c r="BZ92" s="26">
        <v>206</v>
      </c>
      <c r="CA92" s="26">
        <v>98</v>
      </c>
      <c r="CB92" s="27">
        <v>2632</v>
      </c>
      <c r="CC92" s="25">
        <v>28</v>
      </c>
      <c r="CD92" s="26">
        <v>103</v>
      </c>
      <c r="CE92" s="26">
        <v>40</v>
      </c>
      <c r="CF92" s="27">
        <v>168</v>
      </c>
      <c r="CG92" s="25">
        <v>123</v>
      </c>
      <c r="CH92" s="26">
        <v>244</v>
      </c>
      <c r="CI92" s="26">
        <v>198</v>
      </c>
      <c r="CJ92" s="27">
        <v>1498</v>
      </c>
      <c r="CK92" s="25">
        <v>91</v>
      </c>
      <c r="CL92" s="26">
        <v>609</v>
      </c>
      <c r="CM92" s="26">
        <v>60</v>
      </c>
      <c r="CN92" s="27">
        <v>1774</v>
      </c>
      <c r="CO92" s="25">
        <v>1</v>
      </c>
      <c r="CP92" s="26">
        <v>1</v>
      </c>
      <c r="CQ92" s="26">
        <v>0</v>
      </c>
      <c r="CR92" s="26">
        <v>1</v>
      </c>
      <c r="CS92" s="27">
        <v>2</v>
      </c>
      <c r="CT92" s="25">
        <v>2</v>
      </c>
      <c r="CU92" s="26">
        <v>32</v>
      </c>
      <c r="CV92" s="26">
        <v>2</v>
      </c>
      <c r="CW92" s="26">
        <v>30</v>
      </c>
      <c r="CX92" s="27">
        <v>285</v>
      </c>
      <c r="CY92" s="25">
        <v>60</v>
      </c>
      <c r="CZ92" s="26">
        <v>94</v>
      </c>
      <c r="DA92" s="26">
        <v>18.5</v>
      </c>
      <c r="DB92" s="26">
        <v>75.5</v>
      </c>
      <c r="DC92" s="27">
        <v>2955</v>
      </c>
    </row>
    <row r="93" spans="1:107" ht="15.75" customHeight="1">
      <c r="A93" s="58"/>
      <c r="B93" s="24" t="s">
        <v>119</v>
      </c>
      <c r="C93" s="25">
        <v>0</v>
      </c>
      <c r="D93" s="26">
        <v>0</v>
      </c>
      <c r="E93" s="26">
        <v>0</v>
      </c>
      <c r="F93" s="27">
        <v>0</v>
      </c>
      <c r="G93" s="25">
        <v>0</v>
      </c>
      <c r="H93" s="26">
        <v>0</v>
      </c>
      <c r="I93" s="26">
        <v>0</v>
      </c>
      <c r="J93" s="27">
        <v>0</v>
      </c>
      <c r="K93" s="25">
        <v>225</v>
      </c>
      <c r="L93" s="26">
        <v>78530</v>
      </c>
      <c r="M93" s="26">
        <v>11997</v>
      </c>
      <c r="N93" s="27">
        <v>63597</v>
      </c>
      <c r="O93" s="25">
        <v>399</v>
      </c>
      <c r="P93" s="26">
        <v>2518</v>
      </c>
      <c r="Q93" s="26">
        <v>179</v>
      </c>
      <c r="R93" s="27">
        <v>940</v>
      </c>
      <c r="S93" s="25">
        <v>418</v>
      </c>
      <c r="T93" s="26">
        <v>17267</v>
      </c>
      <c r="U93" s="26">
        <v>3706</v>
      </c>
      <c r="V93" s="27">
        <v>65064</v>
      </c>
      <c r="W93" s="25">
        <v>375</v>
      </c>
      <c r="X93" s="26">
        <v>2748</v>
      </c>
      <c r="Y93" s="26">
        <v>34</v>
      </c>
      <c r="Z93" s="27">
        <v>58</v>
      </c>
      <c r="AA93" s="25">
        <v>371</v>
      </c>
      <c r="AB93" s="26">
        <v>1956</v>
      </c>
      <c r="AC93" s="26">
        <v>1540</v>
      </c>
      <c r="AD93" s="27">
        <v>22370</v>
      </c>
      <c r="AE93" s="25">
        <v>1</v>
      </c>
      <c r="AF93" s="26">
        <v>1</v>
      </c>
      <c r="AG93" s="26">
        <v>1</v>
      </c>
      <c r="AH93" s="27">
        <v>1</v>
      </c>
      <c r="AI93" s="25">
        <v>309</v>
      </c>
      <c r="AJ93" s="26">
        <v>1212</v>
      </c>
      <c r="AK93" s="26">
        <v>397</v>
      </c>
      <c r="AL93" s="27">
        <v>22841</v>
      </c>
      <c r="AM93" s="25">
        <v>0</v>
      </c>
      <c r="AN93" s="27">
        <v>0</v>
      </c>
      <c r="AO93" s="25">
        <v>371</v>
      </c>
      <c r="AP93" s="26">
        <v>3659</v>
      </c>
      <c r="AQ93" s="26">
        <v>658</v>
      </c>
      <c r="AR93" s="27">
        <v>8471</v>
      </c>
      <c r="AS93" s="25">
        <v>412</v>
      </c>
      <c r="AT93" s="26">
        <v>3819</v>
      </c>
      <c r="AU93" s="26">
        <v>1311</v>
      </c>
      <c r="AV93" s="27">
        <v>15317</v>
      </c>
      <c r="AW93" s="25">
        <v>345</v>
      </c>
      <c r="AX93" s="26">
        <v>107024</v>
      </c>
      <c r="AY93" s="26">
        <v>73500</v>
      </c>
      <c r="AZ93" s="27">
        <v>725010</v>
      </c>
      <c r="BA93" s="25">
        <v>431</v>
      </c>
      <c r="BB93" s="26">
        <v>4313</v>
      </c>
      <c r="BC93" s="26">
        <v>852</v>
      </c>
      <c r="BD93" s="27">
        <v>10127</v>
      </c>
      <c r="BE93" s="25">
        <v>139</v>
      </c>
      <c r="BF93" s="26">
        <v>477</v>
      </c>
      <c r="BG93" s="26">
        <v>173</v>
      </c>
      <c r="BH93" s="27">
        <v>3045</v>
      </c>
      <c r="BI93" s="25">
        <v>91</v>
      </c>
      <c r="BJ93" s="27">
        <v>1868</v>
      </c>
      <c r="BK93" s="25">
        <v>294</v>
      </c>
      <c r="BL93" s="26">
        <v>920</v>
      </c>
      <c r="BM93" s="26">
        <v>752</v>
      </c>
      <c r="BN93" s="27">
        <v>16849</v>
      </c>
      <c r="BO93" s="25">
        <v>2</v>
      </c>
      <c r="BP93" s="26">
        <v>4</v>
      </c>
      <c r="BQ93" s="26">
        <v>0</v>
      </c>
      <c r="BR93" s="27">
        <v>0</v>
      </c>
      <c r="BS93" s="25">
        <v>0</v>
      </c>
      <c r="BT93" s="26">
        <v>0</v>
      </c>
      <c r="BU93" s="26">
        <v>0</v>
      </c>
      <c r="BV93" s="27">
        <v>0</v>
      </c>
      <c r="BW93" s="25">
        <v>273</v>
      </c>
      <c r="BX93" s="27">
        <v>7773</v>
      </c>
      <c r="BY93" s="25">
        <v>30</v>
      </c>
      <c r="BZ93" s="26">
        <v>53</v>
      </c>
      <c r="CA93" s="26">
        <v>26</v>
      </c>
      <c r="CB93" s="27">
        <v>1800</v>
      </c>
      <c r="CC93" s="25">
        <v>62</v>
      </c>
      <c r="CD93" s="26">
        <v>187</v>
      </c>
      <c r="CE93" s="26">
        <v>17</v>
      </c>
      <c r="CF93" s="27">
        <v>41</v>
      </c>
      <c r="CG93" s="25">
        <v>99</v>
      </c>
      <c r="CH93" s="26">
        <v>192</v>
      </c>
      <c r="CI93" s="26">
        <v>129</v>
      </c>
      <c r="CJ93" s="27">
        <v>676</v>
      </c>
      <c r="CK93" s="25">
        <v>0</v>
      </c>
      <c r="CL93" s="26">
        <v>0</v>
      </c>
      <c r="CM93" s="26">
        <v>0</v>
      </c>
      <c r="CN93" s="27">
        <v>0</v>
      </c>
      <c r="CO93" s="25">
        <v>0</v>
      </c>
      <c r="CP93" s="26">
        <v>0</v>
      </c>
      <c r="CQ93" s="26">
        <v>0</v>
      </c>
      <c r="CR93" s="26">
        <v>0</v>
      </c>
      <c r="CS93" s="27">
        <v>0</v>
      </c>
      <c r="CT93" s="25">
        <v>0</v>
      </c>
      <c r="CU93" s="26">
        <v>0</v>
      </c>
      <c r="CV93" s="26">
        <v>0</v>
      </c>
      <c r="CW93" s="26">
        <v>0</v>
      </c>
      <c r="CX93" s="27">
        <v>0</v>
      </c>
      <c r="CY93" s="25">
        <v>258</v>
      </c>
      <c r="CZ93" s="26">
        <v>226.1</v>
      </c>
      <c r="DA93" s="26">
        <v>12.1</v>
      </c>
      <c r="DB93" s="26">
        <v>214.00000017136335</v>
      </c>
      <c r="DC93" s="27">
        <v>9658</v>
      </c>
    </row>
    <row r="94" spans="1:107" ht="15.75" customHeight="1">
      <c r="A94" s="58"/>
      <c r="B94" s="24" t="s">
        <v>120</v>
      </c>
      <c r="C94" s="25">
        <v>37</v>
      </c>
      <c r="D94" s="26">
        <v>146</v>
      </c>
      <c r="E94" s="26">
        <v>38</v>
      </c>
      <c r="F94" s="27">
        <v>166</v>
      </c>
      <c r="G94" s="25">
        <v>0</v>
      </c>
      <c r="H94" s="26">
        <v>0</v>
      </c>
      <c r="I94" s="26">
        <v>0</v>
      </c>
      <c r="J94" s="27">
        <v>0</v>
      </c>
      <c r="K94" s="25">
        <v>13</v>
      </c>
      <c r="L94" s="26">
        <v>69</v>
      </c>
      <c r="M94" s="26">
        <v>6</v>
      </c>
      <c r="N94" s="27">
        <v>13</v>
      </c>
      <c r="O94" s="25">
        <v>411</v>
      </c>
      <c r="P94" s="26">
        <v>4602</v>
      </c>
      <c r="Q94" s="26">
        <v>1005</v>
      </c>
      <c r="R94" s="27">
        <v>16024</v>
      </c>
      <c r="S94" s="25">
        <v>220</v>
      </c>
      <c r="T94" s="26">
        <v>1724</v>
      </c>
      <c r="U94" s="26">
        <v>459</v>
      </c>
      <c r="V94" s="27">
        <v>5363</v>
      </c>
      <c r="W94" s="25">
        <v>287</v>
      </c>
      <c r="X94" s="26">
        <v>1457</v>
      </c>
      <c r="Y94" s="26">
        <v>24</v>
      </c>
      <c r="Z94" s="27">
        <v>99</v>
      </c>
      <c r="AA94" s="25">
        <v>297</v>
      </c>
      <c r="AB94" s="26">
        <v>1401</v>
      </c>
      <c r="AC94" s="26">
        <v>758</v>
      </c>
      <c r="AD94" s="27">
        <v>5873</v>
      </c>
      <c r="AE94" s="25">
        <v>19</v>
      </c>
      <c r="AF94" s="26">
        <v>3230</v>
      </c>
      <c r="AG94" s="26">
        <v>1</v>
      </c>
      <c r="AH94" s="27">
        <v>3</v>
      </c>
      <c r="AI94" s="25">
        <v>113</v>
      </c>
      <c r="AJ94" s="26">
        <v>167</v>
      </c>
      <c r="AK94" s="26">
        <v>83</v>
      </c>
      <c r="AL94" s="27">
        <v>3412</v>
      </c>
      <c r="AM94" s="25">
        <v>41</v>
      </c>
      <c r="AN94" s="27">
        <v>323</v>
      </c>
      <c r="AO94" s="25">
        <v>169</v>
      </c>
      <c r="AP94" s="26">
        <v>477</v>
      </c>
      <c r="AQ94" s="26">
        <v>101</v>
      </c>
      <c r="AR94" s="27">
        <v>610</v>
      </c>
      <c r="AS94" s="25">
        <v>273</v>
      </c>
      <c r="AT94" s="26">
        <v>1007</v>
      </c>
      <c r="AU94" s="26">
        <v>566</v>
      </c>
      <c r="AV94" s="27">
        <v>4779</v>
      </c>
      <c r="AW94" s="25">
        <v>283</v>
      </c>
      <c r="AX94" s="26">
        <v>2292</v>
      </c>
      <c r="AY94" s="26">
        <v>958</v>
      </c>
      <c r="AZ94" s="27">
        <v>8584</v>
      </c>
      <c r="BA94" s="25">
        <v>385</v>
      </c>
      <c r="BB94" s="26">
        <v>2498</v>
      </c>
      <c r="BC94" s="26">
        <v>1471</v>
      </c>
      <c r="BD94" s="27">
        <v>15206</v>
      </c>
      <c r="BE94" s="25">
        <v>31</v>
      </c>
      <c r="BF94" s="26">
        <v>68</v>
      </c>
      <c r="BG94" s="26">
        <v>38</v>
      </c>
      <c r="BH94" s="27">
        <v>352</v>
      </c>
      <c r="BI94" s="25">
        <v>51</v>
      </c>
      <c r="BJ94" s="27">
        <v>1083</v>
      </c>
      <c r="BK94" s="25">
        <v>148</v>
      </c>
      <c r="BL94" s="26">
        <v>311</v>
      </c>
      <c r="BM94" s="26">
        <v>167</v>
      </c>
      <c r="BN94" s="27">
        <v>1560</v>
      </c>
      <c r="BO94" s="25">
        <v>119</v>
      </c>
      <c r="BP94" s="26">
        <v>290</v>
      </c>
      <c r="BQ94" s="26">
        <v>127</v>
      </c>
      <c r="BR94" s="27">
        <v>1173</v>
      </c>
      <c r="BS94" s="25">
        <v>44</v>
      </c>
      <c r="BT94" s="26">
        <v>115</v>
      </c>
      <c r="BU94" s="26">
        <v>51</v>
      </c>
      <c r="BV94" s="27">
        <v>312</v>
      </c>
      <c r="BW94" s="25">
        <v>132</v>
      </c>
      <c r="BX94" s="27">
        <v>2146</v>
      </c>
      <c r="BY94" s="25">
        <v>60</v>
      </c>
      <c r="BZ94" s="26">
        <v>111</v>
      </c>
      <c r="CA94" s="26">
        <v>71</v>
      </c>
      <c r="CB94" s="27">
        <v>668</v>
      </c>
      <c r="CC94" s="25">
        <v>242</v>
      </c>
      <c r="CD94" s="26">
        <v>512</v>
      </c>
      <c r="CE94" s="26">
        <v>252</v>
      </c>
      <c r="CF94" s="27">
        <v>1798</v>
      </c>
      <c r="CG94" s="25">
        <v>279</v>
      </c>
      <c r="CH94" s="26">
        <v>442</v>
      </c>
      <c r="CI94" s="26">
        <v>409</v>
      </c>
      <c r="CJ94" s="27">
        <v>2608</v>
      </c>
      <c r="CK94" s="25">
        <v>54</v>
      </c>
      <c r="CL94" s="26">
        <v>1144</v>
      </c>
      <c r="CM94" s="26">
        <v>25</v>
      </c>
      <c r="CN94" s="27">
        <v>210</v>
      </c>
      <c r="CO94" s="25">
        <v>1</v>
      </c>
      <c r="CP94" s="26">
        <v>1</v>
      </c>
      <c r="CQ94" s="26">
        <v>0</v>
      </c>
      <c r="CR94" s="26">
        <v>1</v>
      </c>
      <c r="CS94" s="27">
        <v>1</v>
      </c>
      <c r="CT94" s="25">
        <v>4</v>
      </c>
      <c r="CU94" s="26">
        <v>4</v>
      </c>
      <c r="CV94" s="26">
        <v>0.2</v>
      </c>
      <c r="CW94" s="26">
        <v>3.800000011920929</v>
      </c>
      <c r="CX94" s="27">
        <v>60</v>
      </c>
      <c r="CY94" s="25">
        <v>342</v>
      </c>
      <c r="CZ94" s="26">
        <v>345.4</v>
      </c>
      <c r="DA94" s="26">
        <v>64.5</v>
      </c>
      <c r="DB94" s="26">
        <v>280.90000095963478</v>
      </c>
      <c r="DC94" s="27">
        <v>7851</v>
      </c>
    </row>
    <row r="95" spans="1:107" ht="15.75" customHeight="1">
      <c r="A95" s="58"/>
      <c r="B95" s="24" t="s">
        <v>121</v>
      </c>
      <c r="C95" s="25">
        <v>5</v>
      </c>
      <c r="D95" s="26">
        <v>11</v>
      </c>
      <c r="E95" s="26">
        <v>1</v>
      </c>
      <c r="F95" s="27">
        <v>1</v>
      </c>
      <c r="G95" s="25">
        <v>3</v>
      </c>
      <c r="H95" s="26">
        <v>5</v>
      </c>
      <c r="I95" s="26">
        <v>4</v>
      </c>
      <c r="J95" s="27">
        <v>30</v>
      </c>
      <c r="K95" s="25">
        <v>0</v>
      </c>
      <c r="L95" s="26">
        <v>0</v>
      </c>
      <c r="M95" s="26">
        <v>0</v>
      </c>
      <c r="N95" s="27">
        <v>0</v>
      </c>
      <c r="O95" s="25">
        <v>63</v>
      </c>
      <c r="P95" s="26">
        <v>664</v>
      </c>
      <c r="Q95" s="26">
        <v>47</v>
      </c>
      <c r="R95" s="27">
        <v>600</v>
      </c>
      <c r="S95" s="25">
        <v>27</v>
      </c>
      <c r="T95" s="26">
        <v>715</v>
      </c>
      <c r="U95" s="26">
        <v>177</v>
      </c>
      <c r="V95" s="27">
        <v>2015</v>
      </c>
      <c r="W95" s="25">
        <v>6</v>
      </c>
      <c r="X95" s="26">
        <v>46</v>
      </c>
      <c r="Y95" s="26">
        <v>2</v>
      </c>
      <c r="Z95" s="27">
        <v>4</v>
      </c>
      <c r="AA95" s="25">
        <v>5</v>
      </c>
      <c r="AB95" s="26">
        <v>27</v>
      </c>
      <c r="AC95" s="26">
        <v>23</v>
      </c>
      <c r="AD95" s="27">
        <v>403</v>
      </c>
      <c r="AE95" s="25">
        <v>0</v>
      </c>
      <c r="AF95" s="26">
        <v>0</v>
      </c>
      <c r="AG95" s="26">
        <v>0</v>
      </c>
      <c r="AH95" s="27">
        <v>0</v>
      </c>
      <c r="AI95" s="25">
        <v>4</v>
      </c>
      <c r="AJ95" s="26">
        <v>5</v>
      </c>
      <c r="AK95" s="26">
        <v>3</v>
      </c>
      <c r="AL95" s="27">
        <v>800</v>
      </c>
      <c r="AM95" s="25">
        <v>8</v>
      </c>
      <c r="AN95" s="27">
        <v>0</v>
      </c>
      <c r="AO95" s="25">
        <v>4</v>
      </c>
      <c r="AP95" s="26">
        <v>9</v>
      </c>
      <c r="AQ95" s="26">
        <v>6</v>
      </c>
      <c r="AR95" s="27">
        <v>70</v>
      </c>
      <c r="AS95" s="25">
        <v>1</v>
      </c>
      <c r="AT95" s="26">
        <v>5</v>
      </c>
      <c r="AU95" s="26">
        <v>5</v>
      </c>
      <c r="AV95" s="27">
        <v>30</v>
      </c>
      <c r="AW95" s="25">
        <v>47</v>
      </c>
      <c r="AX95" s="26">
        <v>1266</v>
      </c>
      <c r="AY95" s="26">
        <v>469</v>
      </c>
      <c r="AZ95" s="27">
        <v>6236</v>
      </c>
      <c r="BA95" s="25">
        <v>82</v>
      </c>
      <c r="BB95" s="26">
        <v>1724</v>
      </c>
      <c r="BC95" s="26">
        <v>516</v>
      </c>
      <c r="BD95" s="27">
        <v>2484</v>
      </c>
      <c r="BE95" s="25">
        <v>0</v>
      </c>
      <c r="BF95" s="26">
        <v>0</v>
      </c>
      <c r="BG95" s="26">
        <v>0</v>
      </c>
      <c r="BH95" s="27">
        <v>0</v>
      </c>
      <c r="BI95" s="25">
        <v>2</v>
      </c>
      <c r="BJ95" s="27">
        <v>70</v>
      </c>
      <c r="BK95" s="25">
        <v>30</v>
      </c>
      <c r="BL95" s="26">
        <v>76</v>
      </c>
      <c r="BM95" s="26">
        <v>52</v>
      </c>
      <c r="BN95" s="27">
        <v>967</v>
      </c>
      <c r="BO95" s="25">
        <v>17</v>
      </c>
      <c r="BP95" s="26">
        <v>71</v>
      </c>
      <c r="BQ95" s="26">
        <v>44</v>
      </c>
      <c r="BR95" s="27">
        <v>990</v>
      </c>
      <c r="BS95" s="25">
        <v>4</v>
      </c>
      <c r="BT95" s="26">
        <v>6</v>
      </c>
      <c r="BU95" s="26">
        <v>3</v>
      </c>
      <c r="BV95" s="27">
        <v>12</v>
      </c>
      <c r="BW95" s="25">
        <v>30</v>
      </c>
      <c r="BX95" s="27">
        <v>927</v>
      </c>
      <c r="BY95" s="25">
        <v>16</v>
      </c>
      <c r="BZ95" s="26">
        <v>27</v>
      </c>
      <c r="CA95" s="26">
        <v>19</v>
      </c>
      <c r="CB95" s="27">
        <v>768</v>
      </c>
      <c r="CC95" s="25">
        <v>9</v>
      </c>
      <c r="CD95" s="26">
        <v>124</v>
      </c>
      <c r="CE95" s="26">
        <v>74</v>
      </c>
      <c r="CF95" s="27">
        <v>550</v>
      </c>
      <c r="CG95" s="25">
        <v>22</v>
      </c>
      <c r="CH95" s="26">
        <v>40</v>
      </c>
      <c r="CI95" s="26">
        <v>34</v>
      </c>
      <c r="CJ95" s="27">
        <v>244</v>
      </c>
      <c r="CK95" s="25">
        <v>11</v>
      </c>
      <c r="CL95" s="26">
        <v>71</v>
      </c>
      <c r="CM95" s="26">
        <v>41</v>
      </c>
      <c r="CN95" s="27">
        <v>170</v>
      </c>
      <c r="CO95" s="25">
        <v>0</v>
      </c>
      <c r="CP95" s="26">
        <v>0</v>
      </c>
      <c r="CQ95" s="26">
        <v>0</v>
      </c>
      <c r="CR95" s="26">
        <v>0</v>
      </c>
      <c r="CS95" s="27">
        <v>0</v>
      </c>
      <c r="CT95" s="25">
        <v>3</v>
      </c>
      <c r="CU95" s="26">
        <v>6</v>
      </c>
      <c r="CV95" s="26">
        <v>0</v>
      </c>
      <c r="CW95" s="26">
        <v>6</v>
      </c>
      <c r="CX95" s="27">
        <v>232</v>
      </c>
      <c r="CY95" s="25">
        <v>28</v>
      </c>
      <c r="CZ95" s="26">
        <v>64.5</v>
      </c>
      <c r="DA95" s="26">
        <v>5</v>
      </c>
      <c r="DB95" s="26">
        <v>59.5</v>
      </c>
      <c r="DC95" s="27">
        <v>1560</v>
      </c>
    </row>
    <row r="96" spans="1:107" ht="15.75" customHeight="1">
      <c r="A96" s="58"/>
      <c r="B96" s="24" t="s">
        <v>122</v>
      </c>
      <c r="C96" s="25">
        <v>71</v>
      </c>
      <c r="D96" s="26">
        <v>402</v>
      </c>
      <c r="E96" s="26">
        <v>212</v>
      </c>
      <c r="F96" s="27">
        <v>3623</v>
      </c>
      <c r="G96" s="25">
        <v>0</v>
      </c>
      <c r="H96" s="26">
        <v>0</v>
      </c>
      <c r="I96" s="26">
        <v>0</v>
      </c>
      <c r="J96" s="27">
        <v>0</v>
      </c>
      <c r="K96" s="25">
        <v>0</v>
      </c>
      <c r="L96" s="26">
        <v>0</v>
      </c>
      <c r="M96" s="26">
        <v>0</v>
      </c>
      <c r="N96" s="27">
        <v>0</v>
      </c>
      <c r="O96" s="25">
        <v>105</v>
      </c>
      <c r="P96" s="26">
        <v>500</v>
      </c>
      <c r="Q96" s="26">
        <v>17</v>
      </c>
      <c r="R96" s="27">
        <v>157</v>
      </c>
      <c r="S96" s="25">
        <v>56</v>
      </c>
      <c r="T96" s="26">
        <v>558</v>
      </c>
      <c r="U96" s="26">
        <v>181</v>
      </c>
      <c r="V96" s="27">
        <v>1829</v>
      </c>
      <c r="W96" s="25">
        <v>13</v>
      </c>
      <c r="X96" s="26">
        <v>58</v>
      </c>
      <c r="Y96" s="26">
        <v>0</v>
      </c>
      <c r="Z96" s="27">
        <v>0</v>
      </c>
      <c r="AA96" s="25">
        <v>52</v>
      </c>
      <c r="AB96" s="26">
        <v>112</v>
      </c>
      <c r="AC96" s="26">
        <v>93</v>
      </c>
      <c r="AD96" s="27">
        <v>1100</v>
      </c>
      <c r="AE96" s="25">
        <v>111</v>
      </c>
      <c r="AF96" s="26">
        <v>35267</v>
      </c>
      <c r="AG96" s="26">
        <v>357</v>
      </c>
      <c r="AH96" s="27">
        <v>168</v>
      </c>
      <c r="AI96" s="25">
        <v>15</v>
      </c>
      <c r="AJ96" s="26">
        <v>24</v>
      </c>
      <c r="AK96" s="26">
        <v>9</v>
      </c>
      <c r="AL96" s="27">
        <v>1310</v>
      </c>
      <c r="AM96" s="25">
        <v>91</v>
      </c>
      <c r="AN96" s="27">
        <v>402</v>
      </c>
      <c r="AO96" s="25">
        <v>29</v>
      </c>
      <c r="AP96" s="26">
        <v>108</v>
      </c>
      <c r="AQ96" s="26">
        <v>27</v>
      </c>
      <c r="AR96" s="27">
        <v>295</v>
      </c>
      <c r="AS96" s="25">
        <v>33</v>
      </c>
      <c r="AT96" s="26">
        <v>223</v>
      </c>
      <c r="AU96" s="26">
        <v>94</v>
      </c>
      <c r="AV96" s="27">
        <v>730</v>
      </c>
      <c r="AW96" s="25">
        <v>153</v>
      </c>
      <c r="AX96" s="26">
        <v>1655</v>
      </c>
      <c r="AY96" s="26">
        <v>763</v>
      </c>
      <c r="AZ96" s="27">
        <v>6105</v>
      </c>
      <c r="BA96" s="25">
        <v>55</v>
      </c>
      <c r="BB96" s="26">
        <v>474</v>
      </c>
      <c r="BC96" s="26">
        <v>323</v>
      </c>
      <c r="BD96" s="27">
        <v>4799</v>
      </c>
      <c r="BE96" s="25">
        <v>26</v>
      </c>
      <c r="BF96" s="26">
        <v>55</v>
      </c>
      <c r="BG96" s="26">
        <v>54</v>
      </c>
      <c r="BH96" s="27">
        <v>1150</v>
      </c>
      <c r="BI96" s="25">
        <v>8</v>
      </c>
      <c r="BJ96" s="27">
        <v>115</v>
      </c>
      <c r="BK96" s="25">
        <v>110</v>
      </c>
      <c r="BL96" s="26">
        <v>316</v>
      </c>
      <c r="BM96" s="26">
        <v>131</v>
      </c>
      <c r="BN96" s="27">
        <v>1709</v>
      </c>
      <c r="BO96" s="25">
        <v>136</v>
      </c>
      <c r="BP96" s="26">
        <v>875</v>
      </c>
      <c r="BQ96" s="26">
        <v>419</v>
      </c>
      <c r="BR96" s="27">
        <v>9423</v>
      </c>
      <c r="BS96" s="25">
        <v>87</v>
      </c>
      <c r="BT96" s="26">
        <v>275</v>
      </c>
      <c r="BU96" s="26">
        <v>105</v>
      </c>
      <c r="BV96" s="27">
        <v>1348</v>
      </c>
      <c r="BW96" s="25">
        <v>23</v>
      </c>
      <c r="BX96" s="27">
        <v>0</v>
      </c>
      <c r="BY96" s="25">
        <v>89</v>
      </c>
      <c r="BZ96" s="26">
        <v>260</v>
      </c>
      <c r="CA96" s="26">
        <v>109</v>
      </c>
      <c r="CB96" s="27">
        <v>4167</v>
      </c>
      <c r="CC96" s="25">
        <v>22</v>
      </c>
      <c r="CD96" s="26">
        <v>48</v>
      </c>
      <c r="CE96" s="26">
        <v>24</v>
      </c>
      <c r="CF96" s="27">
        <v>103</v>
      </c>
      <c r="CG96" s="25">
        <v>104</v>
      </c>
      <c r="CH96" s="26">
        <v>244</v>
      </c>
      <c r="CI96" s="26">
        <v>209</v>
      </c>
      <c r="CJ96" s="27">
        <v>1102</v>
      </c>
      <c r="CK96" s="25">
        <v>42</v>
      </c>
      <c r="CL96" s="26">
        <v>97</v>
      </c>
      <c r="CM96" s="26">
        <v>52</v>
      </c>
      <c r="CN96" s="27">
        <v>1043</v>
      </c>
      <c r="CO96" s="25">
        <v>0</v>
      </c>
      <c r="CP96" s="26">
        <v>0</v>
      </c>
      <c r="CQ96" s="26">
        <v>0</v>
      </c>
      <c r="CR96" s="26">
        <v>0</v>
      </c>
      <c r="CS96" s="27">
        <v>0</v>
      </c>
      <c r="CT96" s="25">
        <v>0</v>
      </c>
      <c r="CU96" s="26">
        <v>0</v>
      </c>
      <c r="CV96" s="26">
        <v>0</v>
      </c>
      <c r="CW96" s="26">
        <v>0</v>
      </c>
      <c r="CX96" s="27">
        <v>0</v>
      </c>
      <c r="CY96" s="25">
        <v>107</v>
      </c>
      <c r="CZ96" s="26">
        <v>155.5</v>
      </c>
      <c r="DA96" s="26">
        <v>0</v>
      </c>
      <c r="DB96" s="26">
        <v>155.5</v>
      </c>
      <c r="DC96" s="27">
        <v>7283</v>
      </c>
    </row>
    <row r="97" spans="1:107" ht="15.75" customHeight="1">
      <c r="A97" s="57" t="s">
        <v>12</v>
      </c>
      <c r="B97" s="24" t="s">
        <v>42</v>
      </c>
      <c r="C97" s="17">
        <v>61</v>
      </c>
      <c r="D97" s="18">
        <v>213</v>
      </c>
      <c r="E97" s="18">
        <v>17</v>
      </c>
      <c r="F97" s="19">
        <v>344</v>
      </c>
      <c r="G97" s="17">
        <v>72</v>
      </c>
      <c r="H97" s="18">
        <v>182</v>
      </c>
      <c r="I97" s="18">
        <v>40</v>
      </c>
      <c r="J97" s="19">
        <v>993</v>
      </c>
      <c r="K97" s="17">
        <v>0</v>
      </c>
      <c r="L97" s="18">
        <v>0</v>
      </c>
      <c r="M97" s="18">
        <v>0</v>
      </c>
      <c r="N97" s="19">
        <v>0</v>
      </c>
      <c r="O97" s="17">
        <v>1093</v>
      </c>
      <c r="P97" s="18">
        <v>5723</v>
      </c>
      <c r="Q97" s="18">
        <v>636</v>
      </c>
      <c r="R97" s="19">
        <v>9067</v>
      </c>
      <c r="S97" s="17">
        <v>590</v>
      </c>
      <c r="T97" s="18">
        <v>3678</v>
      </c>
      <c r="U97" s="18">
        <v>1145</v>
      </c>
      <c r="V97" s="19">
        <v>10442</v>
      </c>
      <c r="W97" s="17">
        <v>219</v>
      </c>
      <c r="X97" s="18">
        <v>606</v>
      </c>
      <c r="Y97" s="18">
        <v>14</v>
      </c>
      <c r="Z97" s="19">
        <v>38</v>
      </c>
      <c r="AA97" s="17">
        <v>641</v>
      </c>
      <c r="AB97" s="18">
        <v>4915</v>
      </c>
      <c r="AC97" s="18">
        <v>3740</v>
      </c>
      <c r="AD97" s="19">
        <v>49918</v>
      </c>
      <c r="AE97" s="17">
        <v>157</v>
      </c>
      <c r="AF97" s="18">
        <v>11391</v>
      </c>
      <c r="AG97" s="18">
        <v>675</v>
      </c>
      <c r="AH97" s="19">
        <v>152</v>
      </c>
      <c r="AI97" s="17">
        <v>42</v>
      </c>
      <c r="AJ97" s="18">
        <v>59</v>
      </c>
      <c r="AK97" s="18">
        <v>30</v>
      </c>
      <c r="AL97" s="19">
        <v>1230</v>
      </c>
      <c r="AM97" s="17">
        <v>111</v>
      </c>
      <c r="AN97" s="19">
        <v>1259</v>
      </c>
      <c r="AO97" s="17">
        <v>370</v>
      </c>
      <c r="AP97" s="18">
        <v>1365</v>
      </c>
      <c r="AQ97" s="18">
        <v>498</v>
      </c>
      <c r="AR97" s="19">
        <v>3492</v>
      </c>
      <c r="AS97" s="17">
        <v>21</v>
      </c>
      <c r="AT97" s="18">
        <v>43</v>
      </c>
      <c r="AU97" s="18">
        <v>4</v>
      </c>
      <c r="AV97" s="19">
        <v>18</v>
      </c>
      <c r="AW97" s="17">
        <v>1523</v>
      </c>
      <c r="AX97" s="18">
        <v>22579</v>
      </c>
      <c r="AY97" s="18">
        <v>13022</v>
      </c>
      <c r="AZ97" s="19">
        <v>284754</v>
      </c>
      <c r="BA97" s="17">
        <v>601</v>
      </c>
      <c r="BB97" s="18">
        <v>2099</v>
      </c>
      <c r="BC97" s="18">
        <v>688</v>
      </c>
      <c r="BD97" s="19">
        <v>15992</v>
      </c>
      <c r="BE97" s="17">
        <v>93</v>
      </c>
      <c r="BF97" s="18">
        <v>224</v>
      </c>
      <c r="BG97" s="18">
        <v>131</v>
      </c>
      <c r="BH97" s="19">
        <v>1663</v>
      </c>
      <c r="BI97" s="17">
        <v>158</v>
      </c>
      <c r="BJ97" s="19">
        <v>2975</v>
      </c>
      <c r="BK97" s="17">
        <v>1271</v>
      </c>
      <c r="BL97" s="18">
        <v>4909</v>
      </c>
      <c r="BM97" s="18">
        <v>2095</v>
      </c>
      <c r="BN97" s="19">
        <v>57042</v>
      </c>
      <c r="BO97" s="17">
        <v>1114</v>
      </c>
      <c r="BP97" s="18">
        <v>4003</v>
      </c>
      <c r="BQ97" s="18">
        <v>1590</v>
      </c>
      <c r="BR97" s="19">
        <v>34450</v>
      </c>
      <c r="BS97" s="17">
        <v>795</v>
      </c>
      <c r="BT97" s="18">
        <v>2141</v>
      </c>
      <c r="BU97" s="18">
        <v>1220</v>
      </c>
      <c r="BV97" s="19">
        <v>31220</v>
      </c>
      <c r="BW97" s="17">
        <v>8</v>
      </c>
      <c r="BX97" s="19">
        <v>19</v>
      </c>
      <c r="BY97" s="17">
        <v>376</v>
      </c>
      <c r="BZ97" s="18">
        <v>936</v>
      </c>
      <c r="CA97" s="18">
        <v>499</v>
      </c>
      <c r="CB97" s="19">
        <v>17235</v>
      </c>
      <c r="CC97" s="17">
        <v>350</v>
      </c>
      <c r="CD97" s="18">
        <v>773</v>
      </c>
      <c r="CE97" s="18">
        <v>433</v>
      </c>
      <c r="CF97" s="19">
        <v>6197</v>
      </c>
      <c r="CG97" s="17">
        <v>958</v>
      </c>
      <c r="CH97" s="18">
        <v>3433</v>
      </c>
      <c r="CI97" s="18">
        <v>2693</v>
      </c>
      <c r="CJ97" s="19">
        <v>21924</v>
      </c>
      <c r="CK97" s="17">
        <v>694</v>
      </c>
      <c r="CL97" s="18">
        <v>2736</v>
      </c>
      <c r="CM97" s="18">
        <v>1144</v>
      </c>
      <c r="CN97" s="19">
        <v>11060</v>
      </c>
      <c r="CO97" s="18">
        <v>12</v>
      </c>
      <c r="CP97" s="18">
        <v>17</v>
      </c>
      <c r="CQ97" s="18">
        <v>0</v>
      </c>
      <c r="CR97" s="18">
        <v>17</v>
      </c>
      <c r="CS97" s="19">
        <v>32</v>
      </c>
      <c r="CT97" s="17">
        <v>7</v>
      </c>
      <c r="CU97" s="18">
        <v>22.2</v>
      </c>
      <c r="CV97" s="18">
        <v>0</v>
      </c>
      <c r="CW97" s="18">
        <v>22.200000002980232</v>
      </c>
      <c r="CX97" s="19">
        <v>495</v>
      </c>
      <c r="CY97" s="17">
        <v>707</v>
      </c>
      <c r="CZ97" s="18">
        <v>4147.7</v>
      </c>
      <c r="DA97" s="18">
        <v>123.2</v>
      </c>
      <c r="DB97" s="18">
        <v>4024.5000003129244</v>
      </c>
      <c r="DC97" s="19">
        <v>142680</v>
      </c>
    </row>
    <row r="98" spans="1:107" ht="15.75" customHeight="1">
      <c r="A98" s="58"/>
      <c r="B98" s="24" t="s">
        <v>123</v>
      </c>
      <c r="C98" s="25">
        <v>0</v>
      </c>
      <c r="D98" s="26">
        <v>0</v>
      </c>
      <c r="E98" s="26">
        <v>0</v>
      </c>
      <c r="F98" s="27">
        <v>0</v>
      </c>
      <c r="G98" s="25">
        <v>9</v>
      </c>
      <c r="H98" s="26">
        <v>16</v>
      </c>
      <c r="I98" s="26">
        <v>6</v>
      </c>
      <c r="J98" s="27">
        <v>30</v>
      </c>
      <c r="K98" s="25">
        <v>0</v>
      </c>
      <c r="L98" s="26">
        <v>0</v>
      </c>
      <c r="M98" s="26">
        <v>0</v>
      </c>
      <c r="N98" s="27">
        <v>0</v>
      </c>
      <c r="O98" s="25">
        <v>93</v>
      </c>
      <c r="P98" s="26">
        <v>806</v>
      </c>
      <c r="Q98" s="26">
        <v>185</v>
      </c>
      <c r="R98" s="27">
        <v>1854</v>
      </c>
      <c r="S98" s="25">
        <v>17</v>
      </c>
      <c r="T98" s="26">
        <v>210</v>
      </c>
      <c r="U98" s="26">
        <v>67</v>
      </c>
      <c r="V98" s="27">
        <v>281</v>
      </c>
      <c r="W98" s="25">
        <v>25</v>
      </c>
      <c r="X98" s="26">
        <v>100</v>
      </c>
      <c r="Y98" s="26">
        <v>7</v>
      </c>
      <c r="Z98" s="27">
        <v>15</v>
      </c>
      <c r="AA98" s="25">
        <v>33</v>
      </c>
      <c r="AB98" s="26">
        <v>129</v>
      </c>
      <c r="AC98" s="26">
        <v>116</v>
      </c>
      <c r="AD98" s="27">
        <v>837</v>
      </c>
      <c r="AE98" s="25">
        <v>0</v>
      </c>
      <c r="AF98" s="26">
        <v>0</v>
      </c>
      <c r="AG98" s="26">
        <v>0</v>
      </c>
      <c r="AH98" s="27">
        <v>0</v>
      </c>
      <c r="AI98" s="25">
        <v>1</v>
      </c>
      <c r="AJ98" s="26">
        <v>1</v>
      </c>
      <c r="AK98" s="26">
        <v>1</v>
      </c>
      <c r="AL98" s="27">
        <v>30</v>
      </c>
      <c r="AM98" s="25">
        <v>5</v>
      </c>
      <c r="AN98" s="27">
        <v>0</v>
      </c>
      <c r="AO98" s="25">
        <v>24</v>
      </c>
      <c r="AP98" s="26">
        <v>72</v>
      </c>
      <c r="AQ98" s="26">
        <v>33</v>
      </c>
      <c r="AR98" s="27">
        <v>297</v>
      </c>
      <c r="AS98" s="25">
        <v>1</v>
      </c>
      <c r="AT98" s="26">
        <v>1</v>
      </c>
      <c r="AU98" s="26">
        <v>0</v>
      </c>
      <c r="AV98" s="27">
        <v>0</v>
      </c>
      <c r="AW98" s="25">
        <v>60</v>
      </c>
      <c r="AX98" s="26">
        <v>608</v>
      </c>
      <c r="AY98" s="26">
        <v>433</v>
      </c>
      <c r="AZ98" s="27">
        <v>10883</v>
      </c>
      <c r="BA98" s="25">
        <v>42</v>
      </c>
      <c r="BB98" s="26">
        <v>142</v>
      </c>
      <c r="BC98" s="26">
        <v>53</v>
      </c>
      <c r="BD98" s="27">
        <v>635</v>
      </c>
      <c r="BE98" s="25">
        <v>11</v>
      </c>
      <c r="BF98" s="26">
        <v>26</v>
      </c>
      <c r="BG98" s="26">
        <v>19</v>
      </c>
      <c r="BH98" s="27">
        <v>310</v>
      </c>
      <c r="BI98" s="25">
        <v>4</v>
      </c>
      <c r="BJ98" s="27">
        <v>11</v>
      </c>
      <c r="BK98" s="25">
        <v>49</v>
      </c>
      <c r="BL98" s="26">
        <v>117</v>
      </c>
      <c r="BM98" s="26">
        <v>31</v>
      </c>
      <c r="BN98" s="27">
        <v>518</v>
      </c>
      <c r="BO98" s="25">
        <v>40</v>
      </c>
      <c r="BP98" s="26">
        <v>198</v>
      </c>
      <c r="BQ98" s="26">
        <v>60</v>
      </c>
      <c r="BR98" s="27">
        <v>341</v>
      </c>
      <c r="BS98" s="25">
        <v>30</v>
      </c>
      <c r="BT98" s="26">
        <v>88</v>
      </c>
      <c r="BU98" s="26">
        <v>35</v>
      </c>
      <c r="BV98" s="27">
        <v>87</v>
      </c>
      <c r="BW98" s="25">
        <v>0</v>
      </c>
      <c r="BX98" s="27">
        <v>0</v>
      </c>
      <c r="BY98" s="25">
        <v>10</v>
      </c>
      <c r="BZ98" s="26">
        <v>17</v>
      </c>
      <c r="CA98" s="26">
        <v>10</v>
      </c>
      <c r="CB98" s="27">
        <v>361</v>
      </c>
      <c r="CC98" s="25">
        <v>13</v>
      </c>
      <c r="CD98" s="26">
        <v>56</v>
      </c>
      <c r="CE98" s="26">
        <v>32</v>
      </c>
      <c r="CF98" s="27">
        <v>162</v>
      </c>
      <c r="CG98" s="25">
        <v>26</v>
      </c>
      <c r="CH98" s="26">
        <v>99</v>
      </c>
      <c r="CI98" s="26">
        <v>88</v>
      </c>
      <c r="CJ98" s="27">
        <v>316</v>
      </c>
      <c r="CK98" s="25">
        <v>35</v>
      </c>
      <c r="CL98" s="26">
        <v>82</v>
      </c>
      <c r="CM98" s="26">
        <v>21</v>
      </c>
      <c r="CN98" s="27">
        <v>137</v>
      </c>
      <c r="CO98" s="25">
        <v>0</v>
      </c>
      <c r="CP98" s="26">
        <v>0</v>
      </c>
      <c r="CQ98" s="26">
        <v>0</v>
      </c>
      <c r="CR98" s="26">
        <v>0</v>
      </c>
      <c r="CS98" s="27">
        <v>0</v>
      </c>
      <c r="CT98" s="25">
        <v>0</v>
      </c>
      <c r="CU98" s="26">
        <v>0</v>
      </c>
      <c r="CV98" s="26">
        <v>0</v>
      </c>
      <c r="CW98" s="26">
        <v>0</v>
      </c>
      <c r="CX98" s="27">
        <v>0</v>
      </c>
      <c r="CY98" s="25">
        <v>8</v>
      </c>
      <c r="CZ98" s="26">
        <v>31.5</v>
      </c>
      <c r="DA98" s="26">
        <v>0</v>
      </c>
      <c r="DB98" s="26">
        <v>31.5</v>
      </c>
      <c r="DC98" s="27">
        <v>1262</v>
      </c>
    </row>
    <row r="99" spans="1:107" ht="15.75" customHeight="1">
      <c r="A99" s="58"/>
      <c r="B99" s="24" t="s">
        <v>124</v>
      </c>
      <c r="C99" s="25">
        <v>3</v>
      </c>
      <c r="D99" s="26">
        <v>8</v>
      </c>
      <c r="E99" s="26">
        <v>0</v>
      </c>
      <c r="F99" s="27">
        <v>0</v>
      </c>
      <c r="G99" s="25">
        <v>0</v>
      </c>
      <c r="H99" s="26">
        <v>0</v>
      </c>
      <c r="I99" s="26">
        <v>0</v>
      </c>
      <c r="J99" s="27">
        <v>0</v>
      </c>
      <c r="K99" s="25">
        <v>0</v>
      </c>
      <c r="L99" s="26">
        <v>0</v>
      </c>
      <c r="M99" s="26">
        <v>0</v>
      </c>
      <c r="N99" s="27">
        <v>0</v>
      </c>
      <c r="O99" s="25">
        <v>7</v>
      </c>
      <c r="P99" s="26">
        <v>45</v>
      </c>
      <c r="Q99" s="26">
        <v>21</v>
      </c>
      <c r="R99" s="27">
        <v>300</v>
      </c>
      <c r="S99" s="25">
        <v>5</v>
      </c>
      <c r="T99" s="26">
        <v>17</v>
      </c>
      <c r="U99" s="26">
        <v>5</v>
      </c>
      <c r="V99" s="27">
        <v>54</v>
      </c>
      <c r="W99" s="25">
        <v>0</v>
      </c>
      <c r="X99" s="26">
        <v>0</v>
      </c>
      <c r="Y99" s="26">
        <v>0</v>
      </c>
      <c r="Z99" s="27">
        <v>0</v>
      </c>
      <c r="AA99" s="25">
        <v>45</v>
      </c>
      <c r="AB99" s="26">
        <v>1405</v>
      </c>
      <c r="AC99" s="26">
        <v>844</v>
      </c>
      <c r="AD99" s="27">
        <v>11860</v>
      </c>
      <c r="AE99" s="25">
        <v>0</v>
      </c>
      <c r="AF99" s="26">
        <v>0</v>
      </c>
      <c r="AG99" s="26">
        <v>0</v>
      </c>
      <c r="AH99" s="27">
        <v>0</v>
      </c>
      <c r="AI99" s="25">
        <v>0</v>
      </c>
      <c r="AJ99" s="26">
        <v>0</v>
      </c>
      <c r="AK99" s="26">
        <v>0</v>
      </c>
      <c r="AL99" s="27">
        <v>0</v>
      </c>
      <c r="AM99" s="25">
        <v>0</v>
      </c>
      <c r="AN99" s="27">
        <v>0</v>
      </c>
      <c r="AO99" s="25">
        <v>0</v>
      </c>
      <c r="AP99" s="26">
        <v>0</v>
      </c>
      <c r="AQ99" s="26">
        <v>0</v>
      </c>
      <c r="AR99" s="27">
        <v>0</v>
      </c>
      <c r="AS99" s="25">
        <v>0</v>
      </c>
      <c r="AT99" s="26">
        <v>0</v>
      </c>
      <c r="AU99" s="26">
        <v>0</v>
      </c>
      <c r="AV99" s="27">
        <v>0</v>
      </c>
      <c r="AW99" s="25">
        <v>90</v>
      </c>
      <c r="AX99" s="26">
        <v>4976</v>
      </c>
      <c r="AY99" s="26">
        <v>2887</v>
      </c>
      <c r="AZ99" s="27">
        <v>77533</v>
      </c>
      <c r="BA99" s="25">
        <v>14</v>
      </c>
      <c r="BB99" s="26">
        <v>48</v>
      </c>
      <c r="BC99" s="26">
        <v>36</v>
      </c>
      <c r="BD99" s="27">
        <v>856</v>
      </c>
      <c r="BE99" s="25">
        <v>1</v>
      </c>
      <c r="BF99" s="26">
        <v>2</v>
      </c>
      <c r="BG99" s="26">
        <v>2</v>
      </c>
      <c r="BH99" s="27">
        <v>100</v>
      </c>
      <c r="BI99" s="25">
        <v>0</v>
      </c>
      <c r="BJ99" s="27">
        <v>0</v>
      </c>
      <c r="BK99" s="25">
        <v>14</v>
      </c>
      <c r="BL99" s="26">
        <v>58</v>
      </c>
      <c r="BM99" s="26">
        <v>40</v>
      </c>
      <c r="BN99" s="27">
        <v>771</v>
      </c>
      <c r="BO99" s="25">
        <v>13</v>
      </c>
      <c r="BP99" s="26">
        <v>74</v>
      </c>
      <c r="BQ99" s="26">
        <v>53</v>
      </c>
      <c r="BR99" s="27">
        <v>860</v>
      </c>
      <c r="BS99" s="25">
        <v>0</v>
      </c>
      <c r="BT99" s="26">
        <v>0</v>
      </c>
      <c r="BU99" s="26">
        <v>0</v>
      </c>
      <c r="BV99" s="27">
        <v>0</v>
      </c>
      <c r="BW99" s="25">
        <v>0</v>
      </c>
      <c r="BX99" s="27">
        <v>0</v>
      </c>
      <c r="BY99" s="25">
        <v>0</v>
      </c>
      <c r="BZ99" s="26">
        <v>0</v>
      </c>
      <c r="CA99" s="26">
        <v>0</v>
      </c>
      <c r="CB99" s="27">
        <v>0</v>
      </c>
      <c r="CC99" s="25">
        <v>0</v>
      </c>
      <c r="CD99" s="26">
        <v>0</v>
      </c>
      <c r="CE99" s="26">
        <v>0</v>
      </c>
      <c r="CF99" s="27">
        <v>0</v>
      </c>
      <c r="CG99" s="25">
        <v>0</v>
      </c>
      <c r="CH99" s="26">
        <v>0</v>
      </c>
      <c r="CI99" s="26">
        <v>0</v>
      </c>
      <c r="CJ99" s="27">
        <v>0</v>
      </c>
      <c r="CK99" s="25">
        <v>0</v>
      </c>
      <c r="CL99" s="26">
        <v>0</v>
      </c>
      <c r="CM99" s="26">
        <v>0</v>
      </c>
      <c r="CN99" s="27">
        <v>0</v>
      </c>
      <c r="CO99" s="25">
        <v>0</v>
      </c>
      <c r="CP99" s="26">
        <v>0</v>
      </c>
      <c r="CQ99" s="26">
        <v>0</v>
      </c>
      <c r="CR99" s="26">
        <v>0</v>
      </c>
      <c r="CS99" s="27">
        <v>0</v>
      </c>
      <c r="CT99" s="25">
        <v>0</v>
      </c>
      <c r="CU99" s="26">
        <v>0</v>
      </c>
      <c r="CV99" s="26">
        <v>0</v>
      </c>
      <c r="CW99" s="26">
        <v>0</v>
      </c>
      <c r="CX99" s="27">
        <v>0</v>
      </c>
      <c r="CY99" s="25">
        <v>2</v>
      </c>
      <c r="CZ99" s="26">
        <v>3</v>
      </c>
      <c r="DA99" s="26">
        <v>0</v>
      </c>
      <c r="DB99" s="26">
        <v>3</v>
      </c>
      <c r="DC99" s="27">
        <v>120</v>
      </c>
    </row>
    <row r="100" spans="1:107" ht="15.75" customHeight="1">
      <c r="A100" s="58"/>
      <c r="B100" s="24" t="s">
        <v>125</v>
      </c>
      <c r="C100" s="25">
        <v>0</v>
      </c>
      <c r="D100" s="26">
        <v>1</v>
      </c>
      <c r="E100" s="26">
        <v>0</v>
      </c>
      <c r="F100" s="27">
        <v>0</v>
      </c>
      <c r="G100" s="25">
        <v>2</v>
      </c>
      <c r="H100" s="26">
        <v>6</v>
      </c>
      <c r="I100" s="26">
        <v>0</v>
      </c>
      <c r="J100" s="27">
        <v>0</v>
      </c>
      <c r="K100" s="25">
        <v>0</v>
      </c>
      <c r="L100" s="26">
        <v>0</v>
      </c>
      <c r="M100" s="26">
        <v>0</v>
      </c>
      <c r="N100" s="27">
        <v>0</v>
      </c>
      <c r="O100" s="25">
        <v>102</v>
      </c>
      <c r="P100" s="26">
        <v>310</v>
      </c>
      <c r="Q100" s="26">
        <v>18</v>
      </c>
      <c r="R100" s="27">
        <v>213</v>
      </c>
      <c r="S100" s="25">
        <v>89</v>
      </c>
      <c r="T100" s="26">
        <v>423</v>
      </c>
      <c r="U100" s="26">
        <v>189</v>
      </c>
      <c r="V100" s="27">
        <v>1938</v>
      </c>
      <c r="W100" s="25">
        <v>39</v>
      </c>
      <c r="X100" s="26">
        <v>100</v>
      </c>
      <c r="Y100" s="26">
        <v>0</v>
      </c>
      <c r="Z100" s="27">
        <v>0</v>
      </c>
      <c r="AA100" s="25">
        <v>100</v>
      </c>
      <c r="AB100" s="26">
        <v>390</v>
      </c>
      <c r="AC100" s="26">
        <v>358</v>
      </c>
      <c r="AD100" s="27">
        <v>5881</v>
      </c>
      <c r="AE100" s="25">
        <v>2</v>
      </c>
      <c r="AF100" s="26">
        <v>3</v>
      </c>
      <c r="AG100" s="26">
        <v>0</v>
      </c>
      <c r="AH100" s="27">
        <v>0</v>
      </c>
      <c r="AI100" s="25">
        <v>16</v>
      </c>
      <c r="AJ100" s="26">
        <v>20</v>
      </c>
      <c r="AK100" s="26">
        <v>9</v>
      </c>
      <c r="AL100" s="27">
        <v>355</v>
      </c>
      <c r="AM100" s="25">
        <v>5</v>
      </c>
      <c r="AN100" s="27">
        <v>13</v>
      </c>
      <c r="AO100" s="25">
        <v>27</v>
      </c>
      <c r="AP100" s="26">
        <v>100</v>
      </c>
      <c r="AQ100" s="26">
        <v>40</v>
      </c>
      <c r="AR100" s="27">
        <v>156</v>
      </c>
      <c r="AS100" s="25">
        <v>8</v>
      </c>
      <c r="AT100" s="26">
        <v>12</v>
      </c>
      <c r="AU100" s="26">
        <v>1</v>
      </c>
      <c r="AV100" s="27">
        <v>5</v>
      </c>
      <c r="AW100" s="25">
        <v>103</v>
      </c>
      <c r="AX100" s="26">
        <v>483</v>
      </c>
      <c r="AY100" s="26">
        <v>132</v>
      </c>
      <c r="AZ100" s="27">
        <v>1618</v>
      </c>
      <c r="BA100" s="25">
        <v>147</v>
      </c>
      <c r="BB100" s="26">
        <v>661</v>
      </c>
      <c r="BC100" s="26">
        <v>245</v>
      </c>
      <c r="BD100" s="27">
        <v>6969</v>
      </c>
      <c r="BE100" s="25">
        <v>23</v>
      </c>
      <c r="BF100" s="26">
        <v>47</v>
      </c>
      <c r="BG100" s="26">
        <v>39</v>
      </c>
      <c r="BH100" s="27">
        <v>528</v>
      </c>
      <c r="BI100" s="25">
        <v>24</v>
      </c>
      <c r="BJ100" s="27">
        <v>1297</v>
      </c>
      <c r="BK100" s="25">
        <v>80</v>
      </c>
      <c r="BL100" s="26">
        <v>186</v>
      </c>
      <c r="BM100" s="26">
        <v>57</v>
      </c>
      <c r="BN100" s="27">
        <v>922</v>
      </c>
      <c r="BO100" s="25">
        <v>66</v>
      </c>
      <c r="BP100" s="26">
        <v>156</v>
      </c>
      <c r="BQ100" s="26">
        <v>50</v>
      </c>
      <c r="BR100" s="27">
        <v>1546</v>
      </c>
      <c r="BS100" s="25">
        <v>28</v>
      </c>
      <c r="BT100" s="26">
        <v>51</v>
      </c>
      <c r="BU100" s="26">
        <v>16</v>
      </c>
      <c r="BV100" s="27">
        <v>262</v>
      </c>
      <c r="BW100" s="25">
        <v>1</v>
      </c>
      <c r="BX100" s="27">
        <v>0</v>
      </c>
      <c r="BY100" s="25">
        <v>33</v>
      </c>
      <c r="BZ100" s="26">
        <v>70</v>
      </c>
      <c r="CA100" s="26">
        <v>32</v>
      </c>
      <c r="CB100" s="27">
        <v>469</v>
      </c>
      <c r="CC100" s="25">
        <v>72</v>
      </c>
      <c r="CD100" s="26">
        <v>172</v>
      </c>
      <c r="CE100" s="26">
        <v>124</v>
      </c>
      <c r="CF100" s="27">
        <v>2237</v>
      </c>
      <c r="CG100" s="25">
        <v>46</v>
      </c>
      <c r="CH100" s="26">
        <v>106</v>
      </c>
      <c r="CI100" s="26">
        <v>92</v>
      </c>
      <c r="CJ100" s="27">
        <v>423</v>
      </c>
      <c r="CK100" s="25">
        <v>40</v>
      </c>
      <c r="CL100" s="26">
        <v>64</v>
      </c>
      <c r="CM100" s="26">
        <v>21</v>
      </c>
      <c r="CN100" s="27">
        <v>219</v>
      </c>
      <c r="CO100" s="25">
        <v>3</v>
      </c>
      <c r="CP100" s="26">
        <v>7</v>
      </c>
      <c r="CQ100" s="26">
        <v>0</v>
      </c>
      <c r="CR100" s="26">
        <v>7</v>
      </c>
      <c r="CS100" s="27">
        <v>13</v>
      </c>
      <c r="CT100" s="25">
        <v>1</v>
      </c>
      <c r="CU100" s="26">
        <v>15</v>
      </c>
      <c r="CV100" s="26">
        <v>0</v>
      </c>
      <c r="CW100" s="26">
        <v>15</v>
      </c>
      <c r="CX100" s="27">
        <v>100</v>
      </c>
      <c r="CY100" s="25">
        <v>47</v>
      </c>
      <c r="CZ100" s="26">
        <v>1041</v>
      </c>
      <c r="DA100" s="26">
        <v>10</v>
      </c>
      <c r="DB100" s="26">
        <v>1031</v>
      </c>
      <c r="DC100" s="27">
        <v>14750</v>
      </c>
    </row>
    <row r="101" spans="1:107" ht="15.75" customHeight="1">
      <c r="A101" s="58"/>
      <c r="B101" s="24" t="s">
        <v>126</v>
      </c>
      <c r="C101" s="25">
        <v>7</v>
      </c>
      <c r="D101" s="26">
        <v>32</v>
      </c>
      <c r="E101" s="26">
        <v>0</v>
      </c>
      <c r="F101" s="27">
        <v>0</v>
      </c>
      <c r="G101" s="25">
        <v>13</v>
      </c>
      <c r="H101" s="26">
        <v>46</v>
      </c>
      <c r="I101" s="26">
        <v>8</v>
      </c>
      <c r="J101" s="27">
        <v>120</v>
      </c>
      <c r="K101" s="25">
        <v>0</v>
      </c>
      <c r="L101" s="26">
        <v>0</v>
      </c>
      <c r="M101" s="26">
        <v>0</v>
      </c>
      <c r="N101" s="27">
        <v>0</v>
      </c>
      <c r="O101" s="25">
        <v>43</v>
      </c>
      <c r="P101" s="26">
        <v>268</v>
      </c>
      <c r="Q101" s="26">
        <v>0</v>
      </c>
      <c r="R101" s="27">
        <v>0</v>
      </c>
      <c r="S101" s="25">
        <v>18</v>
      </c>
      <c r="T101" s="26">
        <v>77</v>
      </c>
      <c r="U101" s="26">
        <v>18</v>
      </c>
      <c r="V101" s="27">
        <v>149</v>
      </c>
      <c r="W101" s="25">
        <v>11</v>
      </c>
      <c r="X101" s="26">
        <v>28</v>
      </c>
      <c r="Y101" s="26">
        <v>0</v>
      </c>
      <c r="Z101" s="27">
        <v>0</v>
      </c>
      <c r="AA101" s="25">
        <v>1</v>
      </c>
      <c r="AB101" s="26">
        <v>1</v>
      </c>
      <c r="AC101" s="26">
        <v>0</v>
      </c>
      <c r="AD101" s="27">
        <v>0</v>
      </c>
      <c r="AE101" s="25">
        <v>6</v>
      </c>
      <c r="AF101" s="26">
        <v>157</v>
      </c>
      <c r="AG101" s="26">
        <v>10</v>
      </c>
      <c r="AH101" s="27">
        <v>20</v>
      </c>
      <c r="AI101" s="25">
        <v>0</v>
      </c>
      <c r="AJ101" s="26">
        <v>0</v>
      </c>
      <c r="AK101" s="26">
        <v>0</v>
      </c>
      <c r="AL101" s="27">
        <v>0</v>
      </c>
      <c r="AM101" s="25">
        <v>17</v>
      </c>
      <c r="AN101" s="27">
        <v>121</v>
      </c>
      <c r="AO101" s="25">
        <v>11</v>
      </c>
      <c r="AP101" s="26">
        <v>45</v>
      </c>
      <c r="AQ101" s="26">
        <v>0</v>
      </c>
      <c r="AR101" s="27">
        <v>0</v>
      </c>
      <c r="AS101" s="25">
        <v>2</v>
      </c>
      <c r="AT101" s="26">
        <v>7</v>
      </c>
      <c r="AU101" s="26">
        <v>0</v>
      </c>
      <c r="AV101" s="27">
        <v>0</v>
      </c>
      <c r="AW101" s="25">
        <v>56</v>
      </c>
      <c r="AX101" s="26">
        <v>319</v>
      </c>
      <c r="AY101" s="26">
        <v>62</v>
      </c>
      <c r="AZ101" s="27">
        <v>1690</v>
      </c>
      <c r="BA101" s="25">
        <v>8</v>
      </c>
      <c r="BB101" s="26">
        <v>26</v>
      </c>
      <c r="BC101" s="26">
        <v>0</v>
      </c>
      <c r="BD101" s="27">
        <v>0</v>
      </c>
      <c r="BE101" s="25">
        <v>0</v>
      </c>
      <c r="BF101" s="26">
        <v>0</v>
      </c>
      <c r="BG101" s="26">
        <v>0</v>
      </c>
      <c r="BH101" s="27">
        <v>0</v>
      </c>
      <c r="BI101" s="25">
        <v>1</v>
      </c>
      <c r="BJ101" s="27">
        <v>10</v>
      </c>
      <c r="BK101" s="25">
        <v>32</v>
      </c>
      <c r="BL101" s="26">
        <v>157</v>
      </c>
      <c r="BM101" s="26">
        <v>15</v>
      </c>
      <c r="BN101" s="27">
        <v>260</v>
      </c>
      <c r="BO101" s="25">
        <v>40</v>
      </c>
      <c r="BP101" s="26">
        <v>162</v>
      </c>
      <c r="BQ101" s="26">
        <v>30</v>
      </c>
      <c r="BR101" s="27">
        <v>1170</v>
      </c>
      <c r="BS101" s="25">
        <v>39</v>
      </c>
      <c r="BT101" s="26">
        <v>144</v>
      </c>
      <c r="BU101" s="26">
        <v>32</v>
      </c>
      <c r="BV101" s="27">
        <v>816</v>
      </c>
      <c r="BW101" s="25">
        <v>0</v>
      </c>
      <c r="BX101" s="27">
        <v>0</v>
      </c>
      <c r="BY101" s="25">
        <v>2</v>
      </c>
      <c r="BZ101" s="26">
        <v>4</v>
      </c>
      <c r="CA101" s="26">
        <v>0</v>
      </c>
      <c r="CB101" s="27">
        <v>0</v>
      </c>
      <c r="CC101" s="25">
        <v>3</v>
      </c>
      <c r="CD101" s="26">
        <v>4</v>
      </c>
      <c r="CE101" s="26">
        <v>0</v>
      </c>
      <c r="CF101" s="27">
        <v>0</v>
      </c>
      <c r="CG101" s="25">
        <v>25</v>
      </c>
      <c r="CH101" s="26">
        <v>421</v>
      </c>
      <c r="CI101" s="26">
        <v>232</v>
      </c>
      <c r="CJ101" s="27">
        <v>3684</v>
      </c>
      <c r="CK101" s="25">
        <v>15</v>
      </c>
      <c r="CL101" s="26">
        <v>45</v>
      </c>
      <c r="CM101" s="26">
        <v>2</v>
      </c>
      <c r="CN101" s="27">
        <v>20</v>
      </c>
      <c r="CO101" s="25">
        <v>3</v>
      </c>
      <c r="CP101" s="26">
        <v>4</v>
      </c>
      <c r="CQ101" s="26">
        <v>0</v>
      </c>
      <c r="CR101" s="26">
        <v>4</v>
      </c>
      <c r="CS101" s="27">
        <v>7</v>
      </c>
      <c r="CT101" s="25">
        <v>0</v>
      </c>
      <c r="CU101" s="26">
        <v>0</v>
      </c>
      <c r="CV101" s="26">
        <v>0</v>
      </c>
      <c r="CW101" s="26">
        <v>0</v>
      </c>
      <c r="CX101" s="27">
        <v>0</v>
      </c>
      <c r="CY101" s="25">
        <v>17</v>
      </c>
      <c r="CZ101" s="26">
        <v>30</v>
      </c>
      <c r="DA101" s="26">
        <v>0</v>
      </c>
      <c r="DB101" s="26">
        <v>30</v>
      </c>
      <c r="DC101" s="27">
        <v>848</v>
      </c>
    </row>
    <row r="102" spans="1:107" ht="15.75" customHeight="1">
      <c r="A102" s="58"/>
      <c r="B102" s="24" t="s">
        <v>127</v>
      </c>
      <c r="C102" s="25">
        <v>3</v>
      </c>
      <c r="D102" s="26">
        <v>5</v>
      </c>
      <c r="E102" s="26">
        <v>0</v>
      </c>
      <c r="F102" s="27">
        <v>0</v>
      </c>
      <c r="G102" s="25">
        <v>3</v>
      </c>
      <c r="H102" s="26">
        <v>7</v>
      </c>
      <c r="I102" s="26">
        <v>0</v>
      </c>
      <c r="J102" s="27">
        <v>0</v>
      </c>
      <c r="K102" s="25">
        <v>0</v>
      </c>
      <c r="L102" s="26">
        <v>0</v>
      </c>
      <c r="M102" s="26">
        <v>0</v>
      </c>
      <c r="N102" s="27">
        <v>0</v>
      </c>
      <c r="O102" s="25">
        <v>143</v>
      </c>
      <c r="P102" s="26">
        <v>645</v>
      </c>
      <c r="Q102" s="26">
        <v>40</v>
      </c>
      <c r="R102" s="27">
        <v>592</v>
      </c>
      <c r="S102" s="25">
        <v>67</v>
      </c>
      <c r="T102" s="26">
        <v>319</v>
      </c>
      <c r="U102" s="26">
        <v>178</v>
      </c>
      <c r="V102" s="27">
        <v>2190</v>
      </c>
      <c r="W102" s="25">
        <v>36</v>
      </c>
      <c r="X102" s="26">
        <v>74</v>
      </c>
      <c r="Y102" s="26">
        <v>0</v>
      </c>
      <c r="Z102" s="27">
        <v>0</v>
      </c>
      <c r="AA102" s="25">
        <v>107</v>
      </c>
      <c r="AB102" s="26">
        <v>782</v>
      </c>
      <c r="AC102" s="26">
        <v>625</v>
      </c>
      <c r="AD102" s="27">
        <v>10025</v>
      </c>
      <c r="AE102" s="25">
        <v>1</v>
      </c>
      <c r="AF102" s="26">
        <v>1</v>
      </c>
      <c r="AG102" s="26">
        <v>0</v>
      </c>
      <c r="AH102" s="27">
        <v>0</v>
      </c>
      <c r="AI102" s="25">
        <v>20</v>
      </c>
      <c r="AJ102" s="26">
        <v>32</v>
      </c>
      <c r="AK102" s="26">
        <v>19</v>
      </c>
      <c r="AL102" s="27">
        <v>795</v>
      </c>
      <c r="AM102" s="25">
        <v>3</v>
      </c>
      <c r="AN102" s="27">
        <v>16</v>
      </c>
      <c r="AO102" s="25">
        <v>31</v>
      </c>
      <c r="AP102" s="26">
        <v>91</v>
      </c>
      <c r="AQ102" s="26">
        <v>52</v>
      </c>
      <c r="AR102" s="27">
        <v>481</v>
      </c>
      <c r="AS102" s="25">
        <v>2</v>
      </c>
      <c r="AT102" s="26">
        <v>3</v>
      </c>
      <c r="AU102" s="26">
        <v>3</v>
      </c>
      <c r="AV102" s="27">
        <v>13</v>
      </c>
      <c r="AW102" s="25">
        <v>109</v>
      </c>
      <c r="AX102" s="26">
        <v>1398</v>
      </c>
      <c r="AY102" s="26">
        <v>791</v>
      </c>
      <c r="AZ102" s="27">
        <v>8985</v>
      </c>
      <c r="BA102" s="25">
        <v>90</v>
      </c>
      <c r="BB102" s="26">
        <v>326</v>
      </c>
      <c r="BC102" s="26">
        <v>150</v>
      </c>
      <c r="BD102" s="27">
        <v>2718</v>
      </c>
      <c r="BE102" s="25">
        <v>30</v>
      </c>
      <c r="BF102" s="26">
        <v>84</v>
      </c>
      <c r="BG102" s="26">
        <v>46</v>
      </c>
      <c r="BH102" s="27">
        <v>571</v>
      </c>
      <c r="BI102" s="25">
        <v>11</v>
      </c>
      <c r="BJ102" s="27">
        <v>69</v>
      </c>
      <c r="BK102" s="25">
        <v>107</v>
      </c>
      <c r="BL102" s="26">
        <v>320</v>
      </c>
      <c r="BM102" s="26">
        <v>55</v>
      </c>
      <c r="BN102" s="27">
        <v>667</v>
      </c>
      <c r="BO102" s="25">
        <v>98</v>
      </c>
      <c r="BP102" s="26">
        <v>313</v>
      </c>
      <c r="BQ102" s="26">
        <v>69</v>
      </c>
      <c r="BR102" s="27">
        <v>1620</v>
      </c>
      <c r="BS102" s="25">
        <v>29</v>
      </c>
      <c r="BT102" s="26">
        <v>71</v>
      </c>
      <c r="BU102" s="26">
        <v>40</v>
      </c>
      <c r="BV102" s="27">
        <v>1395</v>
      </c>
      <c r="BW102" s="25">
        <v>0</v>
      </c>
      <c r="BX102" s="27">
        <v>0</v>
      </c>
      <c r="BY102" s="25">
        <v>12</v>
      </c>
      <c r="BZ102" s="26">
        <v>35</v>
      </c>
      <c r="CA102" s="26">
        <v>11</v>
      </c>
      <c r="CB102" s="27">
        <v>295</v>
      </c>
      <c r="CC102" s="25">
        <v>38</v>
      </c>
      <c r="CD102" s="26">
        <v>88</v>
      </c>
      <c r="CE102" s="26">
        <v>49</v>
      </c>
      <c r="CF102" s="27">
        <v>1015</v>
      </c>
      <c r="CG102" s="25">
        <v>28</v>
      </c>
      <c r="CH102" s="26">
        <v>72</v>
      </c>
      <c r="CI102" s="26">
        <v>58</v>
      </c>
      <c r="CJ102" s="27">
        <v>194</v>
      </c>
      <c r="CK102" s="25">
        <v>31</v>
      </c>
      <c r="CL102" s="26">
        <v>69</v>
      </c>
      <c r="CM102" s="26">
        <v>27</v>
      </c>
      <c r="CN102" s="27">
        <v>272</v>
      </c>
      <c r="CO102" s="25">
        <v>0</v>
      </c>
      <c r="CP102" s="26">
        <v>0</v>
      </c>
      <c r="CQ102" s="26">
        <v>0</v>
      </c>
      <c r="CR102" s="26">
        <v>0</v>
      </c>
      <c r="CS102" s="27">
        <v>0</v>
      </c>
      <c r="CT102" s="25">
        <v>1</v>
      </c>
      <c r="CU102" s="26">
        <v>0.2</v>
      </c>
      <c r="CV102" s="26">
        <v>0</v>
      </c>
      <c r="CW102" s="26">
        <v>0.20000000298023224</v>
      </c>
      <c r="CX102" s="27">
        <v>20</v>
      </c>
      <c r="CY102" s="25">
        <v>20</v>
      </c>
      <c r="CZ102" s="26">
        <v>96.5</v>
      </c>
      <c r="DA102" s="26">
        <v>11</v>
      </c>
      <c r="DB102" s="26">
        <v>85.500000044703484</v>
      </c>
      <c r="DC102" s="27">
        <v>3457</v>
      </c>
    </row>
    <row r="103" spans="1:107" ht="15.75" customHeight="1">
      <c r="A103" s="58"/>
      <c r="B103" s="24" t="s">
        <v>128</v>
      </c>
      <c r="C103" s="25">
        <v>1</v>
      </c>
      <c r="D103" s="26">
        <v>1</v>
      </c>
      <c r="E103" s="26">
        <v>1</v>
      </c>
      <c r="F103" s="27">
        <v>1</v>
      </c>
      <c r="G103" s="25">
        <v>0</v>
      </c>
      <c r="H103" s="26">
        <v>0</v>
      </c>
      <c r="I103" s="26">
        <v>0</v>
      </c>
      <c r="J103" s="27">
        <v>0</v>
      </c>
      <c r="K103" s="25">
        <v>0</v>
      </c>
      <c r="L103" s="26">
        <v>0</v>
      </c>
      <c r="M103" s="26">
        <v>0</v>
      </c>
      <c r="N103" s="27">
        <v>0</v>
      </c>
      <c r="O103" s="25">
        <v>167</v>
      </c>
      <c r="P103" s="26">
        <v>846</v>
      </c>
      <c r="Q103" s="26">
        <v>88</v>
      </c>
      <c r="R103" s="27">
        <v>1085</v>
      </c>
      <c r="S103" s="25">
        <v>51</v>
      </c>
      <c r="T103" s="26">
        <v>280</v>
      </c>
      <c r="U103" s="26">
        <v>93</v>
      </c>
      <c r="V103" s="27">
        <v>644</v>
      </c>
      <c r="W103" s="25">
        <v>1</v>
      </c>
      <c r="X103" s="26">
        <v>2</v>
      </c>
      <c r="Y103" s="26">
        <v>0</v>
      </c>
      <c r="Z103" s="27">
        <v>0</v>
      </c>
      <c r="AA103" s="25">
        <v>92</v>
      </c>
      <c r="AB103" s="26">
        <v>407</v>
      </c>
      <c r="AC103" s="26">
        <v>329</v>
      </c>
      <c r="AD103" s="27">
        <v>7505</v>
      </c>
      <c r="AE103" s="25">
        <v>10</v>
      </c>
      <c r="AF103" s="26">
        <v>992</v>
      </c>
      <c r="AG103" s="26">
        <v>2</v>
      </c>
      <c r="AH103" s="27">
        <v>4</v>
      </c>
      <c r="AI103" s="25">
        <v>2</v>
      </c>
      <c r="AJ103" s="26">
        <v>2</v>
      </c>
      <c r="AK103" s="26">
        <v>1</v>
      </c>
      <c r="AL103" s="27">
        <v>50</v>
      </c>
      <c r="AM103" s="25">
        <v>29</v>
      </c>
      <c r="AN103" s="27">
        <v>50</v>
      </c>
      <c r="AO103" s="25">
        <v>6</v>
      </c>
      <c r="AP103" s="26">
        <v>10</v>
      </c>
      <c r="AQ103" s="26">
        <v>4</v>
      </c>
      <c r="AR103" s="27">
        <v>66</v>
      </c>
      <c r="AS103" s="25">
        <v>0</v>
      </c>
      <c r="AT103" s="26">
        <v>0</v>
      </c>
      <c r="AU103" s="26">
        <v>0</v>
      </c>
      <c r="AV103" s="27">
        <v>0</v>
      </c>
      <c r="AW103" s="25">
        <v>245</v>
      </c>
      <c r="AX103" s="26">
        <v>3494</v>
      </c>
      <c r="AY103" s="26">
        <v>2405</v>
      </c>
      <c r="AZ103" s="27">
        <v>48713</v>
      </c>
      <c r="BA103" s="25">
        <v>37</v>
      </c>
      <c r="BB103" s="26">
        <v>82</v>
      </c>
      <c r="BC103" s="26">
        <v>34</v>
      </c>
      <c r="BD103" s="27">
        <v>745</v>
      </c>
      <c r="BE103" s="25">
        <v>1</v>
      </c>
      <c r="BF103" s="26">
        <v>2</v>
      </c>
      <c r="BG103" s="26">
        <v>2</v>
      </c>
      <c r="BH103" s="27">
        <v>20</v>
      </c>
      <c r="BI103" s="25">
        <v>2</v>
      </c>
      <c r="BJ103" s="27">
        <v>55</v>
      </c>
      <c r="BK103" s="25">
        <v>252</v>
      </c>
      <c r="BL103" s="26">
        <v>684</v>
      </c>
      <c r="BM103" s="26">
        <v>260</v>
      </c>
      <c r="BN103" s="27">
        <v>5608</v>
      </c>
      <c r="BO103" s="25">
        <v>221</v>
      </c>
      <c r="BP103" s="26">
        <v>503</v>
      </c>
      <c r="BQ103" s="26">
        <v>171</v>
      </c>
      <c r="BR103" s="27">
        <v>3140</v>
      </c>
      <c r="BS103" s="25">
        <v>176</v>
      </c>
      <c r="BT103" s="26">
        <v>395</v>
      </c>
      <c r="BU103" s="26">
        <v>153</v>
      </c>
      <c r="BV103" s="27">
        <v>3298</v>
      </c>
      <c r="BW103" s="25">
        <v>0</v>
      </c>
      <c r="BX103" s="27">
        <v>0</v>
      </c>
      <c r="BY103" s="25">
        <v>33</v>
      </c>
      <c r="BZ103" s="26">
        <v>57</v>
      </c>
      <c r="CA103" s="26">
        <v>18</v>
      </c>
      <c r="CB103" s="27">
        <v>696</v>
      </c>
      <c r="CC103" s="25">
        <v>19</v>
      </c>
      <c r="CD103" s="26">
        <v>28</v>
      </c>
      <c r="CE103" s="26">
        <v>12</v>
      </c>
      <c r="CF103" s="27">
        <v>165</v>
      </c>
      <c r="CG103" s="25">
        <v>180</v>
      </c>
      <c r="CH103" s="26">
        <v>553</v>
      </c>
      <c r="CI103" s="26">
        <v>454</v>
      </c>
      <c r="CJ103" s="27">
        <v>2841</v>
      </c>
      <c r="CK103" s="25">
        <v>136</v>
      </c>
      <c r="CL103" s="26">
        <v>839</v>
      </c>
      <c r="CM103" s="26">
        <v>510</v>
      </c>
      <c r="CN103" s="27">
        <v>912</v>
      </c>
      <c r="CO103" s="25">
        <v>1</v>
      </c>
      <c r="CP103" s="26">
        <v>1</v>
      </c>
      <c r="CQ103" s="26">
        <v>0</v>
      </c>
      <c r="CR103" s="26">
        <v>1</v>
      </c>
      <c r="CS103" s="27">
        <v>1</v>
      </c>
      <c r="CT103" s="25">
        <v>0</v>
      </c>
      <c r="CU103" s="26">
        <v>0</v>
      </c>
      <c r="CV103" s="26">
        <v>0</v>
      </c>
      <c r="CW103" s="26">
        <v>0</v>
      </c>
      <c r="CX103" s="27">
        <v>0</v>
      </c>
      <c r="CY103" s="25">
        <v>120</v>
      </c>
      <c r="CZ103" s="26">
        <v>73.5</v>
      </c>
      <c r="DA103" s="26">
        <v>0</v>
      </c>
      <c r="DB103" s="26">
        <v>73.5</v>
      </c>
      <c r="DC103" s="27">
        <v>3002</v>
      </c>
    </row>
    <row r="104" spans="1:107" ht="15.75" customHeight="1">
      <c r="A104" s="58"/>
      <c r="B104" s="24" t="s">
        <v>129</v>
      </c>
      <c r="C104" s="25">
        <v>13</v>
      </c>
      <c r="D104" s="26">
        <v>60</v>
      </c>
      <c r="E104" s="26">
        <v>4</v>
      </c>
      <c r="F104" s="27">
        <v>280</v>
      </c>
      <c r="G104" s="25">
        <v>11</v>
      </c>
      <c r="H104" s="26">
        <v>29</v>
      </c>
      <c r="I104" s="26">
        <v>2</v>
      </c>
      <c r="J104" s="27">
        <v>501</v>
      </c>
      <c r="K104" s="25">
        <v>0</v>
      </c>
      <c r="L104" s="26">
        <v>0</v>
      </c>
      <c r="M104" s="26">
        <v>0</v>
      </c>
      <c r="N104" s="27">
        <v>0</v>
      </c>
      <c r="O104" s="25">
        <v>43</v>
      </c>
      <c r="P104" s="26">
        <v>140</v>
      </c>
      <c r="Q104" s="26">
        <v>9</v>
      </c>
      <c r="R104" s="27">
        <v>237</v>
      </c>
      <c r="S104" s="25">
        <v>17</v>
      </c>
      <c r="T104" s="26">
        <v>60</v>
      </c>
      <c r="U104" s="26">
        <v>20</v>
      </c>
      <c r="V104" s="27">
        <v>143</v>
      </c>
      <c r="W104" s="25">
        <v>28</v>
      </c>
      <c r="X104" s="26">
        <v>88</v>
      </c>
      <c r="Y104" s="26">
        <v>0</v>
      </c>
      <c r="Z104" s="27">
        <v>0</v>
      </c>
      <c r="AA104" s="25">
        <v>28</v>
      </c>
      <c r="AB104" s="26">
        <v>91</v>
      </c>
      <c r="AC104" s="26">
        <v>76</v>
      </c>
      <c r="AD104" s="27">
        <v>2241</v>
      </c>
      <c r="AE104" s="25">
        <v>2</v>
      </c>
      <c r="AF104" s="26">
        <v>200</v>
      </c>
      <c r="AG104" s="26">
        <v>0</v>
      </c>
      <c r="AH104" s="27">
        <v>0</v>
      </c>
      <c r="AI104" s="25">
        <v>0</v>
      </c>
      <c r="AJ104" s="26">
        <v>0</v>
      </c>
      <c r="AK104" s="26">
        <v>0</v>
      </c>
      <c r="AL104" s="27">
        <v>0</v>
      </c>
      <c r="AM104" s="25">
        <v>9</v>
      </c>
      <c r="AN104" s="27">
        <v>0</v>
      </c>
      <c r="AO104" s="25">
        <v>12</v>
      </c>
      <c r="AP104" s="26">
        <v>26</v>
      </c>
      <c r="AQ104" s="26">
        <v>15</v>
      </c>
      <c r="AR104" s="27">
        <v>131</v>
      </c>
      <c r="AS104" s="25">
        <v>0</v>
      </c>
      <c r="AT104" s="26">
        <v>0</v>
      </c>
      <c r="AU104" s="26">
        <v>0</v>
      </c>
      <c r="AV104" s="27">
        <v>0</v>
      </c>
      <c r="AW104" s="25">
        <v>86</v>
      </c>
      <c r="AX104" s="26">
        <v>633</v>
      </c>
      <c r="AY104" s="26">
        <v>321</v>
      </c>
      <c r="AZ104" s="27">
        <v>5891</v>
      </c>
      <c r="BA104" s="25">
        <v>21</v>
      </c>
      <c r="BB104" s="26">
        <v>49</v>
      </c>
      <c r="BC104" s="26">
        <v>12</v>
      </c>
      <c r="BD104" s="27">
        <v>540</v>
      </c>
      <c r="BE104" s="25">
        <v>5</v>
      </c>
      <c r="BF104" s="26">
        <v>9</v>
      </c>
      <c r="BG104" s="26">
        <v>2</v>
      </c>
      <c r="BH104" s="27">
        <v>13</v>
      </c>
      <c r="BI104" s="25">
        <v>1</v>
      </c>
      <c r="BJ104" s="27">
        <v>4</v>
      </c>
      <c r="BK104" s="25">
        <v>47</v>
      </c>
      <c r="BL104" s="26">
        <v>176</v>
      </c>
      <c r="BM104" s="26">
        <v>60</v>
      </c>
      <c r="BN104" s="27">
        <v>1264</v>
      </c>
      <c r="BO104" s="25">
        <v>38</v>
      </c>
      <c r="BP104" s="26">
        <v>135</v>
      </c>
      <c r="BQ104" s="26">
        <v>41</v>
      </c>
      <c r="BR104" s="27">
        <v>818</v>
      </c>
      <c r="BS104" s="25">
        <v>18</v>
      </c>
      <c r="BT104" s="26">
        <v>47</v>
      </c>
      <c r="BU104" s="26">
        <v>16</v>
      </c>
      <c r="BV104" s="27">
        <v>391</v>
      </c>
      <c r="BW104" s="25">
        <v>1</v>
      </c>
      <c r="BX104" s="27">
        <v>0</v>
      </c>
      <c r="BY104" s="25">
        <v>1</v>
      </c>
      <c r="BZ104" s="26">
        <v>5</v>
      </c>
      <c r="CA104" s="26">
        <v>0</v>
      </c>
      <c r="CB104" s="27">
        <v>0</v>
      </c>
      <c r="CC104" s="25">
        <v>8</v>
      </c>
      <c r="CD104" s="26">
        <v>12</v>
      </c>
      <c r="CE104" s="26">
        <v>4</v>
      </c>
      <c r="CF104" s="27">
        <v>80</v>
      </c>
      <c r="CG104" s="25">
        <v>29</v>
      </c>
      <c r="CH104" s="26">
        <v>83</v>
      </c>
      <c r="CI104" s="26">
        <v>66</v>
      </c>
      <c r="CJ104" s="27">
        <v>388</v>
      </c>
      <c r="CK104" s="25">
        <v>34</v>
      </c>
      <c r="CL104" s="26">
        <v>179</v>
      </c>
      <c r="CM104" s="26">
        <v>39</v>
      </c>
      <c r="CN104" s="27">
        <v>453</v>
      </c>
      <c r="CO104" s="25">
        <v>0</v>
      </c>
      <c r="CP104" s="26">
        <v>0</v>
      </c>
      <c r="CQ104" s="26">
        <v>0</v>
      </c>
      <c r="CR104" s="26">
        <v>0</v>
      </c>
      <c r="CS104" s="27">
        <v>0</v>
      </c>
      <c r="CT104" s="25">
        <v>0</v>
      </c>
      <c r="CU104" s="26">
        <v>0</v>
      </c>
      <c r="CV104" s="26">
        <v>0</v>
      </c>
      <c r="CW104" s="26">
        <v>0</v>
      </c>
      <c r="CX104" s="27">
        <v>0</v>
      </c>
      <c r="CY104" s="25">
        <v>0</v>
      </c>
      <c r="CZ104" s="26">
        <v>0</v>
      </c>
      <c r="DA104" s="26">
        <v>0</v>
      </c>
      <c r="DB104" s="26">
        <v>0</v>
      </c>
      <c r="DC104" s="27">
        <v>0</v>
      </c>
    </row>
    <row r="105" spans="1:107" ht="15.75" customHeight="1">
      <c r="A105" s="58"/>
      <c r="B105" s="24" t="s">
        <v>130</v>
      </c>
      <c r="C105" s="25">
        <v>0</v>
      </c>
      <c r="D105" s="26">
        <v>0</v>
      </c>
      <c r="E105" s="26">
        <v>0</v>
      </c>
      <c r="F105" s="27">
        <v>0</v>
      </c>
      <c r="G105" s="25">
        <v>6</v>
      </c>
      <c r="H105" s="26">
        <v>11</v>
      </c>
      <c r="I105" s="26">
        <v>9</v>
      </c>
      <c r="J105" s="27">
        <v>171</v>
      </c>
      <c r="K105" s="25">
        <v>0</v>
      </c>
      <c r="L105" s="26">
        <v>0</v>
      </c>
      <c r="M105" s="26">
        <v>0</v>
      </c>
      <c r="N105" s="27">
        <v>0</v>
      </c>
      <c r="O105" s="25">
        <v>87</v>
      </c>
      <c r="P105" s="26">
        <v>323</v>
      </c>
      <c r="Q105" s="26">
        <v>13</v>
      </c>
      <c r="R105" s="27">
        <v>276</v>
      </c>
      <c r="S105" s="25">
        <v>58</v>
      </c>
      <c r="T105" s="26">
        <v>188</v>
      </c>
      <c r="U105" s="26">
        <v>106</v>
      </c>
      <c r="V105" s="27">
        <v>597</v>
      </c>
      <c r="W105" s="25">
        <v>30</v>
      </c>
      <c r="X105" s="26">
        <v>90</v>
      </c>
      <c r="Y105" s="26">
        <v>0</v>
      </c>
      <c r="Z105" s="27">
        <v>0</v>
      </c>
      <c r="AA105" s="25">
        <v>26</v>
      </c>
      <c r="AB105" s="26">
        <v>88</v>
      </c>
      <c r="AC105" s="26">
        <v>65</v>
      </c>
      <c r="AD105" s="27">
        <v>888</v>
      </c>
      <c r="AE105" s="25">
        <v>13</v>
      </c>
      <c r="AF105" s="26">
        <v>216</v>
      </c>
      <c r="AG105" s="26">
        <v>20</v>
      </c>
      <c r="AH105" s="27">
        <v>8</v>
      </c>
      <c r="AI105" s="25">
        <v>2</v>
      </c>
      <c r="AJ105" s="26">
        <v>3</v>
      </c>
      <c r="AK105" s="26">
        <v>0</v>
      </c>
      <c r="AL105" s="27">
        <v>0</v>
      </c>
      <c r="AM105" s="25">
        <v>12</v>
      </c>
      <c r="AN105" s="27">
        <v>8</v>
      </c>
      <c r="AO105" s="25">
        <v>66</v>
      </c>
      <c r="AP105" s="26">
        <v>208</v>
      </c>
      <c r="AQ105" s="26">
        <v>60</v>
      </c>
      <c r="AR105" s="27">
        <v>387</v>
      </c>
      <c r="AS105" s="25">
        <v>1</v>
      </c>
      <c r="AT105" s="26">
        <v>4</v>
      </c>
      <c r="AU105" s="26">
        <v>0</v>
      </c>
      <c r="AV105" s="27">
        <v>0</v>
      </c>
      <c r="AW105" s="25">
        <v>175</v>
      </c>
      <c r="AX105" s="26">
        <v>2300</v>
      </c>
      <c r="AY105" s="26">
        <v>1331</v>
      </c>
      <c r="AZ105" s="27">
        <v>26355</v>
      </c>
      <c r="BA105" s="25">
        <v>53</v>
      </c>
      <c r="BB105" s="26">
        <v>228</v>
      </c>
      <c r="BC105" s="26">
        <v>32</v>
      </c>
      <c r="BD105" s="27">
        <v>1020</v>
      </c>
      <c r="BE105" s="25">
        <v>3</v>
      </c>
      <c r="BF105" s="26">
        <v>7</v>
      </c>
      <c r="BG105" s="26">
        <v>0</v>
      </c>
      <c r="BH105" s="27">
        <v>0</v>
      </c>
      <c r="BI105" s="25">
        <v>10</v>
      </c>
      <c r="BJ105" s="27">
        <v>44</v>
      </c>
      <c r="BK105" s="25">
        <v>143</v>
      </c>
      <c r="BL105" s="26">
        <v>487</v>
      </c>
      <c r="BM105" s="26">
        <v>132</v>
      </c>
      <c r="BN105" s="27">
        <v>2886</v>
      </c>
      <c r="BO105" s="25">
        <v>123</v>
      </c>
      <c r="BP105" s="26">
        <v>356</v>
      </c>
      <c r="BQ105" s="26">
        <v>126</v>
      </c>
      <c r="BR105" s="27">
        <v>3369</v>
      </c>
      <c r="BS105" s="25">
        <v>86</v>
      </c>
      <c r="BT105" s="26">
        <v>182</v>
      </c>
      <c r="BU105" s="26">
        <v>122</v>
      </c>
      <c r="BV105" s="27">
        <v>3668</v>
      </c>
      <c r="BW105" s="25">
        <v>0</v>
      </c>
      <c r="BX105" s="27">
        <v>0</v>
      </c>
      <c r="BY105" s="25">
        <v>21</v>
      </c>
      <c r="BZ105" s="26">
        <v>61</v>
      </c>
      <c r="CA105" s="26">
        <v>27</v>
      </c>
      <c r="CB105" s="27">
        <v>425</v>
      </c>
      <c r="CC105" s="25">
        <v>25</v>
      </c>
      <c r="CD105" s="26">
        <v>55</v>
      </c>
      <c r="CE105" s="26">
        <v>20</v>
      </c>
      <c r="CF105" s="27">
        <v>362</v>
      </c>
      <c r="CG105" s="25">
        <v>104</v>
      </c>
      <c r="CH105" s="26">
        <v>321</v>
      </c>
      <c r="CI105" s="26">
        <v>260</v>
      </c>
      <c r="CJ105" s="27">
        <v>2397</v>
      </c>
      <c r="CK105" s="25">
        <v>67</v>
      </c>
      <c r="CL105" s="26">
        <v>231</v>
      </c>
      <c r="CM105" s="26">
        <v>58</v>
      </c>
      <c r="CN105" s="27">
        <v>787</v>
      </c>
      <c r="CO105" s="25">
        <v>2</v>
      </c>
      <c r="CP105" s="26">
        <v>2</v>
      </c>
      <c r="CQ105" s="26">
        <v>0</v>
      </c>
      <c r="CR105" s="26">
        <v>2</v>
      </c>
      <c r="CS105" s="27">
        <v>3</v>
      </c>
      <c r="CT105" s="25">
        <v>2</v>
      </c>
      <c r="CU105" s="26">
        <v>2</v>
      </c>
      <c r="CV105" s="26">
        <v>0</v>
      </c>
      <c r="CW105" s="26">
        <v>2</v>
      </c>
      <c r="CX105" s="27">
        <v>135</v>
      </c>
      <c r="CY105" s="25">
        <v>27</v>
      </c>
      <c r="CZ105" s="26">
        <v>198</v>
      </c>
      <c r="DA105" s="26">
        <v>5</v>
      </c>
      <c r="DB105" s="26">
        <v>193</v>
      </c>
      <c r="DC105" s="27">
        <v>4872</v>
      </c>
    </row>
    <row r="106" spans="1:107" ht="15.75" customHeight="1">
      <c r="A106" s="58"/>
      <c r="B106" s="24" t="s">
        <v>131</v>
      </c>
      <c r="C106" s="25">
        <v>27</v>
      </c>
      <c r="D106" s="26">
        <v>86</v>
      </c>
      <c r="E106" s="26">
        <v>9</v>
      </c>
      <c r="F106" s="27">
        <v>48</v>
      </c>
      <c r="G106" s="25">
        <v>15</v>
      </c>
      <c r="H106" s="26">
        <v>43</v>
      </c>
      <c r="I106" s="26">
        <v>6</v>
      </c>
      <c r="J106" s="27">
        <v>76</v>
      </c>
      <c r="K106" s="25">
        <v>0</v>
      </c>
      <c r="L106" s="26">
        <v>0</v>
      </c>
      <c r="M106" s="26">
        <v>0</v>
      </c>
      <c r="N106" s="27">
        <v>0</v>
      </c>
      <c r="O106" s="25">
        <v>188</v>
      </c>
      <c r="P106" s="26">
        <v>1433</v>
      </c>
      <c r="Q106" s="26">
        <v>68</v>
      </c>
      <c r="R106" s="27">
        <v>518</v>
      </c>
      <c r="S106" s="25">
        <v>100</v>
      </c>
      <c r="T106" s="26">
        <v>1552</v>
      </c>
      <c r="U106" s="26">
        <v>125</v>
      </c>
      <c r="V106" s="27">
        <v>1531</v>
      </c>
      <c r="W106" s="25">
        <v>1</v>
      </c>
      <c r="X106" s="26">
        <v>4</v>
      </c>
      <c r="Y106" s="26">
        <v>0</v>
      </c>
      <c r="Z106" s="27">
        <v>0</v>
      </c>
      <c r="AA106" s="25">
        <v>68</v>
      </c>
      <c r="AB106" s="26">
        <v>201</v>
      </c>
      <c r="AC106" s="26">
        <v>116</v>
      </c>
      <c r="AD106" s="27">
        <v>1154</v>
      </c>
      <c r="AE106" s="25">
        <v>67</v>
      </c>
      <c r="AF106" s="26">
        <v>3550</v>
      </c>
      <c r="AG106" s="26">
        <v>540</v>
      </c>
      <c r="AH106" s="27">
        <v>46</v>
      </c>
      <c r="AI106" s="25">
        <v>0</v>
      </c>
      <c r="AJ106" s="26">
        <v>0</v>
      </c>
      <c r="AK106" s="26">
        <v>0</v>
      </c>
      <c r="AL106" s="27">
        <v>0</v>
      </c>
      <c r="AM106" s="25">
        <v>21</v>
      </c>
      <c r="AN106" s="27">
        <v>381</v>
      </c>
      <c r="AO106" s="25">
        <v>159</v>
      </c>
      <c r="AP106" s="26">
        <v>723</v>
      </c>
      <c r="AQ106" s="26">
        <v>233</v>
      </c>
      <c r="AR106" s="27">
        <v>1582</v>
      </c>
      <c r="AS106" s="25">
        <v>2</v>
      </c>
      <c r="AT106" s="26">
        <v>5</v>
      </c>
      <c r="AU106" s="26">
        <v>0</v>
      </c>
      <c r="AV106" s="27">
        <v>0</v>
      </c>
      <c r="AW106" s="25">
        <v>209</v>
      </c>
      <c r="AX106" s="26">
        <v>3282</v>
      </c>
      <c r="AY106" s="26">
        <v>1911</v>
      </c>
      <c r="AZ106" s="27">
        <v>66662</v>
      </c>
      <c r="BA106" s="25">
        <v>45</v>
      </c>
      <c r="BB106" s="26">
        <v>105</v>
      </c>
      <c r="BC106" s="26">
        <v>14</v>
      </c>
      <c r="BD106" s="27">
        <v>218</v>
      </c>
      <c r="BE106" s="25">
        <v>0</v>
      </c>
      <c r="BF106" s="26">
        <v>0</v>
      </c>
      <c r="BG106" s="26">
        <v>0</v>
      </c>
      <c r="BH106" s="27">
        <v>0</v>
      </c>
      <c r="BI106" s="25">
        <v>58</v>
      </c>
      <c r="BJ106" s="27">
        <v>911</v>
      </c>
      <c r="BK106" s="25">
        <v>231</v>
      </c>
      <c r="BL106" s="26">
        <v>1728</v>
      </c>
      <c r="BM106" s="26">
        <v>935</v>
      </c>
      <c r="BN106" s="27">
        <v>24140</v>
      </c>
      <c r="BO106" s="25">
        <v>232</v>
      </c>
      <c r="BP106" s="26">
        <v>1505</v>
      </c>
      <c r="BQ106" s="26">
        <v>714</v>
      </c>
      <c r="BR106" s="27">
        <v>12392</v>
      </c>
      <c r="BS106" s="25">
        <v>162</v>
      </c>
      <c r="BT106" s="26">
        <v>630</v>
      </c>
      <c r="BU106" s="26">
        <v>494</v>
      </c>
      <c r="BV106" s="27">
        <v>12637</v>
      </c>
      <c r="BW106" s="25">
        <v>0</v>
      </c>
      <c r="BX106" s="27">
        <v>0</v>
      </c>
      <c r="BY106" s="25">
        <v>161</v>
      </c>
      <c r="BZ106" s="26">
        <v>494</v>
      </c>
      <c r="CA106" s="26">
        <v>283</v>
      </c>
      <c r="CB106" s="27">
        <v>11336</v>
      </c>
      <c r="CC106" s="25">
        <v>69</v>
      </c>
      <c r="CD106" s="26">
        <v>172</v>
      </c>
      <c r="CE106" s="26">
        <v>72</v>
      </c>
      <c r="CF106" s="27">
        <v>828</v>
      </c>
      <c r="CG106" s="25">
        <v>178</v>
      </c>
      <c r="CH106" s="26">
        <v>591</v>
      </c>
      <c r="CI106" s="26">
        <v>465</v>
      </c>
      <c r="CJ106" s="27">
        <v>3022</v>
      </c>
      <c r="CK106" s="25">
        <v>188</v>
      </c>
      <c r="CL106" s="26">
        <v>859</v>
      </c>
      <c r="CM106" s="26">
        <v>319</v>
      </c>
      <c r="CN106" s="27">
        <v>5108</v>
      </c>
      <c r="CO106" s="25">
        <v>0</v>
      </c>
      <c r="CP106" s="26">
        <v>0</v>
      </c>
      <c r="CQ106" s="26">
        <v>0</v>
      </c>
      <c r="CR106" s="26">
        <v>0</v>
      </c>
      <c r="CS106" s="27">
        <v>0</v>
      </c>
      <c r="CT106" s="25">
        <v>0</v>
      </c>
      <c r="CU106" s="26">
        <v>0</v>
      </c>
      <c r="CV106" s="26">
        <v>0</v>
      </c>
      <c r="CW106" s="26">
        <v>0</v>
      </c>
      <c r="CX106" s="27">
        <v>0</v>
      </c>
      <c r="CY106" s="25">
        <v>187</v>
      </c>
      <c r="CZ106" s="26">
        <v>1617.5</v>
      </c>
      <c r="DA106" s="26">
        <v>67</v>
      </c>
      <c r="DB106" s="26">
        <v>1550.5</v>
      </c>
      <c r="DC106" s="27">
        <v>66355</v>
      </c>
    </row>
    <row r="107" spans="1:107" ht="15.75" customHeight="1">
      <c r="A107" s="58"/>
      <c r="B107" s="24" t="s">
        <v>132</v>
      </c>
      <c r="C107" s="25">
        <v>7</v>
      </c>
      <c r="D107" s="26">
        <v>20</v>
      </c>
      <c r="E107" s="26">
        <v>3</v>
      </c>
      <c r="F107" s="27">
        <v>15</v>
      </c>
      <c r="G107" s="25">
        <v>6</v>
      </c>
      <c r="H107" s="26">
        <v>13</v>
      </c>
      <c r="I107" s="26">
        <v>7</v>
      </c>
      <c r="J107" s="27">
        <v>75</v>
      </c>
      <c r="K107" s="25">
        <v>0</v>
      </c>
      <c r="L107" s="26">
        <v>0</v>
      </c>
      <c r="M107" s="26">
        <v>0</v>
      </c>
      <c r="N107" s="27">
        <v>0</v>
      </c>
      <c r="O107" s="25">
        <v>99</v>
      </c>
      <c r="P107" s="26">
        <v>549</v>
      </c>
      <c r="Q107" s="26">
        <v>173</v>
      </c>
      <c r="R107" s="27">
        <v>3782</v>
      </c>
      <c r="S107" s="25">
        <v>30</v>
      </c>
      <c r="T107" s="26">
        <v>118</v>
      </c>
      <c r="U107" s="26">
        <v>67</v>
      </c>
      <c r="V107" s="27">
        <v>535</v>
      </c>
      <c r="W107" s="25">
        <v>4</v>
      </c>
      <c r="X107" s="26">
        <v>10</v>
      </c>
      <c r="Y107" s="26">
        <v>0</v>
      </c>
      <c r="Z107" s="27">
        <v>0</v>
      </c>
      <c r="AA107" s="25">
        <v>18</v>
      </c>
      <c r="AB107" s="26">
        <v>46</v>
      </c>
      <c r="AC107" s="26">
        <v>36</v>
      </c>
      <c r="AD107" s="27">
        <v>440</v>
      </c>
      <c r="AE107" s="25">
        <v>36</v>
      </c>
      <c r="AF107" s="26">
        <v>3838</v>
      </c>
      <c r="AG107" s="26">
        <v>96</v>
      </c>
      <c r="AH107" s="27">
        <v>73</v>
      </c>
      <c r="AI107" s="25">
        <v>0</v>
      </c>
      <c r="AJ107" s="26">
        <v>0</v>
      </c>
      <c r="AK107" s="26">
        <v>0</v>
      </c>
      <c r="AL107" s="27">
        <v>0</v>
      </c>
      <c r="AM107" s="25">
        <v>6</v>
      </c>
      <c r="AN107" s="27">
        <v>670</v>
      </c>
      <c r="AO107" s="25">
        <v>14</v>
      </c>
      <c r="AP107" s="26">
        <v>51</v>
      </c>
      <c r="AQ107" s="26">
        <v>37</v>
      </c>
      <c r="AR107" s="27">
        <v>244</v>
      </c>
      <c r="AS107" s="25">
        <v>0</v>
      </c>
      <c r="AT107" s="26">
        <v>0</v>
      </c>
      <c r="AU107" s="26">
        <v>0</v>
      </c>
      <c r="AV107" s="27">
        <v>0</v>
      </c>
      <c r="AW107" s="25">
        <v>203</v>
      </c>
      <c r="AX107" s="26">
        <v>1222</v>
      </c>
      <c r="AY107" s="26">
        <v>918</v>
      </c>
      <c r="AZ107" s="27">
        <v>18143</v>
      </c>
      <c r="BA107" s="25">
        <v>15</v>
      </c>
      <c r="BB107" s="26">
        <v>43</v>
      </c>
      <c r="BC107" s="26">
        <v>14</v>
      </c>
      <c r="BD107" s="27">
        <v>187</v>
      </c>
      <c r="BE107" s="25">
        <v>0</v>
      </c>
      <c r="BF107" s="26">
        <v>0</v>
      </c>
      <c r="BG107" s="26">
        <v>0</v>
      </c>
      <c r="BH107" s="27">
        <v>0</v>
      </c>
      <c r="BI107" s="25">
        <v>27</v>
      </c>
      <c r="BJ107" s="27">
        <v>417</v>
      </c>
      <c r="BK107" s="25">
        <v>167</v>
      </c>
      <c r="BL107" s="26">
        <v>650</v>
      </c>
      <c r="BM107" s="26">
        <v>391</v>
      </c>
      <c r="BN107" s="27">
        <v>17795</v>
      </c>
      <c r="BO107" s="25">
        <v>121</v>
      </c>
      <c r="BP107" s="26">
        <v>356</v>
      </c>
      <c r="BQ107" s="26">
        <v>198</v>
      </c>
      <c r="BR107" s="27">
        <v>5755</v>
      </c>
      <c r="BS107" s="25">
        <v>126</v>
      </c>
      <c r="BT107" s="26">
        <v>356</v>
      </c>
      <c r="BU107" s="26">
        <v>229</v>
      </c>
      <c r="BV107" s="27">
        <v>6799</v>
      </c>
      <c r="BW107" s="25">
        <v>1</v>
      </c>
      <c r="BX107" s="27">
        <v>2</v>
      </c>
      <c r="BY107" s="25">
        <v>73</v>
      </c>
      <c r="BZ107" s="26">
        <v>151</v>
      </c>
      <c r="CA107" s="26">
        <v>100</v>
      </c>
      <c r="CB107" s="27">
        <v>3445</v>
      </c>
      <c r="CC107" s="25">
        <v>26</v>
      </c>
      <c r="CD107" s="26">
        <v>56</v>
      </c>
      <c r="CE107" s="26">
        <v>46</v>
      </c>
      <c r="CF107" s="27">
        <v>536</v>
      </c>
      <c r="CG107" s="25">
        <v>178</v>
      </c>
      <c r="CH107" s="26">
        <v>683</v>
      </c>
      <c r="CI107" s="26">
        <v>580</v>
      </c>
      <c r="CJ107" s="27">
        <v>6568</v>
      </c>
      <c r="CK107" s="25">
        <v>81</v>
      </c>
      <c r="CL107" s="26">
        <v>232</v>
      </c>
      <c r="CM107" s="26">
        <v>100</v>
      </c>
      <c r="CN107" s="27">
        <v>2506</v>
      </c>
      <c r="CO107" s="25">
        <v>1</v>
      </c>
      <c r="CP107" s="26">
        <v>1</v>
      </c>
      <c r="CQ107" s="26">
        <v>0</v>
      </c>
      <c r="CR107" s="26">
        <v>1</v>
      </c>
      <c r="CS107" s="27">
        <v>5</v>
      </c>
      <c r="CT107" s="25">
        <v>1</v>
      </c>
      <c r="CU107" s="26">
        <v>2</v>
      </c>
      <c r="CV107" s="26">
        <v>0</v>
      </c>
      <c r="CW107" s="26">
        <v>2</v>
      </c>
      <c r="CX107" s="27">
        <v>180</v>
      </c>
      <c r="CY107" s="25">
        <v>201</v>
      </c>
      <c r="CZ107" s="26">
        <v>892.7</v>
      </c>
      <c r="DA107" s="26">
        <v>29.2</v>
      </c>
      <c r="DB107" s="26">
        <v>863.5000002682209</v>
      </c>
      <c r="DC107" s="27">
        <v>45986</v>
      </c>
    </row>
    <row r="108" spans="1:107" ht="15.75" customHeight="1">
      <c r="A108" s="58"/>
      <c r="B108" s="24" t="s">
        <v>133</v>
      </c>
      <c r="C108" s="25">
        <v>0</v>
      </c>
      <c r="D108" s="26">
        <v>0</v>
      </c>
      <c r="E108" s="26">
        <v>0</v>
      </c>
      <c r="F108" s="27">
        <v>0</v>
      </c>
      <c r="G108" s="25">
        <v>7</v>
      </c>
      <c r="H108" s="26">
        <v>11</v>
      </c>
      <c r="I108" s="26">
        <v>2</v>
      </c>
      <c r="J108" s="27">
        <v>20</v>
      </c>
      <c r="K108" s="25">
        <v>0</v>
      </c>
      <c r="L108" s="26">
        <v>0</v>
      </c>
      <c r="M108" s="26">
        <v>0</v>
      </c>
      <c r="N108" s="27">
        <v>0</v>
      </c>
      <c r="O108" s="25">
        <v>121</v>
      </c>
      <c r="P108" s="26">
        <v>358</v>
      </c>
      <c r="Q108" s="26">
        <v>21</v>
      </c>
      <c r="R108" s="27">
        <v>210</v>
      </c>
      <c r="S108" s="25">
        <v>138</v>
      </c>
      <c r="T108" s="26">
        <v>434</v>
      </c>
      <c r="U108" s="26">
        <v>277</v>
      </c>
      <c r="V108" s="27">
        <v>2380</v>
      </c>
      <c r="W108" s="25">
        <v>44</v>
      </c>
      <c r="X108" s="26">
        <v>110</v>
      </c>
      <c r="Y108" s="26">
        <v>7</v>
      </c>
      <c r="Z108" s="27">
        <v>23</v>
      </c>
      <c r="AA108" s="25">
        <v>123</v>
      </c>
      <c r="AB108" s="26">
        <v>1375</v>
      </c>
      <c r="AC108" s="26">
        <v>1175</v>
      </c>
      <c r="AD108" s="27">
        <v>9087</v>
      </c>
      <c r="AE108" s="25">
        <v>20</v>
      </c>
      <c r="AF108" s="26">
        <v>2434</v>
      </c>
      <c r="AG108" s="26">
        <v>7</v>
      </c>
      <c r="AH108" s="27">
        <v>1</v>
      </c>
      <c r="AI108" s="25">
        <v>1</v>
      </c>
      <c r="AJ108" s="26">
        <v>1</v>
      </c>
      <c r="AK108" s="26">
        <v>0</v>
      </c>
      <c r="AL108" s="27">
        <v>0</v>
      </c>
      <c r="AM108" s="25">
        <v>4</v>
      </c>
      <c r="AN108" s="27">
        <v>0</v>
      </c>
      <c r="AO108" s="25">
        <v>20</v>
      </c>
      <c r="AP108" s="26">
        <v>39</v>
      </c>
      <c r="AQ108" s="26">
        <v>24</v>
      </c>
      <c r="AR108" s="27">
        <v>148</v>
      </c>
      <c r="AS108" s="25">
        <v>5</v>
      </c>
      <c r="AT108" s="26">
        <v>11</v>
      </c>
      <c r="AU108" s="26">
        <v>0</v>
      </c>
      <c r="AV108" s="27">
        <v>0</v>
      </c>
      <c r="AW108" s="25">
        <v>187</v>
      </c>
      <c r="AX108" s="26">
        <v>3864</v>
      </c>
      <c r="AY108" s="26">
        <v>1831</v>
      </c>
      <c r="AZ108" s="27">
        <v>18281</v>
      </c>
      <c r="BA108" s="25">
        <v>129</v>
      </c>
      <c r="BB108" s="26">
        <v>389</v>
      </c>
      <c r="BC108" s="26">
        <v>98</v>
      </c>
      <c r="BD108" s="27">
        <v>2104</v>
      </c>
      <c r="BE108" s="25">
        <v>19</v>
      </c>
      <c r="BF108" s="26">
        <v>47</v>
      </c>
      <c r="BG108" s="26">
        <v>21</v>
      </c>
      <c r="BH108" s="27">
        <v>121</v>
      </c>
      <c r="BI108" s="25">
        <v>20</v>
      </c>
      <c r="BJ108" s="27">
        <v>157</v>
      </c>
      <c r="BK108" s="25">
        <v>149</v>
      </c>
      <c r="BL108" s="26">
        <v>346</v>
      </c>
      <c r="BM108" s="26">
        <v>119</v>
      </c>
      <c r="BN108" s="27">
        <v>2211</v>
      </c>
      <c r="BO108" s="25">
        <v>122</v>
      </c>
      <c r="BP108" s="26">
        <v>245</v>
      </c>
      <c r="BQ108" s="26">
        <v>78</v>
      </c>
      <c r="BR108" s="27">
        <v>3439</v>
      </c>
      <c r="BS108" s="25">
        <v>101</v>
      </c>
      <c r="BT108" s="26">
        <v>177</v>
      </c>
      <c r="BU108" s="26">
        <v>83</v>
      </c>
      <c r="BV108" s="27">
        <v>1867</v>
      </c>
      <c r="BW108" s="25">
        <v>5</v>
      </c>
      <c r="BX108" s="27">
        <v>17</v>
      </c>
      <c r="BY108" s="25">
        <v>30</v>
      </c>
      <c r="BZ108" s="26">
        <v>42</v>
      </c>
      <c r="CA108" s="26">
        <v>18</v>
      </c>
      <c r="CB108" s="27">
        <v>208</v>
      </c>
      <c r="CC108" s="25">
        <v>77</v>
      </c>
      <c r="CD108" s="26">
        <v>130</v>
      </c>
      <c r="CE108" s="26">
        <v>74</v>
      </c>
      <c r="CF108" s="27">
        <v>812</v>
      </c>
      <c r="CG108" s="25">
        <v>164</v>
      </c>
      <c r="CH108" s="26">
        <v>504</v>
      </c>
      <c r="CI108" s="26">
        <v>398</v>
      </c>
      <c r="CJ108" s="27">
        <v>2091</v>
      </c>
      <c r="CK108" s="25">
        <v>67</v>
      </c>
      <c r="CL108" s="26">
        <v>136</v>
      </c>
      <c r="CM108" s="26">
        <v>47</v>
      </c>
      <c r="CN108" s="27">
        <v>646</v>
      </c>
      <c r="CO108" s="25">
        <v>2</v>
      </c>
      <c r="CP108" s="26">
        <v>2</v>
      </c>
      <c r="CQ108" s="26">
        <v>0</v>
      </c>
      <c r="CR108" s="26">
        <v>2</v>
      </c>
      <c r="CS108" s="27">
        <v>3</v>
      </c>
      <c r="CT108" s="25">
        <v>2</v>
      </c>
      <c r="CU108" s="26">
        <v>3</v>
      </c>
      <c r="CV108" s="26">
        <v>0</v>
      </c>
      <c r="CW108" s="26">
        <v>3</v>
      </c>
      <c r="CX108" s="27">
        <v>60</v>
      </c>
      <c r="CY108" s="25">
        <v>78</v>
      </c>
      <c r="CZ108" s="26">
        <v>164</v>
      </c>
      <c r="DA108" s="26">
        <v>1</v>
      </c>
      <c r="DB108" s="26">
        <v>163</v>
      </c>
      <c r="DC108" s="27">
        <v>2028</v>
      </c>
    </row>
    <row r="109" spans="1:107" ht="15.75" customHeight="1">
      <c r="A109" s="57" t="s">
        <v>13</v>
      </c>
      <c r="B109" s="24" t="s">
        <v>42</v>
      </c>
      <c r="C109" s="17">
        <v>144</v>
      </c>
      <c r="D109" s="18">
        <v>887</v>
      </c>
      <c r="E109" s="18">
        <v>168</v>
      </c>
      <c r="F109" s="19">
        <v>2488</v>
      </c>
      <c r="G109" s="17">
        <v>68</v>
      </c>
      <c r="H109" s="18">
        <v>205</v>
      </c>
      <c r="I109" s="18">
        <v>91</v>
      </c>
      <c r="J109" s="19">
        <v>563</v>
      </c>
      <c r="K109" s="17">
        <v>1600</v>
      </c>
      <c r="L109" s="18">
        <v>331850</v>
      </c>
      <c r="M109" s="18">
        <v>82680</v>
      </c>
      <c r="N109" s="19">
        <v>758750</v>
      </c>
      <c r="O109" s="17">
        <v>1945</v>
      </c>
      <c r="P109" s="18">
        <v>13703</v>
      </c>
      <c r="Q109" s="18">
        <v>1370</v>
      </c>
      <c r="R109" s="19">
        <v>14174</v>
      </c>
      <c r="S109" s="17">
        <v>2083</v>
      </c>
      <c r="T109" s="18">
        <v>37654</v>
      </c>
      <c r="U109" s="18">
        <v>8355</v>
      </c>
      <c r="V109" s="19">
        <v>111090</v>
      </c>
      <c r="W109" s="17">
        <v>817</v>
      </c>
      <c r="X109" s="18">
        <v>3420</v>
      </c>
      <c r="Y109" s="18">
        <v>240</v>
      </c>
      <c r="Z109" s="19">
        <v>1076</v>
      </c>
      <c r="AA109" s="17">
        <v>1607</v>
      </c>
      <c r="AB109" s="18">
        <v>4314</v>
      </c>
      <c r="AC109" s="18">
        <v>3255</v>
      </c>
      <c r="AD109" s="19">
        <v>40728</v>
      </c>
      <c r="AE109" s="17">
        <v>313</v>
      </c>
      <c r="AF109" s="18">
        <v>106788</v>
      </c>
      <c r="AG109" s="18">
        <v>1055</v>
      </c>
      <c r="AH109" s="19">
        <v>301</v>
      </c>
      <c r="AI109" s="17">
        <v>741</v>
      </c>
      <c r="AJ109" s="18">
        <v>1542</v>
      </c>
      <c r="AK109" s="18">
        <v>648</v>
      </c>
      <c r="AL109" s="19">
        <v>42943</v>
      </c>
      <c r="AM109" s="17">
        <v>164</v>
      </c>
      <c r="AN109" s="19">
        <v>775</v>
      </c>
      <c r="AO109" s="17">
        <v>851</v>
      </c>
      <c r="AP109" s="18">
        <v>3172</v>
      </c>
      <c r="AQ109" s="18">
        <v>1139</v>
      </c>
      <c r="AR109" s="19">
        <v>10654</v>
      </c>
      <c r="AS109" s="17">
        <v>1560</v>
      </c>
      <c r="AT109" s="18">
        <v>6345</v>
      </c>
      <c r="AU109" s="18">
        <v>2088</v>
      </c>
      <c r="AV109" s="19">
        <v>24940</v>
      </c>
      <c r="AW109" s="17">
        <v>1916</v>
      </c>
      <c r="AX109" s="18">
        <v>226359</v>
      </c>
      <c r="AY109" s="18">
        <v>111688</v>
      </c>
      <c r="AZ109" s="19">
        <v>2653668.2857142854</v>
      </c>
      <c r="BA109" s="17">
        <v>2190</v>
      </c>
      <c r="BB109" s="18">
        <v>13347</v>
      </c>
      <c r="BC109" s="18">
        <v>3665</v>
      </c>
      <c r="BD109" s="19">
        <v>37989</v>
      </c>
      <c r="BE109" s="17">
        <v>486</v>
      </c>
      <c r="BF109" s="18">
        <v>1382</v>
      </c>
      <c r="BG109" s="18">
        <v>947</v>
      </c>
      <c r="BH109" s="19">
        <v>14138</v>
      </c>
      <c r="BI109" s="17">
        <v>223</v>
      </c>
      <c r="BJ109" s="19">
        <v>2772</v>
      </c>
      <c r="BK109" s="17">
        <v>1098</v>
      </c>
      <c r="BL109" s="18">
        <v>2292</v>
      </c>
      <c r="BM109" s="18">
        <v>1515</v>
      </c>
      <c r="BN109" s="19">
        <v>29665</v>
      </c>
      <c r="BO109" s="17">
        <v>631</v>
      </c>
      <c r="BP109" s="18">
        <v>1525</v>
      </c>
      <c r="BQ109" s="18">
        <v>990</v>
      </c>
      <c r="BR109" s="19">
        <v>57976</v>
      </c>
      <c r="BS109" s="17">
        <v>159</v>
      </c>
      <c r="BT109" s="18">
        <v>423</v>
      </c>
      <c r="BU109" s="18">
        <v>97</v>
      </c>
      <c r="BV109" s="19">
        <v>1099</v>
      </c>
      <c r="BW109" s="17">
        <v>727</v>
      </c>
      <c r="BX109" s="19">
        <v>10410</v>
      </c>
      <c r="BY109" s="17">
        <v>431</v>
      </c>
      <c r="BZ109" s="18">
        <v>867</v>
      </c>
      <c r="CA109" s="18">
        <v>630</v>
      </c>
      <c r="CB109" s="19">
        <v>26274</v>
      </c>
      <c r="CC109" s="17">
        <v>458</v>
      </c>
      <c r="CD109" s="18">
        <v>996</v>
      </c>
      <c r="CE109" s="18">
        <v>512</v>
      </c>
      <c r="CF109" s="19">
        <v>3203</v>
      </c>
      <c r="CG109" s="17">
        <v>507</v>
      </c>
      <c r="CH109" s="18">
        <v>1194</v>
      </c>
      <c r="CI109" s="18">
        <v>836</v>
      </c>
      <c r="CJ109" s="19">
        <v>8122</v>
      </c>
      <c r="CK109" s="17">
        <v>529</v>
      </c>
      <c r="CL109" s="18">
        <v>2893</v>
      </c>
      <c r="CM109" s="18">
        <v>227</v>
      </c>
      <c r="CN109" s="19">
        <v>4301</v>
      </c>
      <c r="CO109" s="18">
        <v>18</v>
      </c>
      <c r="CP109" s="18">
        <v>26</v>
      </c>
      <c r="CQ109" s="18">
        <v>2</v>
      </c>
      <c r="CR109" s="18">
        <v>24</v>
      </c>
      <c r="CS109" s="19">
        <v>89</v>
      </c>
      <c r="CT109" s="17">
        <v>10</v>
      </c>
      <c r="CU109" s="18">
        <v>70.5</v>
      </c>
      <c r="CV109" s="18">
        <v>11.5</v>
      </c>
      <c r="CW109" s="18">
        <v>59</v>
      </c>
      <c r="CX109" s="19">
        <v>1127</v>
      </c>
      <c r="CY109" s="17">
        <v>1127</v>
      </c>
      <c r="CZ109" s="18">
        <v>3538.6000000000004</v>
      </c>
      <c r="DA109" s="18">
        <v>112.05</v>
      </c>
      <c r="DB109" s="18">
        <v>3426.5500002279878</v>
      </c>
      <c r="DC109" s="19">
        <v>97435</v>
      </c>
    </row>
    <row r="110" spans="1:107" ht="15.75" customHeight="1">
      <c r="A110" s="58"/>
      <c r="B110" s="24" t="s">
        <v>134</v>
      </c>
      <c r="C110" s="25">
        <v>0</v>
      </c>
      <c r="D110" s="26">
        <v>0</v>
      </c>
      <c r="E110" s="26">
        <v>0</v>
      </c>
      <c r="F110" s="27">
        <v>0</v>
      </c>
      <c r="G110" s="25">
        <v>0</v>
      </c>
      <c r="H110" s="26">
        <v>0</v>
      </c>
      <c r="I110" s="26">
        <v>0</v>
      </c>
      <c r="J110" s="27">
        <v>0</v>
      </c>
      <c r="K110" s="25">
        <v>288</v>
      </c>
      <c r="L110" s="26">
        <v>14973</v>
      </c>
      <c r="M110" s="26">
        <v>1709</v>
      </c>
      <c r="N110" s="27">
        <v>5986</v>
      </c>
      <c r="O110" s="25">
        <v>149</v>
      </c>
      <c r="P110" s="26">
        <v>1046</v>
      </c>
      <c r="Q110" s="26">
        <v>193</v>
      </c>
      <c r="R110" s="27">
        <v>996</v>
      </c>
      <c r="S110" s="25">
        <v>226</v>
      </c>
      <c r="T110" s="26">
        <v>908</v>
      </c>
      <c r="U110" s="26">
        <v>534</v>
      </c>
      <c r="V110" s="27">
        <v>3034</v>
      </c>
      <c r="W110" s="25">
        <v>58</v>
      </c>
      <c r="X110" s="26">
        <v>198</v>
      </c>
      <c r="Y110" s="26">
        <v>5</v>
      </c>
      <c r="Z110" s="27">
        <v>24</v>
      </c>
      <c r="AA110" s="25">
        <v>234</v>
      </c>
      <c r="AB110" s="26">
        <v>789</v>
      </c>
      <c r="AC110" s="26">
        <v>606</v>
      </c>
      <c r="AD110" s="27">
        <v>3390</v>
      </c>
      <c r="AE110" s="25">
        <v>1</v>
      </c>
      <c r="AF110" s="26">
        <v>1</v>
      </c>
      <c r="AG110" s="26">
        <v>0</v>
      </c>
      <c r="AH110" s="27">
        <v>0</v>
      </c>
      <c r="AI110" s="25">
        <v>121</v>
      </c>
      <c r="AJ110" s="26">
        <v>242</v>
      </c>
      <c r="AK110" s="26">
        <v>163</v>
      </c>
      <c r="AL110" s="27">
        <v>5741</v>
      </c>
      <c r="AM110" s="25">
        <v>1</v>
      </c>
      <c r="AN110" s="27">
        <v>6</v>
      </c>
      <c r="AO110" s="25">
        <v>41</v>
      </c>
      <c r="AP110" s="26">
        <v>359</v>
      </c>
      <c r="AQ110" s="26">
        <v>64</v>
      </c>
      <c r="AR110" s="27">
        <v>333</v>
      </c>
      <c r="AS110" s="25">
        <v>248</v>
      </c>
      <c r="AT110" s="26">
        <v>1677</v>
      </c>
      <c r="AU110" s="26">
        <v>546</v>
      </c>
      <c r="AV110" s="27">
        <v>2857</v>
      </c>
      <c r="AW110" s="25">
        <v>91</v>
      </c>
      <c r="AX110" s="26">
        <v>4452</v>
      </c>
      <c r="AY110" s="26">
        <v>1499</v>
      </c>
      <c r="AZ110" s="27">
        <v>2040</v>
      </c>
      <c r="BA110" s="25">
        <v>291</v>
      </c>
      <c r="BB110" s="26">
        <v>1571</v>
      </c>
      <c r="BC110" s="26">
        <v>526</v>
      </c>
      <c r="BD110" s="27">
        <v>4365</v>
      </c>
      <c r="BE110" s="25">
        <v>14</v>
      </c>
      <c r="BF110" s="26">
        <v>175</v>
      </c>
      <c r="BG110" s="26">
        <v>115</v>
      </c>
      <c r="BH110" s="27">
        <v>590</v>
      </c>
      <c r="BI110" s="25">
        <v>21</v>
      </c>
      <c r="BJ110" s="27">
        <v>449</v>
      </c>
      <c r="BK110" s="25">
        <v>129</v>
      </c>
      <c r="BL110" s="26">
        <v>253</v>
      </c>
      <c r="BM110" s="26">
        <v>225</v>
      </c>
      <c r="BN110" s="27">
        <v>1515</v>
      </c>
      <c r="BO110" s="25">
        <v>2</v>
      </c>
      <c r="BP110" s="26">
        <v>4</v>
      </c>
      <c r="BQ110" s="26">
        <v>0</v>
      </c>
      <c r="BR110" s="27">
        <v>0</v>
      </c>
      <c r="BS110" s="25">
        <v>0</v>
      </c>
      <c r="BT110" s="26">
        <v>0</v>
      </c>
      <c r="BU110" s="26">
        <v>0</v>
      </c>
      <c r="BV110" s="27">
        <v>0</v>
      </c>
      <c r="BW110" s="25">
        <v>30</v>
      </c>
      <c r="BX110" s="27">
        <v>795</v>
      </c>
      <c r="BY110" s="25">
        <v>5</v>
      </c>
      <c r="BZ110" s="26">
        <v>55</v>
      </c>
      <c r="CA110" s="26">
        <v>54</v>
      </c>
      <c r="CB110" s="27">
        <v>48</v>
      </c>
      <c r="CC110" s="25">
        <v>12</v>
      </c>
      <c r="CD110" s="26">
        <v>56</v>
      </c>
      <c r="CE110" s="26">
        <v>33</v>
      </c>
      <c r="CF110" s="27">
        <v>108</v>
      </c>
      <c r="CG110" s="25">
        <v>3</v>
      </c>
      <c r="CH110" s="26">
        <v>3</v>
      </c>
      <c r="CI110" s="26">
        <v>3</v>
      </c>
      <c r="CJ110" s="27">
        <v>18</v>
      </c>
      <c r="CK110" s="25">
        <v>0</v>
      </c>
      <c r="CL110" s="26">
        <v>0</v>
      </c>
      <c r="CM110" s="26">
        <v>0</v>
      </c>
      <c r="CN110" s="27">
        <v>0</v>
      </c>
      <c r="CO110" s="25">
        <v>2</v>
      </c>
      <c r="CP110" s="26">
        <v>11</v>
      </c>
      <c r="CQ110" s="26">
        <v>0</v>
      </c>
      <c r="CR110" s="26">
        <v>11</v>
      </c>
      <c r="CS110" s="27">
        <v>69</v>
      </c>
      <c r="CT110" s="25">
        <v>0</v>
      </c>
      <c r="CU110" s="26">
        <v>0</v>
      </c>
      <c r="CV110" s="26">
        <v>0</v>
      </c>
      <c r="CW110" s="26">
        <v>0</v>
      </c>
      <c r="CX110" s="27">
        <v>0</v>
      </c>
      <c r="CY110" s="25">
        <v>6</v>
      </c>
      <c r="CZ110" s="26">
        <v>29</v>
      </c>
      <c r="DA110" s="26">
        <v>9</v>
      </c>
      <c r="DB110" s="26">
        <v>20</v>
      </c>
      <c r="DC110" s="27">
        <v>112</v>
      </c>
    </row>
    <row r="111" spans="1:107" ht="15.75" customHeight="1">
      <c r="A111" s="58"/>
      <c r="B111" s="24" t="s">
        <v>135</v>
      </c>
      <c r="C111" s="25">
        <v>10</v>
      </c>
      <c r="D111" s="26">
        <v>144</v>
      </c>
      <c r="E111" s="26">
        <v>2</v>
      </c>
      <c r="F111" s="27">
        <v>11</v>
      </c>
      <c r="G111" s="25">
        <v>0</v>
      </c>
      <c r="H111" s="26">
        <v>0</v>
      </c>
      <c r="I111" s="26">
        <v>0</v>
      </c>
      <c r="J111" s="27">
        <v>0</v>
      </c>
      <c r="K111" s="25">
        <v>10</v>
      </c>
      <c r="L111" s="26">
        <v>26</v>
      </c>
      <c r="M111" s="26">
        <v>2</v>
      </c>
      <c r="N111" s="27">
        <v>2</v>
      </c>
      <c r="O111" s="25">
        <v>351</v>
      </c>
      <c r="P111" s="26">
        <v>2632</v>
      </c>
      <c r="Q111" s="26">
        <v>135</v>
      </c>
      <c r="R111" s="27">
        <v>1663</v>
      </c>
      <c r="S111" s="25">
        <v>193</v>
      </c>
      <c r="T111" s="26">
        <v>11391</v>
      </c>
      <c r="U111" s="26">
        <v>930</v>
      </c>
      <c r="V111" s="27">
        <v>17957</v>
      </c>
      <c r="W111" s="25">
        <v>96</v>
      </c>
      <c r="X111" s="26">
        <v>337</v>
      </c>
      <c r="Y111" s="26">
        <v>9</v>
      </c>
      <c r="Z111" s="27">
        <v>13</v>
      </c>
      <c r="AA111" s="25">
        <v>229</v>
      </c>
      <c r="AB111" s="26">
        <v>747</v>
      </c>
      <c r="AC111" s="26">
        <v>540</v>
      </c>
      <c r="AD111" s="27">
        <v>7978</v>
      </c>
      <c r="AE111" s="25">
        <v>85</v>
      </c>
      <c r="AF111" s="26">
        <v>31631</v>
      </c>
      <c r="AG111" s="26">
        <v>207</v>
      </c>
      <c r="AH111" s="27">
        <v>5</v>
      </c>
      <c r="AI111" s="25">
        <v>169</v>
      </c>
      <c r="AJ111" s="26">
        <v>496</v>
      </c>
      <c r="AK111" s="26">
        <v>159</v>
      </c>
      <c r="AL111" s="27">
        <v>17965</v>
      </c>
      <c r="AM111" s="25">
        <v>58</v>
      </c>
      <c r="AN111" s="27">
        <v>442</v>
      </c>
      <c r="AO111" s="25">
        <v>130</v>
      </c>
      <c r="AP111" s="26">
        <v>443</v>
      </c>
      <c r="AQ111" s="26">
        <v>149</v>
      </c>
      <c r="AR111" s="27">
        <v>1473</v>
      </c>
      <c r="AS111" s="25">
        <v>96</v>
      </c>
      <c r="AT111" s="26">
        <v>312</v>
      </c>
      <c r="AU111" s="26">
        <v>8</v>
      </c>
      <c r="AV111" s="27">
        <v>102</v>
      </c>
      <c r="AW111" s="25">
        <v>519</v>
      </c>
      <c r="AX111" s="26">
        <v>84050</v>
      </c>
      <c r="AY111" s="26">
        <v>43568</v>
      </c>
      <c r="AZ111" s="27">
        <v>1114074</v>
      </c>
      <c r="BA111" s="25">
        <v>263</v>
      </c>
      <c r="BB111" s="26">
        <v>2158</v>
      </c>
      <c r="BC111" s="26">
        <v>322</v>
      </c>
      <c r="BD111" s="27">
        <v>3681</v>
      </c>
      <c r="BE111" s="25">
        <v>38</v>
      </c>
      <c r="BF111" s="26">
        <v>78</v>
      </c>
      <c r="BG111" s="26">
        <v>42</v>
      </c>
      <c r="BH111" s="27">
        <v>318</v>
      </c>
      <c r="BI111" s="25">
        <v>92</v>
      </c>
      <c r="BJ111" s="27">
        <v>818</v>
      </c>
      <c r="BK111" s="25">
        <v>231</v>
      </c>
      <c r="BL111" s="26">
        <v>607</v>
      </c>
      <c r="BM111" s="26">
        <v>374</v>
      </c>
      <c r="BN111" s="27">
        <v>6528</v>
      </c>
      <c r="BO111" s="25">
        <v>159</v>
      </c>
      <c r="BP111" s="26">
        <v>482</v>
      </c>
      <c r="BQ111" s="26">
        <v>334</v>
      </c>
      <c r="BR111" s="27">
        <v>10293</v>
      </c>
      <c r="BS111" s="25">
        <v>103</v>
      </c>
      <c r="BT111" s="26">
        <v>269</v>
      </c>
      <c r="BU111" s="26">
        <v>66</v>
      </c>
      <c r="BV111" s="27">
        <v>631</v>
      </c>
      <c r="BW111" s="25">
        <v>97</v>
      </c>
      <c r="BX111" s="27">
        <v>916</v>
      </c>
      <c r="BY111" s="25">
        <v>173</v>
      </c>
      <c r="BZ111" s="26">
        <v>333</v>
      </c>
      <c r="CA111" s="26">
        <v>250</v>
      </c>
      <c r="CB111" s="27">
        <v>11742</v>
      </c>
      <c r="CC111" s="25">
        <v>90</v>
      </c>
      <c r="CD111" s="26">
        <v>202</v>
      </c>
      <c r="CE111" s="26">
        <v>95</v>
      </c>
      <c r="CF111" s="27">
        <v>428</v>
      </c>
      <c r="CG111" s="25">
        <v>195</v>
      </c>
      <c r="CH111" s="26">
        <v>443</v>
      </c>
      <c r="CI111" s="26">
        <v>350</v>
      </c>
      <c r="CJ111" s="27">
        <v>2953</v>
      </c>
      <c r="CK111" s="25">
        <v>170</v>
      </c>
      <c r="CL111" s="26">
        <v>803</v>
      </c>
      <c r="CM111" s="26">
        <v>110</v>
      </c>
      <c r="CN111" s="27">
        <v>2145</v>
      </c>
      <c r="CO111" s="25">
        <v>0</v>
      </c>
      <c r="CP111" s="26">
        <v>0</v>
      </c>
      <c r="CQ111" s="26">
        <v>0</v>
      </c>
      <c r="CR111" s="26">
        <v>0</v>
      </c>
      <c r="CS111" s="27">
        <v>0</v>
      </c>
      <c r="CT111" s="25">
        <v>0</v>
      </c>
      <c r="CU111" s="26">
        <v>0</v>
      </c>
      <c r="CV111" s="26">
        <v>0</v>
      </c>
      <c r="CW111" s="26">
        <v>0</v>
      </c>
      <c r="CX111" s="27">
        <v>0</v>
      </c>
      <c r="CY111" s="25">
        <v>265</v>
      </c>
      <c r="CZ111" s="26">
        <v>535</v>
      </c>
      <c r="DA111" s="26">
        <v>1</v>
      </c>
      <c r="DB111" s="26">
        <v>534</v>
      </c>
      <c r="DC111" s="27">
        <v>32848</v>
      </c>
    </row>
    <row r="112" spans="1:107" ht="15.75" customHeight="1">
      <c r="A112" s="58"/>
      <c r="B112" s="24" t="s">
        <v>136</v>
      </c>
      <c r="C112" s="25">
        <v>0</v>
      </c>
      <c r="D112" s="26">
        <v>0</v>
      </c>
      <c r="E112" s="26">
        <v>0</v>
      </c>
      <c r="F112" s="27">
        <v>0</v>
      </c>
      <c r="G112" s="25">
        <v>1</v>
      </c>
      <c r="H112" s="26">
        <v>1</v>
      </c>
      <c r="I112" s="26">
        <v>1</v>
      </c>
      <c r="J112" s="27">
        <v>20</v>
      </c>
      <c r="K112" s="25">
        <v>263</v>
      </c>
      <c r="L112" s="26">
        <v>94396</v>
      </c>
      <c r="M112" s="26">
        <v>25576</v>
      </c>
      <c r="N112" s="27">
        <v>219130</v>
      </c>
      <c r="O112" s="25">
        <v>67</v>
      </c>
      <c r="P112" s="26">
        <v>337</v>
      </c>
      <c r="Q112" s="26">
        <v>27</v>
      </c>
      <c r="R112" s="27">
        <v>207</v>
      </c>
      <c r="S112" s="25">
        <v>207</v>
      </c>
      <c r="T112" s="26">
        <v>1856</v>
      </c>
      <c r="U112" s="26">
        <v>859</v>
      </c>
      <c r="V112" s="27">
        <v>11650</v>
      </c>
      <c r="W112" s="25">
        <v>68</v>
      </c>
      <c r="X112" s="26">
        <v>861</v>
      </c>
      <c r="Y112" s="26">
        <v>33</v>
      </c>
      <c r="Z112" s="27">
        <v>72</v>
      </c>
      <c r="AA112" s="25">
        <v>135</v>
      </c>
      <c r="AB112" s="26">
        <v>357</v>
      </c>
      <c r="AC112" s="26">
        <v>306</v>
      </c>
      <c r="AD112" s="27">
        <v>5304</v>
      </c>
      <c r="AE112" s="25">
        <v>0</v>
      </c>
      <c r="AF112" s="26">
        <v>0</v>
      </c>
      <c r="AG112" s="26">
        <v>0</v>
      </c>
      <c r="AH112" s="27">
        <v>0</v>
      </c>
      <c r="AI112" s="25">
        <v>24</v>
      </c>
      <c r="AJ112" s="26">
        <v>34</v>
      </c>
      <c r="AK112" s="26">
        <v>26</v>
      </c>
      <c r="AL112" s="27">
        <v>2358</v>
      </c>
      <c r="AM112" s="25">
        <v>0</v>
      </c>
      <c r="AN112" s="27">
        <v>0</v>
      </c>
      <c r="AO112" s="25">
        <v>137</v>
      </c>
      <c r="AP112" s="26">
        <v>719</v>
      </c>
      <c r="AQ112" s="26">
        <v>223</v>
      </c>
      <c r="AR112" s="27">
        <v>3095</v>
      </c>
      <c r="AS112" s="25">
        <v>189</v>
      </c>
      <c r="AT112" s="26">
        <v>757</v>
      </c>
      <c r="AU112" s="26">
        <v>315</v>
      </c>
      <c r="AV112" s="27">
        <v>6035</v>
      </c>
      <c r="AW112" s="25">
        <v>17</v>
      </c>
      <c r="AX112" s="26">
        <v>172</v>
      </c>
      <c r="AY112" s="26">
        <v>47</v>
      </c>
      <c r="AZ112" s="27">
        <v>464</v>
      </c>
      <c r="BA112" s="25">
        <v>176</v>
      </c>
      <c r="BB112" s="26">
        <v>1375</v>
      </c>
      <c r="BC112" s="26">
        <v>284</v>
      </c>
      <c r="BD112" s="27">
        <v>4453</v>
      </c>
      <c r="BE112" s="25">
        <v>38</v>
      </c>
      <c r="BF112" s="26">
        <v>87</v>
      </c>
      <c r="BG112" s="26">
        <v>82</v>
      </c>
      <c r="BH112" s="27">
        <v>1391</v>
      </c>
      <c r="BI112" s="25">
        <v>2</v>
      </c>
      <c r="BJ112" s="27">
        <v>10</v>
      </c>
      <c r="BK112" s="25">
        <v>16</v>
      </c>
      <c r="BL112" s="26">
        <v>23</v>
      </c>
      <c r="BM112" s="26">
        <v>21</v>
      </c>
      <c r="BN112" s="27">
        <v>314</v>
      </c>
      <c r="BO112" s="25">
        <v>1</v>
      </c>
      <c r="BP112" s="26">
        <v>1</v>
      </c>
      <c r="BQ112" s="26">
        <v>0</v>
      </c>
      <c r="BR112" s="27">
        <v>0</v>
      </c>
      <c r="BS112" s="25">
        <v>0</v>
      </c>
      <c r="BT112" s="26">
        <v>0</v>
      </c>
      <c r="BU112" s="26">
        <v>0</v>
      </c>
      <c r="BV112" s="27">
        <v>0</v>
      </c>
      <c r="BW112" s="25">
        <v>58</v>
      </c>
      <c r="BX112" s="27">
        <v>1006</v>
      </c>
      <c r="BY112" s="25">
        <v>3</v>
      </c>
      <c r="BZ112" s="26">
        <v>4</v>
      </c>
      <c r="CA112" s="26">
        <v>4</v>
      </c>
      <c r="CB112" s="27">
        <v>90</v>
      </c>
      <c r="CC112" s="25">
        <v>39</v>
      </c>
      <c r="CD112" s="26">
        <v>70</v>
      </c>
      <c r="CE112" s="26">
        <v>41</v>
      </c>
      <c r="CF112" s="27">
        <v>227</v>
      </c>
      <c r="CG112" s="25">
        <v>0</v>
      </c>
      <c r="CH112" s="26">
        <v>0</v>
      </c>
      <c r="CI112" s="26">
        <v>0</v>
      </c>
      <c r="CJ112" s="27">
        <v>0</v>
      </c>
      <c r="CK112" s="25">
        <v>0</v>
      </c>
      <c r="CL112" s="26">
        <v>0</v>
      </c>
      <c r="CM112" s="26">
        <v>0</v>
      </c>
      <c r="CN112" s="27">
        <v>0</v>
      </c>
      <c r="CO112" s="25">
        <v>0</v>
      </c>
      <c r="CP112" s="26">
        <v>0</v>
      </c>
      <c r="CQ112" s="26">
        <v>0</v>
      </c>
      <c r="CR112" s="26">
        <v>0</v>
      </c>
      <c r="CS112" s="27">
        <v>0</v>
      </c>
      <c r="CT112" s="25">
        <v>1</v>
      </c>
      <c r="CU112" s="26">
        <v>30</v>
      </c>
      <c r="CV112" s="26">
        <v>0</v>
      </c>
      <c r="CW112" s="26">
        <v>30</v>
      </c>
      <c r="CX112" s="27">
        <v>800</v>
      </c>
      <c r="CY112" s="25">
        <v>8</v>
      </c>
      <c r="CZ112" s="26">
        <v>29</v>
      </c>
      <c r="DA112" s="26">
        <v>0.3</v>
      </c>
      <c r="DB112" s="26">
        <v>28.699999988079071</v>
      </c>
      <c r="DC112" s="27">
        <v>200</v>
      </c>
    </row>
    <row r="113" spans="1:107" ht="15.75" customHeight="1">
      <c r="A113" s="58"/>
      <c r="B113" s="24" t="s">
        <v>137</v>
      </c>
      <c r="C113" s="25">
        <v>126</v>
      </c>
      <c r="D113" s="26">
        <v>722</v>
      </c>
      <c r="E113" s="26">
        <v>156</v>
      </c>
      <c r="F113" s="27">
        <v>2452</v>
      </c>
      <c r="G113" s="25">
        <v>3</v>
      </c>
      <c r="H113" s="26">
        <v>3</v>
      </c>
      <c r="I113" s="26">
        <v>3</v>
      </c>
      <c r="J113" s="27">
        <v>95</v>
      </c>
      <c r="K113" s="25">
        <v>0</v>
      </c>
      <c r="L113" s="26">
        <v>0</v>
      </c>
      <c r="M113" s="26">
        <v>0</v>
      </c>
      <c r="N113" s="27">
        <v>0</v>
      </c>
      <c r="O113" s="25">
        <v>90</v>
      </c>
      <c r="P113" s="26">
        <v>664</v>
      </c>
      <c r="Q113" s="26">
        <v>0</v>
      </c>
      <c r="R113" s="27">
        <v>0</v>
      </c>
      <c r="S113" s="25">
        <v>203</v>
      </c>
      <c r="T113" s="26">
        <v>5055</v>
      </c>
      <c r="U113" s="26">
        <v>457</v>
      </c>
      <c r="V113" s="27">
        <v>4326</v>
      </c>
      <c r="W113" s="25">
        <v>1</v>
      </c>
      <c r="X113" s="26">
        <v>1</v>
      </c>
      <c r="Y113" s="26">
        <v>0</v>
      </c>
      <c r="Z113" s="27">
        <v>0</v>
      </c>
      <c r="AA113" s="25">
        <v>14</v>
      </c>
      <c r="AB113" s="26">
        <v>23</v>
      </c>
      <c r="AC113" s="26">
        <v>10</v>
      </c>
      <c r="AD113" s="27">
        <v>126</v>
      </c>
      <c r="AE113" s="25">
        <v>84</v>
      </c>
      <c r="AF113" s="26">
        <v>15797</v>
      </c>
      <c r="AG113" s="26">
        <v>5</v>
      </c>
      <c r="AH113" s="27">
        <v>4</v>
      </c>
      <c r="AI113" s="25">
        <v>0</v>
      </c>
      <c r="AJ113" s="26">
        <v>0</v>
      </c>
      <c r="AK113" s="26">
        <v>0</v>
      </c>
      <c r="AL113" s="27">
        <v>0</v>
      </c>
      <c r="AM113" s="25">
        <v>64</v>
      </c>
      <c r="AN113" s="27">
        <v>255</v>
      </c>
      <c r="AO113" s="25">
        <v>0</v>
      </c>
      <c r="AP113" s="26">
        <v>0</v>
      </c>
      <c r="AQ113" s="26">
        <v>0</v>
      </c>
      <c r="AR113" s="27">
        <v>0</v>
      </c>
      <c r="AS113" s="25">
        <v>21</v>
      </c>
      <c r="AT113" s="26">
        <v>92</v>
      </c>
      <c r="AU113" s="26">
        <v>0</v>
      </c>
      <c r="AV113" s="27">
        <v>0</v>
      </c>
      <c r="AW113" s="25">
        <v>46</v>
      </c>
      <c r="AX113" s="26">
        <v>1483</v>
      </c>
      <c r="AY113" s="26">
        <v>296</v>
      </c>
      <c r="AZ113" s="27">
        <v>7169.2857142857101</v>
      </c>
      <c r="BA113" s="25">
        <v>33</v>
      </c>
      <c r="BB113" s="26">
        <v>423</v>
      </c>
      <c r="BC113" s="26">
        <v>0</v>
      </c>
      <c r="BD113" s="27">
        <v>0</v>
      </c>
      <c r="BE113" s="25">
        <v>0</v>
      </c>
      <c r="BF113" s="26">
        <v>0</v>
      </c>
      <c r="BG113" s="26">
        <v>0</v>
      </c>
      <c r="BH113" s="27">
        <v>0</v>
      </c>
      <c r="BI113" s="25">
        <v>0</v>
      </c>
      <c r="BJ113" s="27">
        <v>0</v>
      </c>
      <c r="BK113" s="25">
        <v>167</v>
      </c>
      <c r="BL113" s="26">
        <v>320</v>
      </c>
      <c r="BM113" s="26">
        <v>185</v>
      </c>
      <c r="BN113" s="27">
        <v>7785</v>
      </c>
      <c r="BO113" s="25">
        <v>224</v>
      </c>
      <c r="BP113" s="26">
        <v>443</v>
      </c>
      <c r="BQ113" s="26">
        <v>315</v>
      </c>
      <c r="BR113" s="27">
        <v>37798</v>
      </c>
      <c r="BS113" s="25">
        <v>16</v>
      </c>
      <c r="BT113" s="26">
        <v>28</v>
      </c>
      <c r="BU113" s="26">
        <v>21</v>
      </c>
      <c r="BV113" s="27">
        <v>420</v>
      </c>
      <c r="BW113" s="25">
        <v>0</v>
      </c>
      <c r="BX113" s="27">
        <v>0</v>
      </c>
      <c r="BY113" s="25">
        <v>126</v>
      </c>
      <c r="BZ113" s="26">
        <v>212</v>
      </c>
      <c r="CA113" s="26">
        <v>149</v>
      </c>
      <c r="CB113" s="27">
        <v>9388</v>
      </c>
      <c r="CC113" s="25">
        <v>0</v>
      </c>
      <c r="CD113" s="26">
        <v>0</v>
      </c>
      <c r="CE113" s="26">
        <v>0</v>
      </c>
      <c r="CF113" s="27">
        <v>0</v>
      </c>
      <c r="CG113" s="25">
        <v>130</v>
      </c>
      <c r="CH113" s="26">
        <v>379</v>
      </c>
      <c r="CI113" s="26">
        <v>220</v>
      </c>
      <c r="CJ113" s="27">
        <v>2615</v>
      </c>
      <c r="CK113" s="25">
        <v>192</v>
      </c>
      <c r="CL113" s="26">
        <v>620</v>
      </c>
      <c r="CM113" s="26">
        <v>77</v>
      </c>
      <c r="CN113" s="27">
        <v>1382</v>
      </c>
      <c r="CO113" s="25">
        <v>2</v>
      </c>
      <c r="CP113" s="26">
        <v>2</v>
      </c>
      <c r="CQ113" s="26">
        <v>0</v>
      </c>
      <c r="CR113" s="26">
        <v>2</v>
      </c>
      <c r="CS113" s="27">
        <v>5</v>
      </c>
      <c r="CT113" s="25">
        <v>2</v>
      </c>
      <c r="CU113" s="26">
        <v>5</v>
      </c>
      <c r="CV113" s="26">
        <v>0</v>
      </c>
      <c r="CW113" s="26">
        <v>5</v>
      </c>
      <c r="CX113" s="27">
        <v>62</v>
      </c>
      <c r="CY113" s="25">
        <v>280</v>
      </c>
      <c r="CZ113" s="26">
        <v>784</v>
      </c>
      <c r="DA113" s="26">
        <v>2</v>
      </c>
      <c r="DB113" s="26">
        <v>782</v>
      </c>
      <c r="DC113" s="27">
        <v>25557</v>
      </c>
    </row>
    <row r="114" spans="1:107" ht="15.75" customHeight="1">
      <c r="A114" s="58"/>
      <c r="B114" s="24" t="s">
        <v>138</v>
      </c>
      <c r="C114" s="25">
        <v>1</v>
      </c>
      <c r="D114" s="26">
        <v>5</v>
      </c>
      <c r="E114" s="26">
        <v>1</v>
      </c>
      <c r="F114" s="27">
        <v>1</v>
      </c>
      <c r="G114" s="25">
        <v>0</v>
      </c>
      <c r="H114" s="26">
        <v>0</v>
      </c>
      <c r="I114" s="26">
        <v>0</v>
      </c>
      <c r="J114" s="27">
        <v>0</v>
      </c>
      <c r="K114" s="25">
        <v>16</v>
      </c>
      <c r="L114" s="26">
        <v>1403</v>
      </c>
      <c r="M114" s="26">
        <v>86</v>
      </c>
      <c r="N114" s="27">
        <v>790</v>
      </c>
      <c r="O114" s="25">
        <v>36</v>
      </c>
      <c r="P114" s="26">
        <v>126</v>
      </c>
      <c r="Q114" s="26">
        <v>1</v>
      </c>
      <c r="R114" s="27">
        <v>5</v>
      </c>
      <c r="S114" s="25">
        <v>27</v>
      </c>
      <c r="T114" s="26">
        <v>589</v>
      </c>
      <c r="U114" s="26">
        <v>132</v>
      </c>
      <c r="V114" s="27">
        <v>1935</v>
      </c>
      <c r="W114" s="25">
        <v>17</v>
      </c>
      <c r="X114" s="26">
        <v>25</v>
      </c>
      <c r="Y114" s="26">
        <v>0</v>
      </c>
      <c r="Z114" s="27">
        <v>0</v>
      </c>
      <c r="AA114" s="25">
        <v>6</v>
      </c>
      <c r="AB114" s="26">
        <v>10</v>
      </c>
      <c r="AC114" s="26">
        <v>10</v>
      </c>
      <c r="AD114" s="27">
        <v>145</v>
      </c>
      <c r="AE114" s="25">
        <v>1</v>
      </c>
      <c r="AF114" s="26">
        <v>30</v>
      </c>
      <c r="AG114" s="26">
        <v>25</v>
      </c>
      <c r="AH114" s="27">
        <v>0</v>
      </c>
      <c r="AI114" s="25">
        <v>4</v>
      </c>
      <c r="AJ114" s="26">
        <v>5</v>
      </c>
      <c r="AK114" s="26">
        <v>3</v>
      </c>
      <c r="AL114" s="27">
        <v>50</v>
      </c>
      <c r="AM114" s="25">
        <v>0</v>
      </c>
      <c r="AN114" s="27">
        <v>0</v>
      </c>
      <c r="AO114" s="25">
        <v>0</v>
      </c>
      <c r="AP114" s="26">
        <v>0</v>
      </c>
      <c r="AQ114" s="26">
        <v>0</v>
      </c>
      <c r="AR114" s="27">
        <v>0</v>
      </c>
      <c r="AS114" s="25">
        <v>11</v>
      </c>
      <c r="AT114" s="26">
        <v>36</v>
      </c>
      <c r="AU114" s="26">
        <v>7</v>
      </c>
      <c r="AV114" s="27">
        <v>68</v>
      </c>
      <c r="AW114" s="25">
        <v>178</v>
      </c>
      <c r="AX114" s="26">
        <v>25046</v>
      </c>
      <c r="AY114" s="26">
        <v>9946</v>
      </c>
      <c r="AZ114" s="27">
        <v>223965</v>
      </c>
      <c r="BA114" s="25">
        <v>37</v>
      </c>
      <c r="BB114" s="26">
        <v>212</v>
      </c>
      <c r="BC114" s="26">
        <v>57</v>
      </c>
      <c r="BD114" s="27">
        <v>1691</v>
      </c>
      <c r="BE114" s="25">
        <v>1</v>
      </c>
      <c r="BF114" s="26">
        <v>2</v>
      </c>
      <c r="BG114" s="26">
        <v>2</v>
      </c>
      <c r="BH114" s="27">
        <v>8</v>
      </c>
      <c r="BI114" s="25">
        <v>3</v>
      </c>
      <c r="BJ114" s="27">
        <v>38</v>
      </c>
      <c r="BK114" s="25">
        <v>28</v>
      </c>
      <c r="BL114" s="26">
        <v>74</v>
      </c>
      <c r="BM114" s="26">
        <v>55</v>
      </c>
      <c r="BN114" s="27">
        <v>1320</v>
      </c>
      <c r="BO114" s="25">
        <v>33</v>
      </c>
      <c r="BP114" s="26">
        <v>75</v>
      </c>
      <c r="BQ114" s="26">
        <v>63</v>
      </c>
      <c r="BR114" s="27">
        <v>2384</v>
      </c>
      <c r="BS114" s="25">
        <v>1</v>
      </c>
      <c r="BT114" s="26">
        <v>5</v>
      </c>
      <c r="BU114" s="26">
        <v>1</v>
      </c>
      <c r="BV114" s="27">
        <v>10</v>
      </c>
      <c r="BW114" s="25">
        <v>2</v>
      </c>
      <c r="BX114" s="27">
        <v>6</v>
      </c>
      <c r="BY114" s="25">
        <v>13</v>
      </c>
      <c r="BZ114" s="26">
        <v>37</v>
      </c>
      <c r="CA114" s="26">
        <v>33</v>
      </c>
      <c r="CB114" s="27">
        <v>559</v>
      </c>
      <c r="CC114" s="25">
        <v>3</v>
      </c>
      <c r="CD114" s="26">
        <v>11</v>
      </c>
      <c r="CE114" s="26">
        <v>11</v>
      </c>
      <c r="CF114" s="27">
        <v>173</v>
      </c>
      <c r="CG114" s="25">
        <v>25</v>
      </c>
      <c r="CH114" s="26">
        <v>110</v>
      </c>
      <c r="CI114" s="26">
        <v>96</v>
      </c>
      <c r="CJ114" s="27">
        <v>993</v>
      </c>
      <c r="CK114" s="25">
        <v>19</v>
      </c>
      <c r="CL114" s="26">
        <v>362</v>
      </c>
      <c r="CM114" s="26">
        <v>17</v>
      </c>
      <c r="CN114" s="27">
        <v>423</v>
      </c>
      <c r="CO114" s="25">
        <v>0</v>
      </c>
      <c r="CP114" s="26">
        <v>0</v>
      </c>
      <c r="CQ114" s="26">
        <v>0</v>
      </c>
      <c r="CR114" s="26">
        <v>0</v>
      </c>
      <c r="CS114" s="27">
        <v>0</v>
      </c>
      <c r="CT114" s="25">
        <v>0</v>
      </c>
      <c r="CU114" s="26">
        <v>0</v>
      </c>
      <c r="CV114" s="26">
        <v>0</v>
      </c>
      <c r="CW114" s="26">
        <v>0</v>
      </c>
      <c r="CX114" s="27">
        <v>0</v>
      </c>
      <c r="CY114" s="25">
        <v>23</v>
      </c>
      <c r="CZ114" s="26">
        <v>30</v>
      </c>
      <c r="DA114" s="26">
        <v>0</v>
      </c>
      <c r="DB114" s="26">
        <v>30</v>
      </c>
      <c r="DC114" s="27">
        <v>977</v>
      </c>
    </row>
    <row r="115" spans="1:107" ht="15.75" customHeight="1">
      <c r="A115" s="58"/>
      <c r="B115" s="24" t="s">
        <v>139</v>
      </c>
      <c r="C115" s="25">
        <v>4</v>
      </c>
      <c r="D115" s="26">
        <v>5</v>
      </c>
      <c r="E115" s="26">
        <v>2</v>
      </c>
      <c r="F115" s="27">
        <v>4</v>
      </c>
      <c r="G115" s="25">
        <v>0</v>
      </c>
      <c r="H115" s="26">
        <v>0</v>
      </c>
      <c r="I115" s="26">
        <v>0</v>
      </c>
      <c r="J115" s="27">
        <v>0</v>
      </c>
      <c r="K115" s="25">
        <v>45</v>
      </c>
      <c r="L115" s="26">
        <v>409</v>
      </c>
      <c r="M115" s="26">
        <v>17</v>
      </c>
      <c r="N115" s="27">
        <v>165</v>
      </c>
      <c r="O115" s="25">
        <v>349</v>
      </c>
      <c r="P115" s="26">
        <v>2360</v>
      </c>
      <c r="Q115" s="26">
        <v>187</v>
      </c>
      <c r="R115" s="27">
        <v>2438</v>
      </c>
      <c r="S115" s="25">
        <v>311</v>
      </c>
      <c r="T115" s="26">
        <v>7473</v>
      </c>
      <c r="U115" s="26">
        <v>1628</v>
      </c>
      <c r="V115" s="27">
        <v>23444</v>
      </c>
      <c r="W115" s="25">
        <v>268</v>
      </c>
      <c r="X115" s="26">
        <v>890</v>
      </c>
      <c r="Y115" s="26">
        <v>61</v>
      </c>
      <c r="Z115" s="27">
        <v>80</v>
      </c>
      <c r="AA115" s="25">
        <v>268</v>
      </c>
      <c r="AB115" s="26">
        <v>645</v>
      </c>
      <c r="AC115" s="26">
        <v>451</v>
      </c>
      <c r="AD115" s="27">
        <v>6889</v>
      </c>
      <c r="AE115" s="25">
        <v>2</v>
      </c>
      <c r="AF115" s="26">
        <v>101</v>
      </c>
      <c r="AG115" s="26">
        <v>60</v>
      </c>
      <c r="AH115" s="27">
        <v>250</v>
      </c>
      <c r="AI115" s="25">
        <v>165</v>
      </c>
      <c r="AJ115" s="26">
        <v>329</v>
      </c>
      <c r="AK115" s="26">
        <v>72</v>
      </c>
      <c r="AL115" s="27">
        <v>6511</v>
      </c>
      <c r="AM115" s="25">
        <v>1</v>
      </c>
      <c r="AN115" s="27">
        <v>4</v>
      </c>
      <c r="AO115" s="25">
        <v>126</v>
      </c>
      <c r="AP115" s="26">
        <v>250</v>
      </c>
      <c r="AQ115" s="26">
        <v>86</v>
      </c>
      <c r="AR115" s="27">
        <v>867</v>
      </c>
      <c r="AS115" s="25">
        <v>78</v>
      </c>
      <c r="AT115" s="26">
        <v>321</v>
      </c>
      <c r="AU115" s="26">
        <v>31</v>
      </c>
      <c r="AV115" s="27">
        <v>236</v>
      </c>
      <c r="AW115" s="25">
        <v>356</v>
      </c>
      <c r="AX115" s="26">
        <v>15015</v>
      </c>
      <c r="AY115" s="26">
        <v>7608</v>
      </c>
      <c r="AZ115" s="27">
        <v>255464</v>
      </c>
      <c r="BA115" s="25">
        <v>360</v>
      </c>
      <c r="BB115" s="26">
        <v>2273</v>
      </c>
      <c r="BC115" s="26">
        <v>370</v>
      </c>
      <c r="BD115" s="27">
        <v>4954</v>
      </c>
      <c r="BE115" s="25">
        <v>143</v>
      </c>
      <c r="BF115" s="26">
        <v>531</v>
      </c>
      <c r="BG115" s="26">
        <v>330</v>
      </c>
      <c r="BH115" s="27">
        <v>7741</v>
      </c>
      <c r="BI115" s="25">
        <v>33</v>
      </c>
      <c r="BJ115" s="27">
        <v>908</v>
      </c>
      <c r="BK115" s="25">
        <v>162</v>
      </c>
      <c r="BL115" s="26">
        <v>291</v>
      </c>
      <c r="BM115" s="26">
        <v>201</v>
      </c>
      <c r="BN115" s="27">
        <v>3943</v>
      </c>
      <c r="BO115" s="25">
        <v>55</v>
      </c>
      <c r="BP115" s="26">
        <v>109</v>
      </c>
      <c r="BQ115" s="26">
        <v>53</v>
      </c>
      <c r="BR115" s="27">
        <v>481</v>
      </c>
      <c r="BS115" s="25">
        <v>2</v>
      </c>
      <c r="BT115" s="26">
        <v>11</v>
      </c>
      <c r="BU115" s="26">
        <v>1</v>
      </c>
      <c r="BV115" s="27">
        <v>1</v>
      </c>
      <c r="BW115" s="25">
        <v>196</v>
      </c>
      <c r="BX115" s="27">
        <v>2118</v>
      </c>
      <c r="BY115" s="25">
        <v>33</v>
      </c>
      <c r="BZ115" s="26">
        <v>47</v>
      </c>
      <c r="CA115" s="26">
        <v>26</v>
      </c>
      <c r="CB115" s="27">
        <v>482</v>
      </c>
      <c r="CC115" s="25">
        <v>70</v>
      </c>
      <c r="CD115" s="26">
        <v>102</v>
      </c>
      <c r="CE115" s="26">
        <v>51</v>
      </c>
      <c r="CF115" s="27">
        <v>529</v>
      </c>
      <c r="CG115" s="25">
        <v>97</v>
      </c>
      <c r="CH115" s="26">
        <v>164</v>
      </c>
      <c r="CI115" s="26">
        <v>92</v>
      </c>
      <c r="CJ115" s="27">
        <v>1091</v>
      </c>
      <c r="CK115" s="25">
        <v>18</v>
      </c>
      <c r="CL115" s="26">
        <v>31</v>
      </c>
      <c r="CM115" s="26">
        <v>2</v>
      </c>
      <c r="CN115" s="27">
        <v>12</v>
      </c>
      <c r="CO115" s="25">
        <v>6</v>
      </c>
      <c r="CP115" s="26">
        <v>5.5</v>
      </c>
      <c r="CQ115" s="26">
        <v>0</v>
      </c>
      <c r="CR115" s="26">
        <v>5.5</v>
      </c>
      <c r="CS115" s="27">
        <v>9</v>
      </c>
      <c r="CT115" s="25">
        <v>4</v>
      </c>
      <c r="CU115" s="26">
        <v>33</v>
      </c>
      <c r="CV115" s="26">
        <v>11</v>
      </c>
      <c r="CW115" s="26">
        <v>22</v>
      </c>
      <c r="CX115" s="27">
        <v>163</v>
      </c>
      <c r="CY115" s="25">
        <v>264</v>
      </c>
      <c r="CZ115" s="26">
        <v>1748.3</v>
      </c>
      <c r="DA115" s="26">
        <v>51</v>
      </c>
      <c r="DB115" s="26">
        <v>1697.3000000044703</v>
      </c>
      <c r="DC115" s="27">
        <v>32028</v>
      </c>
    </row>
    <row r="116" spans="1:107" ht="15.75" customHeight="1">
      <c r="A116" s="58"/>
      <c r="B116" s="24" t="s">
        <v>140</v>
      </c>
      <c r="C116" s="25">
        <v>0</v>
      </c>
      <c r="D116" s="26">
        <v>0</v>
      </c>
      <c r="E116" s="26">
        <v>0</v>
      </c>
      <c r="F116" s="27">
        <v>0</v>
      </c>
      <c r="G116" s="25">
        <v>1</v>
      </c>
      <c r="H116" s="26">
        <v>5</v>
      </c>
      <c r="I116" s="26">
        <v>2</v>
      </c>
      <c r="J116" s="27">
        <v>8</v>
      </c>
      <c r="K116" s="25">
        <v>356</v>
      </c>
      <c r="L116" s="26">
        <v>74021</v>
      </c>
      <c r="M116" s="26">
        <v>24142</v>
      </c>
      <c r="N116" s="27">
        <v>215006</v>
      </c>
      <c r="O116" s="25">
        <v>185</v>
      </c>
      <c r="P116" s="26">
        <v>580</v>
      </c>
      <c r="Q116" s="26">
        <v>36</v>
      </c>
      <c r="R116" s="27">
        <v>288</v>
      </c>
      <c r="S116" s="25">
        <v>174</v>
      </c>
      <c r="T116" s="26">
        <v>1962</v>
      </c>
      <c r="U116" s="26">
        <v>638</v>
      </c>
      <c r="V116" s="27">
        <v>7007</v>
      </c>
      <c r="W116" s="25">
        <v>57</v>
      </c>
      <c r="X116" s="26">
        <v>274</v>
      </c>
      <c r="Y116" s="26">
        <v>16</v>
      </c>
      <c r="Z116" s="27">
        <v>83</v>
      </c>
      <c r="AA116" s="25">
        <v>145</v>
      </c>
      <c r="AB116" s="26">
        <v>304</v>
      </c>
      <c r="AC116" s="26">
        <v>229</v>
      </c>
      <c r="AD116" s="27">
        <v>3296</v>
      </c>
      <c r="AE116" s="25">
        <v>0</v>
      </c>
      <c r="AF116" s="26">
        <v>0</v>
      </c>
      <c r="AG116" s="26">
        <v>0</v>
      </c>
      <c r="AH116" s="27">
        <v>0</v>
      </c>
      <c r="AI116" s="25">
        <v>47</v>
      </c>
      <c r="AJ116" s="26">
        <v>68</v>
      </c>
      <c r="AK116" s="26">
        <v>47</v>
      </c>
      <c r="AL116" s="27">
        <v>4200</v>
      </c>
      <c r="AM116" s="25">
        <v>0</v>
      </c>
      <c r="AN116" s="27">
        <v>0</v>
      </c>
      <c r="AO116" s="25">
        <v>52</v>
      </c>
      <c r="AP116" s="26">
        <v>163</v>
      </c>
      <c r="AQ116" s="26">
        <v>77</v>
      </c>
      <c r="AR116" s="27">
        <v>678</v>
      </c>
      <c r="AS116" s="25">
        <v>299</v>
      </c>
      <c r="AT116" s="26">
        <v>1008</v>
      </c>
      <c r="AU116" s="26">
        <v>383</v>
      </c>
      <c r="AV116" s="27">
        <v>4323</v>
      </c>
      <c r="AW116" s="25">
        <v>35</v>
      </c>
      <c r="AX116" s="26">
        <v>2714</v>
      </c>
      <c r="AY116" s="26">
        <v>1851</v>
      </c>
      <c r="AZ116" s="27">
        <v>33503</v>
      </c>
      <c r="BA116" s="25">
        <v>269</v>
      </c>
      <c r="BB116" s="26">
        <v>976</v>
      </c>
      <c r="BC116" s="26">
        <v>370</v>
      </c>
      <c r="BD116" s="27">
        <v>3679</v>
      </c>
      <c r="BE116" s="25">
        <v>68</v>
      </c>
      <c r="BF116" s="26">
        <v>127</v>
      </c>
      <c r="BG116" s="26">
        <v>100</v>
      </c>
      <c r="BH116" s="27">
        <v>1352</v>
      </c>
      <c r="BI116" s="25">
        <v>15</v>
      </c>
      <c r="BJ116" s="27">
        <v>56</v>
      </c>
      <c r="BK116" s="25">
        <v>56</v>
      </c>
      <c r="BL116" s="26">
        <v>81</v>
      </c>
      <c r="BM116" s="26">
        <v>55</v>
      </c>
      <c r="BN116" s="27">
        <v>756</v>
      </c>
      <c r="BO116" s="25">
        <v>25</v>
      </c>
      <c r="BP116" s="26">
        <v>44</v>
      </c>
      <c r="BQ116" s="26">
        <v>22</v>
      </c>
      <c r="BR116" s="27">
        <v>371</v>
      </c>
      <c r="BS116" s="25">
        <v>0</v>
      </c>
      <c r="BT116" s="26">
        <v>0</v>
      </c>
      <c r="BU116" s="26">
        <v>0</v>
      </c>
      <c r="BV116" s="27">
        <v>0</v>
      </c>
      <c r="BW116" s="25">
        <v>84</v>
      </c>
      <c r="BX116" s="27">
        <v>765</v>
      </c>
      <c r="BY116" s="25">
        <v>2</v>
      </c>
      <c r="BZ116" s="26">
        <v>2</v>
      </c>
      <c r="CA116" s="26">
        <v>2</v>
      </c>
      <c r="CB116" s="27">
        <v>35</v>
      </c>
      <c r="CC116" s="25">
        <v>28</v>
      </c>
      <c r="CD116" s="26">
        <v>63</v>
      </c>
      <c r="CE116" s="26">
        <v>41</v>
      </c>
      <c r="CF116" s="27">
        <v>323</v>
      </c>
      <c r="CG116" s="25">
        <v>4</v>
      </c>
      <c r="CH116" s="26">
        <v>7</v>
      </c>
      <c r="CI116" s="26">
        <v>4</v>
      </c>
      <c r="CJ116" s="27">
        <v>15</v>
      </c>
      <c r="CK116" s="25">
        <v>2</v>
      </c>
      <c r="CL116" s="26">
        <v>2</v>
      </c>
      <c r="CM116" s="26">
        <v>0</v>
      </c>
      <c r="CN116" s="27">
        <v>0</v>
      </c>
      <c r="CO116" s="25">
        <v>0</v>
      </c>
      <c r="CP116" s="26">
        <v>0</v>
      </c>
      <c r="CQ116" s="26">
        <v>0</v>
      </c>
      <c r="CR116" s="26">
        <v>0</v>
      </c>
      <c r="CS116" s="27">
        <v>0</v>
      </c>
      <c r="CT116" s="25">
        <v>0</v>
      </c>
      <c r="CU116" s="26">
        <v>0</v>
      </c>
      <c r="CV116" s="26">
        <v>0</v>
      </c>
      <c r="CW116" s="26">
        <v>0</v>
      </c>
      <c r="CX116" s="27">
        <v>0</v>
      </c>
      <c r="CY116" s="25">
        <v>36</v>
      </c>
      <c r="CZ116" s="26">
        <v>38</v>
      </c>
      <c r="DA116" s="26">
        <v>1</v>
      </c>
      <c r="DB116" s="26">
        <v>37</v>
      </c>
      <c r="DC116" s="27">
        <v>334</v>
      </c>
    </row>
    <row r="117" spans="1:107" ht="15.75" customHeight="1">
      <c r="A117" s="58"/>
      <c r="B117" s="24" t="s">
        <v>141</v>
      </c>
      <c r="C117" s="25">
        <v>0</v>
      </c>
      <c r="D117" s="26">
        <v>0</v>
      </c>
      <c r="E117" s="26">
        <v>0</v>
      </c>
      <c r="F117" s="27">
        <v>0</v>
      </c>
      <c r="G117" s="25">
        <v>61</v>
      </c>
      <c r="H117" s="26">
        <v>194</v>
      </c>
      <c r="I117" s="26">
        <v>85</v>
      </c>
      <c r="J117" s="27">
        <v>440</v>
      </c>
      <c r="K117" s="25">
        <v>536</v>
      </c>
      <c r="L117" s="26">
        <v>128362</v>
      </c>
      <c r="M117" s="26">
        <v>29782</v>
      </c>
      <c r="N117" s="27">
        <v>303552</v>
      </c>
      <c r="O117" s="25">
        <v>174</v>
      </c>
      <c r="P117" s="26">
        <v>730</v>
      </c>
      <c r="Q117" s="26">
        <v>77</v>
      </c>
      <c r="R117" s="27">
        <v>290</v>
      </c>
      <c r="S117" s="25">
        <v>485</v>
      </c>
      <c r="T117" s="26">
        <v>5102</v>
      </c>
      <c r="U117" s="26">
        <v>2403</v>
      </c>
      <c r="V117" s="27">
        <v>34353</v>
      </c>
      <c r="W117" s="25">
        <v>153</v>
      </c>
      <c r="X117" s="26">
        <v>437</v>
      </c>
      <c r="Y117" s="26">
        <v>25</v>
      </c>
      <c r="Z117" s="27">
        <v>98</v>
      </c>
      <c r="AA117" s="25">
        <v>365</v>
      </c>
      <c r="AB117" s="26">
        <v>880</v>
      </c>
      <c r="AC117" s="26">
        <v>668</v>
      </c>
      <c r="AD117" s="27">
        <v>7592</v>
      </c>
      <c r="AE117" s="25">
        <v>0</v>
      </c>
      <c r="AF117" s="26">
        <v>0</v>
      </c>
      <c r="AG117" s="26">
        <v>0</v>
      </c>
      <c r="AH117" s="27">
        <v>0</v>
      </c>
      <c r="AI117" s="25">
        <v>92</v>
      </c>
      <c r="AJ117" s="26">
        <v>118</v>
      </c>
      <c r="AK117" s="26">
        <v>60</v>
      </c>
      <c r="AL117" s="27">
        <v>1967</v>
      </c>
      <c r="AM117" s="25">
        <v>0</v>
      </c>
      <c r="AN117" s="27">
        <v>0</v>
      </c>
      <c r="AO117" s="25">
        <v>300</v>
      </c>
      <c r="AP117" s="26">
        <v>800</v>
      </c>
      <c r="AQ117" s="26">
        <v>465</v>
      </c>
      <c r="AR117" s="27">
        <v>3803</v>
      </c>
      <c r="AS117" s="25">
        <v>454</v>
      </c>
      <c r="AT117" s="26">
        <v>1524</v>
      </c>
      <c r="AU117" s="26">
        <v>668</v>
      </c>
      <c r="AV117" s="27">
        <v>10011</v>
      </c>
      <c r="AW117" s="25">
        <v>71</v>
      </c>
      <c r="AX117" s="26">
        <v>3582</v>
      </c>
      <c r="AY117" s="26">
        <v>2456</v>
      </c>
      <c r="AZ117" s="27">
        <v>25784</v>
      </c>
      <c r="BA117" s="25">
        <v>400</v>
      </c>
      <c r="BB117" s="26">
        <v>1341</v>
      </c>
      <c r="BC117" s="26">
        <v>567</v>
      </c>
      <c r="BD117" s="27">
        <v>6137</v>
      </c>
      <c r="BE117" s="25">
        <v>164</v>
      </c>
      <c r="BF117" s="26">
        <v>343</v>
      </c>
      <c r="BG117" s="26">
        <v>250</v>
      </c>
      <c r="BH117" s="27">
        <v>2512</v>
      </c>
      <c r="BI117" s="25">
        <v>31</v>
      </c>
      <c r="BJ117" s="27">
        <v>265</v>
      </c>
      <c r="BK117" s="25">
        <v>192</v>
      </c>
      <c r="BL117" s="26">
        <v>278</v>
      </c>
      <c r="BM117" s="26">
        <v>232</v>
      </c>
      <c r="BN117" s="27">
        <v>2937</v>
      </c>
      <c r="BO117" s="25">
        <v>26</v>
      </c>
      <c r="BP117" s="26">
        <v>47</v>
      </c>
      <c r="BQ117" s="26">
        <v>27</v>
      </c>
      <c r="BR117" s="27">
        <v>250</v>
      </c>
      <c r="BS117" s="25">
        <v>0</v>
      </c>
      <c r="BT117" s="26">
        <v>0</v>
      </c>
      <c r="BU117" s="26">
        <v>0</v>
      </c>
      <c r="BV117" s="27">
        <v>0</v>
      </c>
      <c r="BW117" s="25">
        <v>197</v>
      </c>
      <c r="BX117" s="27">
        <v>2971</v>
      </c>
      <c r="BY117" s="25">
        <v>30</v>
      </c>
      <c r="BZ117" s="26">
        <v>37</v>
      </c>
      <c r="CA117" s="26">
        <v>25</v>
      </c>
      <c r="CB117" s="27">
        <v>326</v>
      </c>
      <c r="CC117" s="25">
        <v>169</v>
      </c>
      <c r="CD117" s="26">
        <v>405</v>
      </c>
      <c r="CE117" s="26">
        <v>217</v>
      </c>
      <c r="CF117" s="27">
        <v>1319</v>
      </c>
      <c r="CG117" s="25">
        <v>20</v>
      </c>
      <c r="CH117" s="26">
        <v>28</v>
      </c>
      <c r="CI117" s="26">
        <v>18</v>
      </c>
      <c r="CJ117" s="27">
        <v>165</v>
      </c>
      <c r="CK117" s="25">
        <v>0</v>
      </c>
      <c r="CL117" s="26">
        <v>0</v>
      </c>
      <c r="CM117" s="26">
        <v>0</v>
      </c>
      <c r="CN117" s="27">
        <v>0</v>
      </c>
      <c r="CO117" s="25">
        <v>1</v>
      </c>
      <c r="CP117" s="26">
        <v>0.5</v>
      </c>
      <c r="CQ117" s="26">
        <v>0</v>
      </c>
      <c r="CR117" s="26">
        <v>0.5</v>
      </c>
      <c r="CS117" s="27">
        <v>1</v>
      </c>
      <c r="CT117" s="25">
        <v>2</v>
      </c>
      <c r="CU117" s="26">
        <v>1.5</v>
      </c>
      <c r="CV117" s="26">
        <v>0.5</v>
      </c>
      <c r="CW117" s="26">
        <v>1</v>
      </c>
      <c r="CX117" s="27">
        <v>2</v>
      </c>
      <c r="CY117" s="25">
        <v>189</v>
      </c>
      <c r="CZ117" s="26">
        <v>225.8</v>
      </c>
      <c r="DA117" s="26">
        <v>45.75</v>
      </c>
      <c r="DB117" s="26">
        <v>180.04999998956919</v>
      </c>
      <c r="DC117" s="27">
        <v>2690</v>
      </c>
    </row>
    <row r="118" spans="1:107" ht="15.75" customHeight="1">
      <c r="A118" s="58"/>
      <c r="B118" s="24" t="s">
        <v>142</v>
      </c>
      <c r="C118" s="25">
        <v>0</v>
      </c>
      <c r="D118" s="26">
        <v>0</v>
      </c>
      <c r="E118" s="26">
        <v>0</v>
      </c>
      <c r="F118" s="27">
        <v>0</v>
      </c>
      <c r="G118" s="25">
        <v>1</v>
      </c>
      <c r="H118" s="26">
        <v>1</v>
      </c>
      <c r="I118" s="26">
        <v>0</v>
      </c>
      <c r="J118" s="27">
        <v>0</v>
      </c>
      <c r="K118" s="25">
        <v>60</v>
      </c>
      <c r="L118" s="26">
        <v>14749</v>
      </c>
      <c r="M118" s="26">
        <v>1312</v>
      </c>
      <c r="N118" s="27">
        <v>13789</v>
      </c>
      <c r="O118" s="25">
        <v>19</v>
      </c>
      <c r="P118" s="26">
        <v>102</v>
      </c>
      <c r="Q118" s="26">
        <v>6</v>
      </c>
      <c r="R118" s="27">
        <v>24</v>
      </c>
      <c r="S118" s="25">
        <v>45</v>
      </c>
      <c r="T118" s="26">
        <v>629</v>
      </c>
      <c r="U118" s="26">
        <v>239</v>
      </c>
      <c r="V118" s="27">
        <v>1372</v>
      </c>
      <c r="W118" s="25">
        <v>24</v>
      </c>
      <c r="X118" s="26">
        <v>60</v>
      </c>
      <c r="Y118" s="26">
        <v>1</v>
      </c>
      <c r="Z118" s="27">
        <v>1</v>
      </c>
      <c r="AA118" s="25">
        <v>46</v>
      </c>
      <c r="AB118" s="26">
        <v>103</v>
      </c>
      <c r="AC118" s="26">
        <v>68</v>
      </c>
      <c r="AD118" s="27">
        <v>739</v>
      </c>
      <c r="AE118" s="25">
        <v>0</v>
      </c>
      <c r="AF118" s="26">
        <v>0</v>
      </c>
      <c r="AG118" s="26">
        <v>0</v>
      </c>
      <c r="AH118" s="27">
        <v>0</v>
      </c>
      <c r="AI118" s="25">
        <v>12</v>
      </c>
      <c r="AJ118" s="26">
        <v>39</v>
      </c>
      <c r="AK118" s="26">
        <v>24</v>
      </c>
      <c r="AL118" s="27">
        <v>36</v>
      </c>
      <c r="AM118" s="25">
        <v>0</v>
      </c>
      <c r="AN118" s="27">
        <v>0</v>
      </c>
      <c r="AO118" s="25">
        <v>33</v>
      </c>
      <c r="AP118" s="26">
        <v>219</v>
      </c>
      <c r="AQ118" s="26">
        <v>69</v>
      </c>
      <c r="AR118" s="27">
        <v>370</v>
      </c>
      <c r="AS118" s="25">
        <v>39</v>
      </c>
      <c r="AT118" s="26">
        <v>76</v>
      </c>
      <c r="AU118" s="26">
        <v>34</v>
      </c>
      <c r="AV118" s="27">
        <v>596</v>
      </c>
      <c r="AW118" s="25">
        <v>15</v>
      </c>
      <c r="AX118" s="26">
        <v>353</v>
      </c>
      <c r="AY118" s="26">
        <v>10</v>
      </c>
      <c r="AZ118" s="27">
        <v>104</v>
      </c>
      <c r="BA118" s="25">
        <v>44</v>
      </c>
      <c r="BB118" s="26">
        <v>323</v>
      </c>
      <c r="BC118" s="26">
        <v>200</v>
      </c>
      <c r="BD118" s="27">
        <v>895</v>
      </c>
      <c r="BE118" s="25">
        <v>8</v>
      </c>
      <c r="BF118" s="26">
        <v>13</v>
      </c>
      <c r="BG118" s="26">
        <v>6</v>
      </c>
      <c r="BH118" s="27">
        <v>21</v>
      </c>
      <c r="BI118" s="25">
        <v>4</v>
      </c>
      <c r="BJ118" s="27">
        <v>9</v>
      </c>
      <c r="BK118" s="25">
        <v>1</v>
      </c>
      <c r="BL118" s="26">
        <v>1</v>
      </c>
      <c r="BM118" s="26">
        <v>1</v>
      </c>
      <c r="BN118" s="27">
        <v>26</v>
      </c>
      <c r="BO118" s="25">
        <v>1</v>
      </c>
      <c r="BP118" s="26">
        <v>1</v>
      </c>
      <c r="BQ118" s="26">
        <v>1</v>
      </c>
      <c r="BR118" s="27">
        <v>10</v>
      </c>
      <c r="BS118" s="25">
        <v>2</v>
      </c>
      <c r="BT118" s="26">
        <v>5</v>
      </c>
      <c r="BU118" s="26">
        <v>3</v>
      </c>
      <c r="BV118" s="27">
        <v>11</v>
      </c>
      <c r="BW118" s="25">
        <v>4</v>
      </c>
      <c r="BX118" s="27">
        <v>18</v>
      </c>
      <c r="BY118" s="25">
        <v>2</v>
      </c>
      <c r="BZ118" s="26">
        <v>3</v>
      </c>
      <c r="CA118" s="26">
        <v>2</v>
      </c>
      <c r="CB118" s="27">
        <v>18</v>
      </c>
      <c r="CC118" s="25">
        <v>15</v>
      </c>
      <c r="CD118" s="26">
        <v>30</v>
      </c>
      <c r="CE118" s="26">
        <v>8</v>
      </c>
      <c r="CF118" s="27">
        <v>24</v>
      </c>
      <c r="CG118" s="25">
        <v>3</v>
      </c>
      <c r="CH118" s="26">
        <v>10</v>
      </c>
      <c r="CI118" s="26">
        <v>3</v>
      </c>
      <c r="CJ118" s="27">
        <v>10</v>
      </c>
      <c r="CK118" s="25">
        <v>0</v>
      </c>
      <c r="CL118" s="26">
        <v>0</v>
      </c>
      <c r="CM118" s="26">
        <v>0</v>
      </c>
      <c r="CN118" s="27">
        <v>0</v>
      </c>
      <c r="CO118" s="25">
        <v>0</v>
      </c>
      <c r="CP118" s="26">
        <v>0</v>
      </c>
      <c r="CQ118" s="26">
        <v>0</v>
      </c>
      <c r="CR118" s="26">
        <v>0</v>
      </c>
      <c r="CS118" s="27">
        <v>0</v>
      </c>
      <c r="CT118" s="25">
        <v>0</v>
      </c>
      <c r="CU118" s="26">
        <v>0</v>
      </c>
      <c r="CV118" s="26">
        <v>0</v>
      </c>
      <c r="CW118" s="26">
        <v>0</v>
      </c>
      <c r="CX118" s="27">
        <v>0</v>
      </c>
      <c r="CY118" s="25">
        <v>1</v>
      </c>
      <c r="CZ118" s="26">
        <v>2</v>
      </c>
      <c r="DA118" s="26">
        <v>2</v>
      </c>
      <c r="DB118" s="26">
        <v>0</v>
      </c>
      <c r="DC118" s="27">
        <v>0</v>
      </c>
    </row>
    <row r="119" spans="1:107" ht="15.75" customHeight="1">
      <c r="A119" s="58"/>
      <c r="B119" s="24" t="s">
        <v>143</v>
      </c>
      <c r="C119" s="25">
        <v>1</v>
      </c>
      <c r="D119" s="26">
        <v>7</v>
      </c>
      <c r="E119" s="26">
        <v>7</v>
      </c>
      <c r="F119" s="27">
        <v>20</v>
      </c>
      <c r="G119" s="25">
        <v>1</v>
      </c>
      <c r="H119" s="26">
        <v>1</v>
      </c>
      <c r="I119" s="26">
        <v>0</v>
      </c>
      <c r="J119" s="27">
        <v>0</v>
      </c>
      <c r="K119" s="25">
        <v>8</v>
      </c>
      <c r="L119" s="26">
        <v>3423</v>
      </c>
      <c r="M119" s="26">
        <v>51</v>
      </c>
      <c r="N119" s="27">
        <v>270</v>
      </c>
      <c r="O119" s="25">
        <v>251</v>
      </c>
      <c r="P119" s="26">
        <v>3451</v>
      </c>
      <c r="Q119" s="26">
        <v>615</v>
      </c>
      <c r="R119" s="27">
        <v>7248</v>
      </c>
      <c r="S119" s="25">
        <v>139</v>
      </c>
      <c r="T119" s="26">
        <v>932</v>
      </c>
      <c r="U119" s="26">
        <v>154</v>
      </c>
      <c r="V119" s="27">
        <v>1595</v>
      </c>
      <c r="W119" s="25">
        <v>70</v>
      </c>
      <c r="X119" s="26">
        <v>320</v>
      </c>
      <c r="Y119" s="26">
        <v>90</v>
      </c>
      <c r="Z119" s="27">
        <v>705</v>
      </c>
      <c r="AA119" s="25">
        <v>37</v>
      </c>
      <c r="AB119" s="26">
        <v>52</v>
      </c>
      <c r="AC119" s="26">
        <v>26</v>
      </c>
      <c r="AD119" s="27">
        <v>370</v>
      </c>
      <c r="AE119" s="25">
        <v>37</v>
      </c>
      <c r="AF119" s="26">
        <v>10698</v>
      </c>
      <c r="AG119" s="26">
        <v>5</v>
      </c>
      <c r="AH119" s="27">
        <v>17</v>
      </c>
      <c r="AI119" s="25">
        <v>2</v>
      </c>
      <c r="AJ119" s="26">
        <v>3</v>
      </c>
      <c r="AK119" s="26">
        <v>1</v>
      </c>
      <c r="AL119" s="27">
        <v>12</v>
      </c>
      <c r="AM119" s="25">
        <v>12</v>
      </c>
      <c r="AN119" s="27">
        <v>39</v>
      </c>
      <c r="AO119" s="25">
        <v>30</v>
      </c>
      <c r="AP119" s="26">
        <v>216</v>
      </c>
      <c r="AQ119" s="26">
        <v>4</v>
      </c>
      <c r="AR119" s="27">
        <v>15</v>
      </c>
      <c r="AS119" s="25">
        <v>52</v>
      </c>
      <c r="AT119" s="26">
        <v>291</v>
      </c>
      <c r="AU119" s="26">
        <v>24</v>
      </c>
      <c r="AV119" s="27">
        <v>291</v>
      </c>
      <c r="AW119" s="25">
        <v>261</v>
      </c>
      <c r="AX119" s="26">
        <v>32782</v>
      </c>
      <c r="AY119" s="26">
        <v>10114</v>
      </c>
      <c r="AZ119" s="27">
        <v>163113</v>
      </c>
      <c r="BA119" s="25">
        <v>106</v>
      </c>
      <c r="BB119" s="26">
        <v>980</v>
      </c>
      <c r="BC119" s="26">
        <v>164</v>
      </c>
      <c r="BD119" s="27">
        <v>1081</v>
      </c>
      <c r="BE119" s="25">
        <v>0</v>
      </c>
      <c r="BF119" s="26">
        <v>0</v>
      </c>
      <c r="BG119" s="26">
        <v>0</v>
      </c>
      <c r="BH119" s="27">
        <v>0</v>
      </c>
      <c r="BI119" s="25">
        <v>0</v>
      </c>
      <c r="BJ119" s="27">
        <v>0</v>
      </c>
      <c r="BK119" s="25">
        <v>45</v>
      </c>
      <c r="BL119" s="26">
        <v>190</v>
      </c>
      <c r="BM119" s="26">
        <v>6</v>
      </c>
      <c r="BN119" s="27">
        <v>130</v>
      </c>
      <c r="BO119" s="25">
        <v>4</v>
      </c>
      <c r="BP119" s="26">
        <v>8</v>
      </c>
      <c r="BQ119" s="26">
        <v>0</v>
      </c>
      <c r="BR119" s="27">
        <v>0</v>
      </c>
      <c r="BS119" s="25">
        <v>5</v>
      </c>
      <c r="BT119" s="26">
        <v>23</v>
      </c>
      <c r="BU119" s="26">
        <v>1</v>
      </c>
      <c r="BV119" s="27">
        <v>15</v>
      </c>
      <c r="BW119" s="25">
        <v>3</v>
      </c>
      <c r="BX119" s="27">
        <v>43</v>
      </c>
      <c r="BY119" s="25">
        <v>5</v>
      </c>
      <c r="BZ119" s="26">
        <v>7</v>
      </c>
      <c r="CA119" s="26">
        <v>6</v>
      </c>
      <c r="CB119" s="27">
        <v>122</v>
      </c>
      <c r="CC119" s="25">
        <v>10</v>
      </c>
      <c r="CD119" s="26">
        <v>27</v>
      </c>
      <c r="CE119" s="26">
        <v>2</v>
      </c>
      <c r="CF119" s="27">
        <v>4</v>
      </c>
      <c r="CG119" s="25">
        <v>2</v>
      </c>
      <c r="CH119" s="26">
        <v>5</v>
      </c>
      <c r="CI119" s="26">
        <v>5</v>
      </c>
      <c r="CJ119" s="27">
        <v>43</v>
      </c>
      <c r="CK119" s="25">
        <v>67</v>
      </c>
      <c r="CL119" s="26">
        <v>458</v>
      </c>
      <c r="CM119" s="26">
        <v>12</v>
      </c>
      <c r="CN119" s="27">
        <v>239</v>
      </c>
      <c r="CO119" s="25">
        <v>0</v>
      </c>
      <c r="CP119" s="26">
        <v>0</v>
      </c>
      <c r="CQ119" s="26">
        <v>0</v>
      </c>
      <c r="CR119" s="26">
        <v>0</v>
      </c>
      <c r="CS119" s="27">
        <v>0</v>
      </c>
      <c r="CT119" s="25">
        <v>0</v>
      </c>
      <c r="CU119" s="26">
        <v>0</v>
      </c>
      <c r="CV119" s="26">
        <v>0</v>
      </c>
      <c r="CW119" s="26">
        <v>0</v>
      </c>
      <c r="CX119" s="27">
        <v>0</v>
      </c>
      <c r="CY119" s="25">
        <v>51</v>
      </c>
      <c r="CZ119" s="26">
        <v>110.5</v>
      </c>
      <c r="DA119" s="26">
        <v>0</v>
      </c>
      <c r="DB119" s="26">
        <v>110.50000024586916</v>
      </c>
      <c r="DC119" s="27">
        <v>2554</v>
      </c>
    </row>
    <row r="120" spans="1:107" ht="15.75" customHeight="1">
      <c r="A120" s="58"/>
      <c r="B120" s="24" t="s">
        <v>144</v>
      </c>
      <c r="C120" s="25">
        <v>2</v>
      </c>
      <c r="D120" s="26">
        <v>4</v>
      </c>
      <c r="E120" s="26">
        <v>0</v>
      </c>
      <c r="F120" s="27">
        <v>0</v>
      </c>
      <c r="G120" s="25">
        <v>0</v>
      </c>
      <c r="H120" s="26">
        <v>0</v>
      </c>
      <c r="I120" s="26">
        <v>0</v>
      </c>
      <c r="J120" s="27">
        <v>0</v>
      </c>
      <c r="K120" s="25">
        <v>18</v>
      </c>
      <c r="L120" s="26">
        <v>88</v>
      </c>
      <c r="M120" s="26">
        <v>3</v>
      </c>
      <c r="N120" s="27">
        <v>60</v>
      </c>
      <c r="O120" s="25">
        <v>274</v>
      </c>
      <c r="P120" s="26">
        <v>1675</v>
      </c>
      <c r="Q120" s="26">
        <v>93</v>
      </c>
      <c r="R120" s="27">
        <v>1015</v>
      </c>
      <c r="S120" s="25">
        <v>73</v>
      </c>
      <c r="T120" s="26">
        <v>1757</v>
      </c>
      <c r="U120" s="26">
        <v>381</v>
      </c>
      <c r="V120" s="27">
        <v>4417</v>
      </c>
      <c r="W120" s="25">
        <v>5</v>
      </c>
      <c r="X120" s="26">
        <v>17</v>
      </c>
      <c r="Y120" s="26">
        <v>0</v>
      </c>
      <c r="Z120" s="27">
        <v>0</v>
      </c>
      <c r="AA120" s="25">
        <v>128</v>
      </c>
      <c r="AB120" s="26">
        <v>404</v>
      </c>
      <c r="AC120" s="26">
        <v>341</v>
      </c>
      <c r="AD120" s="27">
        <v>4899</v>
      </c>
      <c r="AE120" s="25">
        <v>103</v>
      </c>
      <c r="AF120" s="26">
        <v>48530</v>
      </c>
      <c r="AG120" s="26">
        <v>753</v>
      </c>
      <c r="AH120" s="27">
        <v>25</v>
      </c>
      <c r="AI120" s="25">
        <v>105</v>
      </c>
      <c r="AJ120" s="26">
        <v>208</v>
      </c>
      <c r="AK120" s="26">
        <v>93</v>
      </c>
      <c r="AL120" s="27">
        <v>4103</v>
      </c>
      <c r="AM120" s="25">
        <v>28</v>
      </c>
      <c r="AN120" s="27">
        <v>29</v>
      </c>
      <c r="AO120" s="25">
        <v>2</v>
      </c>
      <c r="AP120" s="26">
        <v>3</v>
      </c>
      <c r="AQ120" s="26">
        <v>2</v>
      </c>
      <c r="AR120" s="27">
        <v>20</v>
      </c>
      <c r="AS120" s="25">
        <v>73</v>
      </c>
      <c r="AT120" s="26">
        <v>251</v>
      </c>
      <c r="AU120" s="26">
        <v>72</v>
      </c>
      <c r="AV120" s="27">
        <v>421</v>
      </c>
      <c r="AW120" s="25">
        <v>327</v>
      </c>
      <c r="AX120" s="26">
        <v>56710</v>
      </c>
      <c r="AY120" s="26">
        <v>34293</v>
      </c>
      <c r="AZ120" s="27">
        <v>827988</v>
      </c>
      <c r="BA120" s="25">
        <v>211</v>
      </c>
      <c r="BB120" s="26">
        <v>1715</v>
      </c>
      <c r="BC120" s="26">
        <v>805</v>
      </c>
      <c r="BD120" s="27">
        <v>7053</v>
      </c>
      <c r="BE120" s="25">
        <v>12</v>
      </c>
      <c r="BF120" s="26">
        <v>26</v>
      </c>
      <c r="BG120" s="26">
        <v>20</v>
      </c>
      <c r="BH120" s="27">
        <v>205</v>
      </c>
      <c r="BI120" s="25">
        <v>22</v>
      </c>
      <c r="BJ120" s="27">
        <v>219</v>
      </c>
      <c r="BK120" s="25">
        <v>71</v>
      </c>
      <c r="BL120" s="26">
        <v>174</v>
      </c>
      <c r="BM120" s="26">
        <v>160</v>
      </c>
      <c r="BN120" s="27">
        <v>4411</v>
      </c>
      <c r="BO120" s="25">
        <v>101</v>
      </c>
      <c r="BP120" s="26">
        <v>311</v>
      </c>
      <c r="BQ120" s="26">
        <v>175</v>
      </c>
      <c r="BR120" s="27">
        <v>6389</v>
      </c>
      <c r="BS120" s="25">
        <v>30</v>
      </c>
      <c r="BT120" s="26">
        <v>82</v>
      </c>
      <c r="BU120" s="26">
        <v>4</v>
      </c>
      <c r="BV120" s="27">
        <v>11</v>
      </c>
      <c r="BW120" s="25">
        <v>56</v>
      </c>
      <c r="BX120" s="27">
        <v>1772</v>
      </c>
      <c r="BY120" s="25">
        <v>39</v>
      </c>
      <c r="BZ120" s="26">
        <v>130</v>
      </c>
      <c r="CA120" s="26">
        <v>79</v>
      </c>
      <c r="CB120" s="27">
        <v>3464</v>
      </c>
      <c r="CC120" s="25">
        <v>22</v>
      </c>
      <c r="CD120" s="26">
        <v>30</v>
      </c>
      <c r="CE120" s="26">
        <v>13</v>
      </c>
      <c r="CF120" s="27">
        <v>68</v>
      </c>
      <c r="CG120" s="25">
        <v>28</v>
      </c>
      <c r="CH120" s="26">
        <v>45</v>
      </c>
      <c r="CI120" s="26">
        <v>45</v>
      </c>
      <c r="CJ120" s="27">
        <v>219</v>
      </c>
      <c r="CK120" s="25">
        <v>61</v>
      </c>
      <c r="CL120" s="26">
        <v>617</v>
      </c>
      <c r="CM120" s="26">
        <v>9</v>
      </c>
      <c r="CN120" s="27">
        <v>100</v>
      </c>
      <c r="CO120" s="25">
        <v>7</v>
      </c>
      <c r="CP120" s="26">
        <v>7</v>
      </c>
      <c r="CQ120" s="26">
        <v>2</v>
      </c>
      <c r="CR120" s="26">
        <v>5</v>
      </c>
      <c r="CS120" s="27">
        <v>5</v>
      </c>
      <c r="CT120" s="25">
        <v>1</v>
      </c>
      <c r="CU120" s="26">
        <v>1</v>
      </c>
      <c r="CV120" s="26">
        <v>0</v>
      </c>
      <c r="CW120" s="26">
        <v>1</v>
      </c>
      <c r="CX120" s="27">
        <v>100</v>
      </c>
      <c r="CY120" s="25">
        <v>4</v>
      </c>
      <c r="CZ120" s="26">
        <v>7</v>
      </c>
      <c r="DA120" s="26">
        <v>0</v>
      </c>
      <c r="DB120" s="26">
        <v>7</v>
      </c>
      <c r="DC120" s="27">
        <v>135</v>
      </c>
    </row>
    <row r="121" spans="1:107" ht="15.75" customHeight="1">
      <c r="A121" s="57" t="s">
        <v>14</v>
      </c>
      <c r="B121" s="24" t="s">
        <v>42</v>
      </c>
      <c r="C121" s="17">
        <v>11</v>
      </c>
      <c r="D121" s="18">
        <v>21</v>
      </c>
      <c r="E121" s="18">
        <v>0</v>
      </c>
      <c r="F121" s="19">
        <v>0</v>
      </c>
      <c r="G121" s="17">
        <v>30</v>
      </c>
      <c r="H121" s="18">
        <v>39</v>
      </c>
      <c r="I121" s="18">
        <v>32</v>
      </c>
      <c r="J121" s="19">
        <v>374</v>
      </c>
      <c r="K121" s="17">
        <v>4814</v>
      </c>
      <c r="L121" s="18">
        <v>1345740</v>
      </c>
      <c r="M121" s="18">
        <v>527227</v>
      </c>
      <c r="N121" s="19">
        <v>3914687.5</v>
      </c>
      <c r="O121" s="17">
        <v>1938</v>
      </c>
      <c r="P121" s="18">
        <v>6230</v>
      </c>
      <c r="Q121" s="18">
        <v>725</v>
      </c>
      <c r="R121" s="19">
        <v>6616</v>
      </c>
      <c r="S121" s="17">
        <v>5625</v>
      </c>
      <c r="T121" s="18">
        <v>93397</v>
      </c>
      <c r="U121" s="18">
        <v>26677</v>
      </c>
      <c r="V121" s="19">
        <v>337521</v>
      </c>
      <c r="W121" s="17">
        <v>655</v>
      </c>
      <c r="X121" s="18">
        <v>2168</v>
      </c>
      <c r="Y121" s="18">
        <v>121</v>
      </c>
      <c r="Z121" s="19">
        <v>244</v>
      </c>
      <c r="AA121" s="17">
        <v>3251</v>
      </c>
      <c r="AB121" s="18">
        <v>6504</v>
      </c>
      <c r="AC121" s="18">
        <v>5093</v>
      </c>
      <c r="AD121" s="19">
        <v>56436</v>
      </c>
      <c r="AE121" s="17">
        <v>1</v>
      </c>
      <c r="AF121" s="18">
        <v>1</v>
      </c>
      <c r="AG121" s="18">
        <v>0</v>
      </c>
      <c r="AH121" s="19">
        <v>0</v>
      </c>
      <c r="AI121" s="17">
        <v>757</v>
      </c>
      <c r="AJ121" s="18">
        <v>1191</v>
      </c>
      <c r="AK121" s="18">
        <v>805</v>
      </c>
      <c r="AL121" s="19">
        <v>38079</v>
      </c>
      <c r="AM121" s="17">
        <v>133</v>
      </c>
      <c r="AN121" s="19">
        <v>761</v>
      </c>
      <c r="AO121" s="17">
        <v>1938</v>
      </c>
      <c r="AP121" s="18">
        <v>12281</v>
      </c>
      <c r="AQ121" s="18">
        <v>4559</v>
      </c>
      <c r="AR121" s="19">
        <v>41930</v>
      </c>
      <c r="AS121" s="17">
        <v>2638</v>
      </c>
      <c r="AT121" s="18">
        <v>6985</v>
      </c>
      <c r="AU121" s="18">
        <v>3383</v>
      </c>
      <c r="AV121" s="19">
        <v>51433</v>
      </c>
      <c r="AW121" s="17">
        <v>2628</v>
      </c>
      <c r="AX121" s="18">
        <v>151510</v>
      </c>
      <c r="AY121" s="18">
        <v>60484</v>
      </c>
      <c r="AZ121" s="19">
        <v>1115805.7142857143</v>
      </c>
      <c r="BA121" s="17">
        <v>2832</v>
      </c>
      <c r="BB121" s="18">
        <v>8408</v>
      </c>
      <c r="BC121" s="18">
        <v>2223</v>
      </c>
      <c r="BD121" s="19">
        <v>33082</v>
      </c>
      <c r="BE121" s="17">
        <v>333</v>
      </c>
      <c r="BF121" s="18">
        <v>706</v>
      </c>
      <c r="BG121" s="18">
        <v>427</v>
      </c>
      <c r="BH121" s="19">
        <v>5909</v>
      </c>
      <c r="BI121" s="17">
        <v>318</v>
      </c>
      <c r="BJ121" s="19">
        <v>4783</v>
      </c>
      <c r="BK121" s="17">
        <v>1100</v>
      </c>
      <c r="BL121" s="18">
        <v>1527</v>
      </c>
      <c r="BM121" s="18">
        <v>1216</v>
      </c>
      <c r="BN121" s="19">
        <v>15493</v>
      </c>
      <c r="BO121" s="17">
        <v>512</v>
      </c>
      <c r="BP121" s="18">
        <v>760</v>
      </c>
      <c r="BQ121" s="18">
        <v>551</v>
      </c>
      <c r="BR121" s="19">
        <v>18784</v>
      </c>
      <c r="BS121" s="17">
        <v>119</v>
      </c>
      <c r="BT121" s="18">
        <v>136</v>
      </c>
      <c r="BU121" s="18">
        <v>32</v>
      </c>
      <c r="BV121" s="19">
        <v>1133</v>
      </c>
      <c r="BW121" s="17">
        <v>708</v>
      </c>
      <c r="BX121" s="19">
        <v>10336</v>
      </c>
      <c r="BY121" s="17">
        <v>388</v>
      </c>
      <c r="BZ121" s="18">
        <v>513</v>
      </c>
      <c r="CA121" s="18">
        <v>402</v>
      </c>
      <c r="CB121" s="19">
        <v>5509</v>
      </c>
      <c r="CC121" s="17">
        <v>221</v>
      </c>
      <c r="CD121" s="18">
        <v>343</v>
      </c>
      <c r="CE121" s="18">
        <v>137</v>
      </c>
      <c r="CF121" s="19">
        <v>671</v>
      </c>
      <c r="CG121" s="17">
        <v>715</v>
      </c>
      <c r="CH121" s="18">
        <v>1479</v>
      </c>
      <c r="CI121" s="18">
        <v>1165</v>
      </c>
      <c r="CJ121" s="19">
        <v>6815</v>
      </c>
      <c r="CK121" s="17">
        <v>229</v>
      </c>
      <c r="CL121" s="18">
        <v>496</v>
      </c>
      <c r="CM121" s="18">
        <v>8</v>
      </c>
      <c r="CN121" s="19">
        <v>88</v>
      </c>
      <c r="CO121" s="18">
        <v>8</v>
      </c>
      <c r="CP121" s="18">
        <v>13.4</v>
      </c>
      <c r="CQ121" s="18">
        <v>0</v>
      </c>
      <c r="CR121" s="18">
        <v>13.399999976158142</v>
      </c>
      <c r="CS121" s="19">
        <v>49</v>
      </c>
      <c r="CT121" s="17">
        <v>5</v>
      </c>
      <c r="CU121" s="18">
        <v>37</v>
      </c>
      <c r="CV121" s="18">
        <v>0</v>
      </c>
      <c r="CW121" s="18">
        <v>37</v>
      </c>
      <c r="CX121" s="19">
        <v>965</v>
      </c>
      <c r="CY121" s="17">
        <v>2340</v>
      </c>
      <c r="CZ121" s="18">
        <v>3421.05</v>
      </c>
      <c r="DA121" s="18">
        <v>74.5</v>
      </c>
      <c r="DB121" s="18">
        <v>3346.5500000137836</v>
      </c>
      <c r="DC121" s="19">
        <v>61980</v>
      </c>
    </row>
    <row r="122" spans="1:107" ht="15.75" customHeight="1">
      <c r="A122" s="58"/>
      <c r="B122" s="24" t="s">
        <v>145</v>
      </c>
      <c r="C122" s="25">
        <v>3</v>
      </c>
      <c r="D122" s="26">
        <v>8</v>
      </c>
      <c r="E122" s="26">
        <v>0</v>
      </c>
      <c r="F122" s="27">
        <v>0</v>
      </c>
      <c r="G122" s="25">
        <v>5</v>
      </c>
      <c r="H122" s="26">
        <v>7</v>
      </c>
      <c r="I122" s="26">
        <v>7</v>
      </c>
      <c r="J122" s="27">
        <v>61</v>
      </c>
      <c r="K122" s="25">
        <v>4</v>
      </c>
      <c r="L122" s="26">
        <v>51</v>
      </c>
      <c r="M122" s="26">
        <v>3</v>
      </c>
      <c r="N122" s="27">
        <v>11.5</v>
      </c>
      <c r="O122" s="25">
        <v>107</v>
      </c>
      <c r="P122" s="26">
        <v>358</v>
      </c>
      <c r="Q122" s="26">
        <v>41</v>
      </c>
      <c r="R122" s="27">
        <v>132</v>
      </c>
      <c r="S122" s="25">
        <v>203</v>
      </c>
      <c r="T122" s="26">
        <v>4534</v>
      </c>
      <c r="U122" s="26">
        <v>1239</v>
      </c>
      <c r="V122" s="27">
        <v>14732</v>
      </c>
      <c r="W122" s="25">
        <v>26</v>
      </c>
      <c r="X122" s="26">
        <v>94</v>
      </c>
      <c r="Y122" s="26">
        <v>0</v>
      </c>
      <c r="Z122" s="27">
        <v>0</v>
      </c>
      <c r="AA122" s="25">
        <v>166</v>
      </c>
      <c r="AB122" s="26">
        <v>385</v>
      </c>
      <c r="AC122" s="26">
        <v>305</v>
      </c>
      <c r="AD122" s="27">
        <v>4078</v>
      </c>
      <c r="AE122" s="25">
        <v>0</v>
      </c>
      <c r="AF122" s="26">
        <v>0</v>
      </c>
      <c r="AG122" s="26">
        <v>0</v>
      </c>
      <c r="AH122" s="27">
        <v>0</v>
      </c>
      <c r="AI122" s="25">
        <v>8</v>
      </c>
      <c r="AJ122" s="26">
        <v>11</v>
      </c>
      <c r="AK122" s="26">
        <v>4</v>
      </c>
      <c r="AL122" s="27">
        <v>230</v>
      </c>
      <c r="AM122" s="25">
        <v>20</v>
      </c>
      <c r="AN122" s="27">
        <v>115</v>
      </c>
      <c r="AO122" s="25">
        <v>132</v>
      </c>
      <c r="AP122" s="26">
        <v>782</v>
      </c>
      <c r="AQ122" s="26">
        <v>270</v>
      </c>
      <c r="AR122" s="27">
        <v>2157</v>
      </c>
      <c r="AS122" s="25">
        <v>54</v>
      </c>
      <c r="AT122" s="26">
        <v>135</v>
      </c>
      <c r="AU122" s="26">
        <v>27</v>
      </c>
      <c r="AV122" s="27">
        <v>52</v>
      </c>
      <c r="AW122" s="25">
        <v>294</v>
      </c>
      <c r="AX122" s="26">
        <v>27844</v>
      </c>
      <c r="AY122" s="26">
        <v>11614</v>
      </c>
      <c r="AZ122" s="27">
        <v>178951</v>
      </c>
      <c r="BA122" s="25">
        <v>151</v>
      </c>
      <c r="BB122" s="26">
        <v>642</v>
      </c>
      <c r="BC122" s="26">
        <v>186</v>
      </c>
      <c r="BD122" s="27">
        <v>457</v>
      </c>
      <c r="BE122" s="25">
        <v>2</v>
      </c>
      <c r="BF122" s="26">
        <v>3</v>
      </c>
      <c r="BG122" s="26">
        <v>1</v>
      </c>
      <c r="BH122" s="27">
        <v>15</v>
      </c>
      <c r="BI122" s="25">
        <v>27</v>
      </c>
      <c r="BJ122" s="27">
        <v>878</v>
      </c>
      <c r="BK122" s="25">
        <v>57</v>
      </c>
      <c r="BL122" s="26">
        <v>85</v>
      </c>
      <c r="BM122" s="26">
        <v>56</v>
      </c>
      <c r="BN122" s="27">
        <v>722</v>
      </c>
      <c r="BO122" s="25">
        <v>34</v>
      </c>
      <c r="BP122" s="26">
        <v>45</v>
      </c>
      <c r="BQ122" s="26">
        <v>29</v>
      </c>
      <c r="BR122" s="27">
        <v>949</v>
      </c>
      <c r="BS122" s="25">
        <v>6</v>
      </c>
      <c r="BT122" s="26">
        <v>10</v>
      </c>
      <c r="BU122" s="26">
        <v>2</v>
      </c>
      <c r="BV122" s="27">
        <v>7</v>
      </c>
      <c r="BW122" s="25">
        <v>40</v>
      </c>
      <c r="BX122" s="27">
        <v>474</v>
      </c>
      <c r="BY122" s="25">
        <v>102</v>
      </c>
      <c r="BZ122" s="26">
        <v>152</v>
      </c>
      <c r="CA122" s="26">
        <v>130</v>
      </c>
      <c r="CB122" s="27">
        <v>1152</v>
      </c>
      <c r="CC122" s="25">
        <v>14</v>
      </c>
      <c r="CD122" s="26">
        <v>16</v>
      </c>
      <c r="CE122" s="26">
        <v>5</v>
      </c>
      <c r="CF122" s="27">
        <v>15</v>
      </c>
      <c r="CG122" s="25">
        <v>95</v>
      </c>
      <c r="CH122" s="26">
        <v>251</v>
      </c>
      <c r="CI122" s="26">
        <v>176</v>
      </c>
      <c r="CJ122" s="27">
        <v>936</v>
      </c>
      <c r="CK122" s="25">
        <v>26</v>
      </c>
      <c r="CL122" s="26">
        <v>76</v>
      </c>
      <c r="CM122" s="26">
        <v>1</v>
      </c>
      <c r="CN122" s="27">
        <v>3</v>
      </c>
      <c r="CO122" s="25">
        <v>4</v>
      </c>
      <c r="CP122" s="26">
        <v>10</v>
      </c>
      <c r="CQ122" s="26">
        <v>0</v>
      </c>
      <c r="CR122" s="26">
        <v>10</v>
      </c>
      <c r="CS122" s="27">
        <v>44</v>
      </c>
      <c r="CT122" s="25">
        <v>0</v>
      </c>
      <c r="CU122" s="26">
        <v>0</v>
      </c>
      <c r="CV122" s="26">
        <v>0</v>
      </c>
      <c r="CW122" s="26">
        <v>0</v>
      </c>
      <c r="CX122" s="27">
        <v>0</v>
      </c>
      <c r="CY122" s="25">
        <v>172</v>
      </c>
      <c r="CZ122" s="26">
        <v>307.5</v>
      </c>
      <c r="DA122" s="26">
        <v>4</v>
      </c>
      <c r="DB122" s="26">
        <v>303.5</v>
      </c>
      <c r="DC122" s="27">
        <v>7425</v>
      </c>
    </row>
    <row r="123" spans="1:107" ht="15.75" customHeight="1">
      <c r="A123" s="58"/>
      <c r="B123" s="24" t="s">
        <v>146</v>
      </c>
      <c r="C123" s="25">
        <v>4</v>
      </c>
      <c r="D123" s="26">
        <v>7</v>
      </c>
      <c r="E123" s="26">
        <v>0</v>
      </c>
      <c r="F123" s="27">
        <v>0</v>
      </c>
      <c r="G123" s="25">
        <v>2</v>
      </c>
      <c r="H123" s="26">
        <v>2</v>
      </c>
      <c r="I123" s="26">
        <v>1</v>
      </c>
      <c r="J123" s="27">
        <v>2</v>
      </c>
      <c r="K123" s="25">
        <v>24</v>
      </c>
      <c r="L123" s="26">
        <v>2140</v>
      </c>
      <c r="M123" s="26">
        <v>173</v>
      </c>
      <c r="N123" s="27">
        <v>655</v>
      </c>
      <c r="O123" s="25">
        <v>267</v>
      </c>
      <c r="P123" s="26">
        <v>801</v>
      </c>
      <c r="Q123" s="26">
        <v>49</v>
      </c>
      <c r="R123" s="27">
        <v>521</v>
      </c>
      <c r="S123" s="25">
        <v>504</v>
      </c>
      <c r="T123" s="26">
        <v>9477</v>
      </c>
      <c r="U123" s="26">
        <v>2028</v>
      </c>
      <c r="V123" s="27">
        <v>19971</v>
      </c>
      <c r="W123" s="25">
        <v>12</v>
      </c>
      <c r="X123" s="26">
        <v>24</v>
      </c>
      <c r="Y123" s="26">
        <v>1</v>
      </c>
      <c r="Z123" s="27">
        <v>2</v>
      </c>
      <c r="AA123" s="25">
        <v>346</v>
      </c>
      <c r="AB123" s="26">
        <v>761</v>
      </c>
      <c r="AC123" s="26">
        <v>605</v>
      </c>
      <c r="AD123" s="27">
        <v>8549</v>
      </c>
      <c r="AE123" s="25">
        <v>1</v>
      </c>
      <c r="AF123" s="26">
        <v>1</v>
      </c>
      <c r="AG123" s="26">
        <v>0</v>
      </c>
      <c r="AH123" s="27">
        <v>0</v>
      </c>
      <c r="AI123" s="25">
        <v>68</v>
      </c>
      <c r="AJ123" s="26">
        <v>135</v>
      </c>
      <c r="AK123" s="26">
        <v>68</v>
      </c>
      <c r="AL123" s="27">
        <v>3682</v>
      </c>
      <c r="AM123" s="25">
        <v>24</v>
      </c>
      <c r="AN123" s="27">
        <v>161</v>
      </c>
      <c r="AO123" s="25">
        <v>86</v>
      </c>
      <c r="AP123" s="26">
        <v>310</v>
      </c>
      <c r="AQ123" s="26">
        <v>136</v>
      </c>
      <c r="AR123" s="27">
        <v>932</v>
      </c>
      <c r="AS123" s="25">
        <v>73</v>
      </c>
      <c r="AT123" s="26">
        <v>229</v>
      </c>
      <c r="AU123" s="26">
        <v>37</v>
      </c>
      <c r="AV123" s="27">
        <v>259</v>
      </c>
      <c r="AW123" s="25">
        <v>472</v>
      </c>
      <c r="AX123" s="26">
        <v>27783</v>
      </c>
      <c r="AY123" s="26">
        <v>10385</v>
      </c>
      <c r="AZ123" s="27">
        <v>192698</v>
      </c>
      <c r="BA123" s="25">
        <v>308</v>
      </c>
      <c r="BB123" s="26">
        <v>888</v>
      </c>
      <c r="BC123" s="26">
        <v>183</v>
      </c>
      <c r="BD123" s="27">
        <v>2013</v>
      </c>
      <c r="BE123" s="25">
        <v>9</v>
      </c>
      <c r="BF123" s="26">
        <v>15</v>
      </c>
      <c r="BG123" s="26">
        <v>12</v>
      </c>
      <c r="BH123" s="27">
        <v>123</v>
      </c>
      <c r="BI123" s="25">
        <v>15</v>
      </c>
      <c r="BJ123" s="27">
        <v>286</v>
      </c>
      <c r="BK123" s="25">
        <v>197</v>
      </c>
      <c r="BL123" s="26">
        <v>300</v>
      </c>
      <c r="BM123" s="26">
        <v>219</v>
      </c>
      <c r="BN123" s="27">
        <v>3206</v>
      </c>
      <c r="BO123" s="25">
        <v>120</v>
      </c>
      <c r="BP123" s="26">
        <v>180</v>
      </c>
      <c r="BQ123" s="26">
        <v>96</v>
      </c>
      <c r="BR123" s="27">
        <v>3515</v>
      </c>
      <c r="BS123" s="25">
        <v>31</v>
      </c>
      <c r="BT123" s="26">
        <v>33</v>
      </c>
      <c r="BU123" s="26">
        <v>21</v>
      </c>
      <c r="BV123" s="27">
        <v>806</v>
      </c>
      <c r="BW123" s="25">
        <v>19</v>
      </c>
      <c r="BX123" s="27">
        <v>443</v>
      </c>
      <c r="BY123" s="25">
        <v>107</v>
      </c>
      <c r="BZ123" s="26">
        <v>138</v>
      </c>
      <c r="CA123" s="26">
        <v>106</v>
      </c>
      <c r="CB123" s="27">
        <v>1005</v>
      </c>
      <c r="CC123" s="25">
        <v>25</v>
      </c>
      <c r="CD123" s="26">
        <v>41</v>
      </c>
      <c r="CE123" s="26">
        <v>12</v>
      </c>
      <c r="CF123" s="27">
        <v>37</v>
      </c>
      <c r="CG123" s="25">
        <v>145</v>
      </c>
      <c r="CH123" s="26">
        <v>348</v>
      </c>
      <c r="CI123" s="26">
        <v>269</v>
      </c>
      <c r="CJ123" s="27">
        <v>939</v>
      </c>
      <c r="CK123" s="25">
        <v>54</v>
      </c>
      <c r="CL123" s="26">
        <v>109</v>
      </c>
      <c r="CM123" s="26">
        <v>2</v>
      </c>
      <c r="CN123" s="27">
        <v>6</v>
      </c>
      <c r="CO123" s="25">
        <v>2</v>
      </c>
      <c r="CP123" s="26">
        <v>1.5</v>
      </c>
      <c r="CQ123" s="26">
        <v>0</v>
      </c>
      <c r="CR123" s="26">
        <v>1.5</v>
      </c>
      <c r="CS123" s="27">
        <v>2</v>
      </c>
      <c r="CT123" s="25">
        <v>0</v>
      </c>
      <c r="CU123" s="26">
        <v>0</v>
      </c>
      <c r="CV123" s="26">
        <v>0</v>
      </c>
      <c r="CW123" s="26">
        <v>0</v>
      </c>
      <c r="CX123" s="27">
        <v>0</v>
      </c>
      <c r="CY123" s="25">
        <v>318</v>
      </c>
      <c r="CZ123" s="26">
        <v>261.04000000000002</v>
      </c>
      <c r="DA123" s="26">
        <v>1</v>
      </c>
      <c r="DB123" s="26">
        <v>260.03999996185303</v>
      </c>
      <c r="DC123" s="27">
        <v>6590</v>
      </c>
    </row>
    <row r="124" spans="1:107" ht="15.75" customHeight="1">
      <c r="A124" s="58"/>
      <c r="B124" s="24" t="s">
        <v>147</v>
      </c>
      <c r="C124" s="25">
        <v>1</v>
      </c>
      <c r="D124" s="26">
        <v>1</v>
      </c>
      <c r="E124" s="26">
        <v>0</v>
      </c>
      <c r="F124" s="27">
        <v>0</v>
      </c>
      <c r="G124" s="25">
        <v>15</v>
      </c>
      <c r="H124" s="26">
        <v>22</v>
      </c>
      <c r="I124" s="26">
        <v>18</v>
      </c>
      <c r="J124" s="27">
        <v>249</v>
      </c>
      <c r="K124" s="25">
        <v>51</v>
      </c>
      <c r="L124" s="26">
        <v>6255</v>
      </c>
      <c r="M124" s="26">
        <v>1509</v>
      </c>
      <c r="N124" s="27">
        <v>6808</v>
      </c>
      <c r="O124" s="25">
        <v>126</v>
      </c>
      <c r="P124" s="26">
        <v>542</v>
      </c>
      <c r="Q124" s="26">
        <v>38</v>
      </c>
      <c r="R124" s="27">
        <v>303</v>
      </c>
      <c r="S124" s="25">
        <v>385</v>
      </c>
      <c r="T124" s="26">
        <v>17726</v>
      </c>
      <c r="U124" s="26">
        <v>2737</v>
      </c>
      <c r="V124" s="27">
        <v>41417</v>
      </c>
      <c r="W124" s="25">
        <v>5</v>
      </c>
      <c r="X124" s="26">
        <v>15</v>
      </c>
      <c r="Y124" s="26">
        <v>0</v>
      </c>
      <c r="Z124" s="27">
        <v>0</v>
      </c>
      <c r="AA124" s="25">
        <v>216</v>
      </c>
      <c r="AB124" s="26">
        <v>449</v>
      </c>
      <c r="AC124" s="26">
        <v>345</v>
      </c>
      <c r="AD124" s="27">
        <v>6349</v>
      </c>
      <c r="AE124" s="25">
        <v>0</v>
      </c>
      <c r="AF124" s="26">
        <v>0</v>
      </c>
      <c r="AG124" s="26">
        <v>0</v>
      </c>
      <c r="AH124" s="27">
        <v>0</v>
      </c>
      <c r="AI124" s="25">
        <v>19</v>
      </c>
      <c r="AJ124" s="26">
        <v>24</v>
      </c>
      <c r="AK124" s="26">
        <v>15</v>
      </c>
      <c r="AL124" s="27">
        <v>1450</v>
      </c>
      <c r="AM124" s="25">
        <v>23</v>
      </c>
      <c r="AN124" s="27">
        <v>151</v>
      </c>
      <c r="AO124" s="25">
        <v>141</v>
      </c>
      <c r="AP124" s="26">
        <v>1030</v>
      </c>
      <c r="AQ124" s="26">
        <v>91</v>
      </c>
      <c r="AR124" s="27">
        <v>754</v>
      </c>
      <c r="AS124" s="25">
        <v>49</v>
      </c>
      <c r="AT124" s="26">
        <v>208</v>
      </c>
      <c r="AU124" s="26">
        <v>81</v>
      </c>
      <c r="AV124" s="27">
        <v>558</v>
      </c>
      <c r="AW124" s="25">
        <v>371</v>
      </c>
      <c r="AX124" s="26">
        <v>23390</v>
      </c>
      <c r="AY124" s="26">
        <v>7138</v>
      </c>
      <c r="AZ124" s="27">
        <v>158119</v>
      </c>
      <c r="BA124" s="25">
        <v>140</v>
      </c>
      <c r="BB124" s="26">
        <v>564</v>
      </c>
      <c r="BC124" s="26">
        <v>124</v>
      </c>
      <c r="BD124" s="27">
        <v>985</v>
      </c>
      <c r="BE124" s="25">
        <v>8</v>
      </c>
      <c r="BF124" s="26">
        <v>23</v>
      </c>
      <c r="BG124" s="26">
        <v>9</v>
      </c>
      <c r="BH124" s="27">
        <v>82</v>
      </c>
      <c r="BI124" s="25">
        <v>33</v>
      </c>
      <c r="BJ124" s="27">
        <v>794</v>
      </c>
      <c r="BK124" s="25">
        <v>137</v>
      </c>
      <c r="BL124" s="26">
        <v>197</v>
      </c>
      <c r="BM124" s="26">
        <v>143</v>
      </c>
      <c r="BN124" s="27">
        <v>2428</v>
      </c>
      <c r="BO124" s="25">
        <v>108</v>
      </c>
      <c r="BP124" s="26">
        <v>162</v>
      </c>
      <c r="BQ124" s="26">
        <v>134</v>
      </c>
      <c r="BR124" s="27">
        <v>5313</v>
      </c>
      <c r="BS124" s="25">
        <v>28</v>
      </c>
      <c r="BT124" s="26">
        <v>34</v>
      </c>
      <c r="BU124" s="26">
        <v>9</v>
      </c>
      <c r="BV124" s="27">
        <v>320</v>
      </c>
      <c r="BW124" s="25">
        <v>15</v>
      </c>
      <c r="BX124" s="27">
        <v>248</v>
      </c>
      <c r="BY124" s="25">
        <v>106</v>
      </c>
      <c r="BZ124" s="26">
        <v>141</v>
      </c>
      <c r="CA124" s="26">
        <v>127</v>
      </c>
      <c r="CB124" s="27">
        <v>2800</v>
      </c>
      <c r="CC124" s="25">
        <v>40</v>
      </c>
      <c r="CD124" s="26">
        <v>60</v>
      </c>
      <c r="CE124" s="26">
        <v>25</v>
      </c>
      <c r="CF124" s="27">
        <v>213</v>
      </c>
      <c r="CG124" s="25">
        <v>138</v>
      </c>
      <c r="CH124" s="26">
        <v>290</v>
      </c>
      <c r="CI124" s="26">
        <v>241</v>
      </c>
      <c r="CJ124" s="27">
        <v>1795</v>
      </c>
      <c r="CK124" s="25">
        <v>40</v>
      </c>
      <c r="CL124" s="26">
        <v>114</v>
      </c>
      <c r="CM124" s="26">
        <v>4</v>
      </c>
      <c r="CN124" s="27">
        <v>78</v>
      </c>
      <c r="CO124" s="25">
        <v>0</v>
      </c>
      <c r="CP124" s="26">
        <v>0</v>
      </c>
      <c r="CQ124" s="26">
        <v>0</v>
      </c>
      <c r="CR124" s="26">
        <v>0</v>
      </c>
      <c r="CS124" s="27">
        <v>0</v>
      </c>
      <c r="CT124" s="25">
        <v>0</v>
      </c>
      <c r="CU124" s="26">
        <v>0</v>
      </c>
      <c r="CV124" s="26">
        <v>0</v>
      </c>
      <c r="CW124" s="26">
        <v>0</v>
      </c>
      <c r="CX124" s="27">
        <v>0</v>
      </c>
      <c r="CY124" s="25">
        <v>248</v>
      </c>
      <c r="CZ124" s="26">
        <v>438.91</v>
      </c>
      <c r="DA124" s="26">
        <v>0</v>
      </c>
      <c r="DB124" s="26">
        <v>438.91000002063811</v>
      </c>
      <c r="DC124" s="27">
        <v>12752</v>
      </c>
    </row>
    <row r="125" spans="1:107" ht="15.75" customHeight="1">
      <c r="A125" s="58"/>
      <c r="B125" s="24" t="s">
        <v>148</v>
      </c>
      <c r="C125" s="25">
        <v>0</v>
      </c>
      <c r="D125" s="26">
        <v>0</v>
      </c>
      <c r="E125" s="26">
        <v>0</v>
      </c>
      <c r="F125" s="27">
        <v>0</v>
      </c>
      <c r="G125" s="25">
        <v>0</v>
      </c>
      <c r="H125" s="26">
        <v>0</v>
      </c>
      <c r="I125" s="26">
        <v>0</v>
      </c>
      <c r="J125" s="27">
        <v>0</v>
      </c>
      <c r="K125" s="25">
        <v>297</v>
      </c>
      <c r="L125" s="26">
        <v>87277</v>
      </c>
      <c r="M125" s="26">
        <v>27432</v>
      </c>
      <c r="N125" s="27">
        <v>270939</v>
      </c>
      <c r="O125" s="25">
        <v>59</v>
      </c>
      <c r="P125" s="26">
        <v>115</v>
      </c>
      <c r="Q125" s="26">
        <v>13</v>
      </c>
      <c r="R125" s="27">
        <v>142</v>
      </c>
      <c r="S125" s="25">
        <v>319</v>
      </c>
      <c r="T125" s="26">
        <v>3706</v>
      </c>
      <c r="U125" s="26">
        <v>885</v>
      </c>
      <c r="V125" s="27">
        <v>10945</v>
      </c>
      <c r="W125" s="25">
        <v>53</v>
      </c>
      <c r="X125" s="26">
        <v>67</v>
      </c>
      <c r="Y125" s="26">
        <v>0</v>
      </c>
      <c r="Z125" s="27">
        <v>0</v>
      </c>
      <c r="AA125" s="25">
        <v>265</v>
      </c>
      <c r="AB125" s="26">
        <v>490</v>
      </c>
      <c r="AC125" s="26">
        <v>420</v>
      </c>
      <c r="AD125" s="27">
        <v>4212</v>
      </c>
      <c r="AE125" s="25">
        <v>0</v>
      </c>
      <c r="AF125" s="26">
        <v>0</v>
      </c>
      <c r="AG125" s="26">
        <v>0</v>
      </c>
      <c r="AH125" s="27">
        <v>0</v>
      </c>
      <c r="AI125" s="25">
        <v>27</v>
      </c>
      <c r="AJ125" s="26">
        <v>45</v>
      </c>
      <c r="AK125" s="26">
        <v>27</v>
      </c>
      <c r="AL125" s="27">
        <v>599</v>
      </c>
      <c r="AM125" s="25">
        <v>1</v>
      </c>
      <c r="AN125" s="27">
        <v>0</v>
      </c>
      <c r="AO125" s="25">
        <v>72</v>
      </c>
      <c r="AP125" s="26">
        <v>348</v>
      </c>
      <c r="AQ125" s="26">
        <v>91</v>
      </c>
      <c r="AR125" s="27">
        <v>653</v>
      </c>
      <c r="AS125" s="25">
        <v>160</v>
      </c>
      <c r="AT125" s="26">
        <v>298</v>
      </c>
      <c r="AU125" s="26">
        <v>201</v>
      </c>
      <c r="AV125" s="27">
        <v>2952</v>
      </c>
      <c r="AW125" s="25">
        <v>191</v>
      </c>
      <c r="AX125" s="26">
        <v>8015</v>
      </c>
      <c r="AY125" s="26">
        <v>3875</v>
      </c>
      <c r="AZ125" s="27">
        <v>178274.71428571429</v>
      </c>
      <c r="BA125" s="25">
        <v>158</v>
      </c>
      <c r="BB125" s="26">
        <v>371</v>
      </c>
      <c r="BC125" s="26">
        <v>112</v>
      </c>
      <c r="BD125" s="27">
        <v>1083</v>
      </c>
      <c r="BE125" s="25">
        <v>6</v>
      </c>
      <c r="BF125" s="26">
        <v>9</v>
      </c>
      <c r="BG125" s="26">
        <v>4</v>
      </c>
      <c r="BH125" s="27">
        <v>24</v>
      </c>
      <c r="BI125" s="25">
        <v>4</v>
      </c>
      <c r="BJ125" s="27">
        <v>44</v>
      </c>
      <c r="BK125" s="25">
        <v>102</v>
      </c>
      <c r="BL125" s="26">
        <v>167</v>
      </c>
      <c r="BM125" s="26">
        <v>131</v>
      </c>
      <c r="BN125" s="27">
        <v>1601</v>
      </c>
      <c r="BO125" s="25">
        <v>22</v>
      </c>
      <c r="BP125" s="26">
        <v>35</v>
      </c>
      <c r="BQ125" s="26">
        <v>31</v>
      </c>
      <c r="BR125" s="27">
        <v>400</v>
      </c>
      <c r="BS125" s="25">
        <v>2</v>
      </c>
      <c r="BT125" s="26">
        <v>2</v>
      </c>
      <c r="BU125" s="26">
        <v>0</v>
      </c>
      <c r="BV125" s="27">
        <v>0</v>
      </c>
      <c r="BW125" s="25">
        <v>63</v>
      </c>
      <c r="BX125" s="27">
        <v>367</v>
      </c>
      <c r="BY125" s="25">
        <v>0</v>
      </c>
      <c r="BZ125" s="26">
        <v>0</v>
      </c>
      <c r="CA125" s="26">
        <v>0</v>
      </c>
      <c r="CB125" s="27">
        <v>0</v>
      </c>
      <c r="CC125" s="25">
        <v>0</v>
      </c>
      <c r="CD125" s="26">
        <v>0</v>
      </c>
      <c r="CE125" s="26">
        <v>0</v>
      </c>
      <c r="CF125" s="27">
        <v>0</v>
      </c>
      <c r="CG125" s="25">
        <v>10</v>
      </c>
      <c r="CH125" s="26">
        <v>17</v>
      </c>
      <c r="CI125" s="26">
        <v>14</v>
      </c>
      <c r="CJ125" s="27">
        <v>70</v>
      </c>
      <c r="CK125" s="25">
        <v>1</v>
      </c>
      <c r="CL125" s="26">
        <v>1</v>
      </c>
      <c r="CM125" s="26">
        <v>0</v>
      </c>
      <c r="CN125" s="27">
        <v>0</v>
      </c>
      <c r="CO125" s="25">
        <v>0</v>
      </c>
      <c r="CP125" s="26">
        <v>0</v>
      </c>
      <c r="CQ125" s="26">
        <v>0</v>
      </c>
      <c r="CR125" s="26">
        <v>0</v>
      </c>
      <c r="CS125" s="27">
        <v>0</v>
      </c>
      <c r="CT125" s="25">
        <v>0</v>
      </c>
      <c r="CU125" s="26">
        <v>0</v>
      </c>
      <c r="CV125" s="26">
        <v>0</v>
      </c>
      <c r="CW125" s="26">
        <v>0</v>
      </c>
      <c r="CX125" s="27">
        <v>0</v>
      </c>
      <c r="CY125" s="25">
        <v>25</v>
      </c>
      <c r="CZ125" s="26">
        <v>29</v>
      </c>
      <c r="DA125" s="26">
        <v>1</v>
      </c>
      <c r="DB125" s="26">
        <v>28</v>
      </c>
      <c r="DC125" s="27">
        <v>284</v>
      </c>
    </row>
    <row r="126" spans="1:107" ht="15.75" customHeight="1">
      <c r="A126" s="58"/>
      <c r="B126" s="24" t="s">
        <v>149</v>
      </c>
      <c r="C126" s="25">
        <v>0</v>
      </c>
      <c r="D126" s="26">
        <v>0</v>
      </c>
      <c r="E126" s="26">
        <v>0</v>
      </c>
      <c r="F126" s="27">
        <v>0</v>
      </c>
      <c r="G126" s="25">
        <v>0</v>
      </c>
      <c r="H126" s="26">
        <v>0</v>
      </c>
      <c r="I126" s="26">
        <v>0</v>
      </c>
      <c r="J126" s="27">
        <v>0</v>
      </c>
      <c r="K126" s="25">
        <v>667</v>
      </c>
      <c r="L126" s="26">
        <v>244486</v>
      </c>
      <c r="M126" s="26">
        <v>89064</v>
      </c>
      <c r="N126" s="27">
        <v>673496</v>
      </c>
      <c r="O126" s="25">
        <v>216</v>
      </c>
      <c r="P126" s="26">
        <v>563</v>
      </c>
      <c r="Q126" s="26">
        <v>115</v>
      </c>
      <c r="R126" s="27">
        <v>1284</v>
      </c>
      <c r="S126" s="25">
        <v>460</v>
      </c>
      <c r="T126" s="26">
        <v>6618</v>
      </c>
      <c r="U126" s="26">
        <v>2249</v>
      </c>
      <c r="V126" s="27">
        <v>26060</v>
      </c>
      <c r="W126" s="25">
        <v>90</v>
      </c>
      <c r="X126" s="26">
        <v>270</v>
      </c>
      <c r="Y126" s="26">
        <v>3</v>
      </c>
      <c r="Z126" s="27">
        <v>11</v>
      </c>
      <c r="AA126" s="25">
        <v>338</v>
      </c>
      <c r="AB126" s="26">
        <v>784</v>
      </c>
      <c r="AC126" s="26">
        <v>629</v>
      </c>
      <c r="AD126" s="27">
        <v>3618</v>
      </c>
      <c r="AE126" s="25">
        <v>0</v>
      </c>
      <c r="AF126" s="26">
        <v>0</v>
      </c>
      <c r="AG126" s="26">
        <v>0</v>
      </c>
      <c r="AH126" s="27">
        <v>0</v>
      </c>
      <c r="AI126" s="25">
        <v>88</v>
      </c>
      <c r="AJ126" s="26">
        <v>133</v>
      </c>
      <c r="AK126" s="26">
        <v>81</v>
      </c>
      <c r="AL126" s="27">
        <v>3647</v>
      </c>
      <c r="AM126" s="25">
        <v>0</v>
      </c>
      <c r="AN126" s="27">
        <v>0</v>
      </c>
      <c r="AO126" s="25">
        <v>313</v>
      </c>
      <c r="AP126" s="26">
        <v>2080</v>
      </c>
      <c r="AQ126" s="26">
        <v>1183</v>
      </c>
      <c r="AR126" s="27">
        <v>9469</v>
      </c>
      <c r="AS126" s="25">
        <v>318</v>
      </c>
      <c r="AT126" s="26">
        <v>631</v>
      </c>
      <c r="AU126" s="26">
        <v>428</v>
      </c>
      <c r="AV126" s="27">
        <v>4490</v>
      </c>
      <c r="AW126" s="25">
        <v>164</v>
      </c>
      <c r="AX126" s="26">
        <v>11594</v>
      </c>
      <c r="AY126" s="26">
        <v>4611</v>
      </c>
      <c r="AZ126" s="27">
        <v>39173</v>
      </c>
      <c r="BA126" s="25">
        <v>278</v>
      </c>
      <c r="BB126" s="26">
        <v>789</v>
      </c>
      <c r="BC126" s="26">
        <v>176</v>
      </c>
      <c r="BD126" s="27">
        <v>2882</v>
      </c>
      <c r="BE126" s="25">
        <v>46</v>
      </c>
      <c r="BF126" s="26">
        <v>106</v>
      </c>
      <c r="BG126" s="26">
        <v>47</v>
      </c>
      <c r="BH126" s="27">
        <v>439</v>
      </c>
      <c r="BI126" s="25">
        <v>27</v>
      </c>
      <c r="BJ126" s="27">
        <v>506</v>
      </c>
      <c r="BK126" s="25">
        <v>31</v>
      </c>
      <c r="BL126" s="26">
        <v>33</v>
      </c>
      <c r="BM126" s="26">
        <v>32</v>
      </c>
      <c r="BN126" s="27">
        <v>540</v>
      </c>
      <c r="BO126" s="25">
        <v>18</v>
      </c>
      <c r="BP126" s="26">
        <v>48</v>
      </c>
      <c r="BQ126" s="26">
        <v>19</v>
      </c>
      <c r="BR126" s="27">
        <v>198</v>
      </c>
      <c r="BS126" s="25">
        <v>0</v>
      </c>
      <c r="BT126" s="26">
        <v>0</v>
      </c>
      <c r="BU126" s="26">
        <v>0</v>
      </c>
      <c r="BV126" s="27">
        <v>0</v>
      </c>
      <c r="BW126" s="25">
        <v>91</v>
      </c>
      <c r="BX126" s="27">
        <v>1464</v>
      </c>
      <c r="BY126" s="25">
        <v>2</v>
      </c>
      <c r="BZ126" s="26">
        <v>3</v>
      </c>
      <c r="CA126" s="26">
        <v>2</v>
      </c>
      <c r="CB126" s="27">
        <v>11</v>
      </c>
      <c r="CC126" s="25">
        <v>35</v>
      </c>
      <c r="CD126" s="26">
        <v>54</v>
      </c>
      <c r="CE126" s="26">
        <v>27</v>
      </c>
      <c r="CF126" s="27">
        <v>93</v>
      </c>
      <c r="CG126" s="25">
        <v>18</v>
      </c>
      <c r="CH126" s="26">
        <v>27</v>
      </c>
      <c r="CI126" s="26">
        <v>20</v>
      </c>
      <c r="CJ126" s="27">
        <v>105</v>
      </c>
      <c r="CK126" s="25">
        <v>1</v>
      </c>
      <c r="CL126" s="26">
        <v>1</v>
      </c>
      <c r="CM126" s="26">
        <v>0</v>
      </c>
      <c r="CN126" s="27">
        <v>0</v>
      </c>
      <c r="CO126" s="25">
        <v>0</v>
      </c>
      <c r="CP126" s="26">
        <v>0</v>
      </c>
      <c r="CQ126" s="26">
        <v>0</v>
      </c>
      <c r="CR126" s="26">
        <v>0</v>
      </c>
      <c r="CS126" s="27">
        <v>0</v>
      </c>
      <c r="CT126" s="25">
        <v>1</v>
      </c>
      <c r="CU126" s="26">
        <v>3</v>
      </c>
      <c r="CV126" s="26">
        <v>0</v>
      </c>
      <c r="CW126" s="26">
        <v>3</v>
      </c>
      <c r="CX126" s="27">
        <v>30</v>
      </c>
      <c r="CY126" s="25">
        <v>106</v>
      </c>
      <c r="CZ126" s="26">
        <v>165</v>
      </c>
      <c r="DA126" s="26">
        <v>22.5</v>
      </c>
      <c r="DB126" s="26">
        <v>142.5</v>
      </c>
      <c r="DC126" s="27">
        <v>2147</v>
      </c>
    </row>
    <row r="127" spans="1:107" ht="15.75" customHeight="1">
      <c r="A127" s="58"/>
      <c r="B127" s="24" t="s">
        <v>150</v>
      </c>
      <c r="C127" s="25">
        <v>0</v>
      </c>
      <c r="D127" s="26">
        <v>0</v>
      </c>
      <c r="E127" s="26">
        <v>0</v>
      </c>
      <c r="F127" s="27">
        <v>0</v>
      </c>
      <c r="G127" s="25">
        <v>0</v>
      </c>
      <c r="H127" s="26">
        <v>0</v>
      </c>
      <c r="I127" s="26">
        <v>0</v>
      </c>
      <c r="J127" s="27">
        <v>0</v>
      </c>
      <c r="K127" s="25">
        <v>4</v>
      </c>
      <c r="L127" s="26">
        <v>23</v>
      </c>
      <c r="M127" s="26">
        <v>3</v>
      </c>
      <c r="N127" s="27">
        <v>5</v>
      </c>
      <c r="O127" s="25">
        <v>148</v>
      </c>
      <c r="P127" s="26">
        <v>388</v>
      </c>
      <c r="Q127" s="26">
        <v>49</v>
      </c>
      <c r="R127" s="27">
        <v>453</v>
      </c>
      <c r="S127" s="25">
        <v>329</v>
      </c>
      <c r="T127" s="26">
        <v>5299</v>
      </c>
      <c r="U127" s="26">
        <v>1504</v>
      </c>
      <c r="V127" s="27">
        <v>21906</v>
      </c>
      <c r="W127" s="25">
        <v>3</v>
      </c>
      <c r="X127" s="26">
        <v>6</v>
      </c>
      <c r="Y127" s="26">
        <v>0</v>
      </c>
      <c r="Z127" s="27">
        <v>0</v>
      </c>
      <c r="AA127" s="25">
        <v>171</v>
      </c>
      <c r="AB127" s="26">
        <v>226</v>
      </c>
      <c r="AC127" s="26">
        <v>205</v>
      </c>
      <c r="AD127" s="27">
        <v>2995</v>
      </c>
      <c r="AE127" s="25">
        <v>0</v>
      </c>
      <c r="AF127" s="26">
        <v>0</v>
      </c>
      <c r="AG127" s="26">
        <v>0</v>
      </c>
      <c r="AH127" s="27">
        <v>0</v>
      </c>
      <c r="AI127" s="25">
        <v>2</v>
      </c>
      <c r="AJ127" s="26">
        <v>3</v>
      </c>
      <c r="AK127" s="26">
        <v>3</v>
      </c>
      <c r="AL127" s="27">
        <v>105</v>
      </c>
      <c r="AM127" s="25">
        <v>8</v>
      </c>
      <c r="AN127" s="27">
        <v>74</v>
      </c>
      <c r="AO127" s="25">
        <v>69</v>
      </c>
      <c r="AP127" s="26">
        <v>243</v>
      </c>
      <c r="AQ127" s="26">
        <v>116</v>
      </c>
      <c r="AR127" s="27">
        <v>790</v>
      </c>
      <c r="AS127" s="25">
        <v>4</v>
      </c>
      <c r="AT127" s="26">
        <v>4</v>
      </c>
      <c r="AU127" s="26">
        <v>3</v>
      </c>
      <c r="AV127" s="27">
        <v>12</v>
      </c>
      <c r="AW127" s="25">
        <v>111</v>
      </c>
      <c r="AX127" s="26">
        <v>1609</v>
      </c>
      <c r="AY127" s="26">
        <v>804</v>
      </c>
      <c r="AZ127" s="27">
        <v>25893</v>
      </c>
      <c r="BA127" s="25">
        <v>31</v>
      </c>
      <c r="BB127" s="26">
        <v>84</v>
      </c>
      <c r="BC127" s="26">
        <v>20</v>
      </c>
      <c r="BD127" s="27">
        <v>113</v>
      </c>
      <c r="BE127" s="25">
        <v>2</v>
      </c>
      <c r="BF127" s="26">
        <v>2</v>
      </c>
      <c r="BG127" s="26">
        <v>1</v>
      </c>
      <c r="BH127" s="27">
        <v>5</v>
      </c>
      <c r="BI127" s="25">
        <v>7</v>
      </c>
      <c r="BJ127" s="27">
        <v>115</v>
      </c>
      <c r="BK127" s="25">
        <v>146</v>
      </c>
      <c r="BL127" s="26">
        <v>175</v>
      </c>
      <c r="BM127" s="26">
        <v>152</v>
      </c>
      <c r="BN127" s="27">
        <v>1718</v>
      </c>
      <c r="BO127" s="25">
        <v>75</v>
      </c>
      <c r="BP127" s="26">
        <v>86</v>
      </c>
      <c r="BQ127" s="26">
        <v>76</v>
      </c>
      <c r="BR127" s="27">
        <v>3181</v>
      </c>
      <c r="BS127" s="25">
        <v>0</v>
      </c>
      <c r="BT127" s="26">
        <v>0</v>
      </c>
      <c r="BU127" s="26">
        <v>0</v>
      </c>
      <c r="BV127" s="27">
        <v>0</v>
      </c>
      <c r="BW127" s="25">
        <v>0</v>
      </c>
      <c r="BX127" s="27">
        <v>0</v>
      </c>
      <c r="BY127" s="25">
        <v>20</v>
      </c>
      <c r="BZ127" s="26">
        <v>23</v>
      </c>
      <c r="CA127" s="26">
        <v>13</v>
      </c>
      <c r="CB127" s="27">
        <v>239</v>
      </c>
      <c r="CC127" s="25">
        <v>14</v>
      </c>
      <c r="CD127" s="26">
        <v>14</v>
      </c>
      <c r="CE127" s="26">
        <v>0</v>
      </c>
      <c r="CF127" s="27">
        <v>0</v>
      </c>
      <c r="CG127" s="25">
        <v>88</v>
      </c>
      <c r="CH127" s="26">
        <v>172</v>
      </c>
      <c r="CI127" s="26">
        <v>162</v>
      </c>
      <c r="CJ127" s="27">
        <v>1487</v>
      </c>
      <c r="CK127" s="25">
        <v>71</v>
      </c>
      <c r="CL127" s="26">
        <v>142</v>
      </c>
      <c r="CM127" s="26">
        <v>1</v>
      </c>
      <c r="CN127" s="27">
        <v>1</v>
      </c>
      <c r="CO127" s="25">
        <v>1</v>
      </c>
      <c r="CP127" s="26">
        <v>1</v>
      </c>
      <c r="CQ127" s="26">
        <v>0</v>
      </c>
      <c r="CR127" s="26">
        <v>1</v>
      </c>
      <c r="CS127" s="27">
        <v>2</v>
      </c>
      <c r="CT127" s="25">
        <v>0</v>
      </c>
      <c r="CU127" s="26">
        <v>0</v>
      </c>
      <c r="CV127" s="26">
        <v>0</v>
      </c>
      <c r="CW127" s="26">
        <v>0</v>
      </c>
      <c r="CX127" s="27">
        <v>0</v>
      </c>
      <c r="CY127" s="25">
        <v>287</v>
      </c>
      <c r="CZ127" s="26">
        <v>454</v>
      </c>
      <c r="DA127" s="26">
        <v>3</v>
      </c>
      <c r="DB127" s="26">
        <v>451</v>
      </c>
      <c r="DC127" s="27">
        <v>7228</v>
      </c>
    </row>
    <row r="128" spans="1:107" ht="15.75" customHeight="1">
      <c r="A128" s="58"/>
      <c r="B128" s="24" t="s">
        <v>151</v>
      </c>
      <c r="C128" s="25">
        <v>0</v>
      </c>
      <c r="D128" s="26">
        <v>0</v>
      </c>
      <c r="E128" s="26">
        <v>0</v>
      </c>
      <c r="F128" s="27">
        <v>0</v>
      </c>
      <c r="G128" s="25">
        <v>0</v>
      </c>
      <c r="H128" s="26">
        <v>0</v>
      </c>
      <c r="I128" s="26">
        <v>0</v>
      </c>
      <c r="J128" s="27">
        <v>0</v>
      </c>
      <c r="K128" s="25">
        <v>338</v>
      </c>
      <c r="L128" s="26">
        <v>57680</v>
      </c>
      <c r="M128" s="26">
        <v>23174</v>
      </c>
      <c r="N128" s="27">
        <v>195314</v>
      </c>
      <c r="O128" s="25">
        <v>59</v>
      </c>
      <c r="P128" s="26">
        <v>141</v>
      </c>
      <c r="Q128" s="26">
        <v>40</v>
      </c>
      <c r="R128" s="27">
        <v>368</v>
      </c>
      <c r="S128" s="25">
        <v>415</v>
      </c>
      <c r="T128" s="26">
        <v>5937</v>
      </c>
      <c r="U128" s="26">
        <v>2279</v>
      </c>
      <c r="V128" s="27">
        <v>39884</v>
      </c>
      <c r="W128" s="25">
        <v>14</v>
      </c>
      <c r="X128" s="26">
        <v>139</v>
      </c>
      <c r="Y128" s="26">
        <v>50</v>
      </c>
      <c r="Z128" s="27">
        <v>50</v>
      </c>
      <c r="AA128" s="25">
        <v>187</v>
      </c>
      <c r="AB128" s="26">
        <v>320</v>
      </c>
      <c r="AC128" s="26">
        <v>259</v>
      </c>
      <c r="AD128" s="27">
        <v>3457</v>
      </c>
      <c r="AE128" s="25">
        <v>0</v>
      </c>
      <c r="AF128" s="26">
        <v>0</v>
      </c>
      <c r="AG128" s="26">
        <v>0</v>
      </c>
      <c r="AH128" s="27">
        <v>0</v>
      </c>
      <c r="AI128" s="25">
        <v>21</v>
      </c>
      <c r="AJ128" s="26">
        <v>33</v>
      </c>
      <c r="AK128" s="26">
        <v>27</v>
      </c>
      <c r="AL128" s="27">
        <v>2285</v>
      </c>
      <c r="AM128" s="25">
        <v>12</v>
      </c>
      <c r="AN128" s="27">
        <v>88</v>
      </c>
      <c r="AO128" s="25">
        <v>152</v>
      </c>
      <c r="AP128" s="26">
        <v>664</v>
      </c>
      <c r="AQ128" s="26">
        <v>411</v>
      </c>
      <c r="AR128" s="27">
        <v>4875</v>
      </c>
      <c r="AS128" s="25">
        <v>140</v>
      </c>
      <c r="AT128" s="26">
        <v>212</v>
      </c>
      <c r="AU128" s="26">
        <v>149</v>
      </c>
      <c r="AV128" s="27">
        <v>2658</v>
      </c>
      <c r="AW128" s="25">
        <v>199</v>
      </c>
      <c r="AX128" s="26">
        <v>13242</v>
      </c>
      <c r="AY128" s="26">
        <v>6356</v>
      </c>
      <c r="AZ128" s="27">
        <v>141121</v>
      </c>
      <c r="BA128" s="25">
        <v>107</v>
      </c>
      <c r="BB128" s="26">
        <v>192</v>
      </c>
      <c r="BC128" s="26">
        <v>83</v>
      </c>
      <c r="BD128" s="27">
        <v>1831</v>
      </c>
      <c r="BE128" s="25">
        <v>2</v>
      </c>
      <c r="BF128" s="26">
        <v>6</v>
      </c>
      <c r="BG128" s="26">
        <v>2</v>
      </c>
      <c r="BH128" s="27">
        <v>30</v>
      </c>
      <c r="BI128" s="25">
        <v>28</v>
      </c>
      <c r="BJ128" s="27">
        <v>446</v>
      </c>
      <c r="BK128" s="25">
        <v>68</v>
      </c>
      <c r="BL128" s="26">
        <v>84</v>
      </c>
      <c r="BM128" s="26">
        <v>71</v>
      </c>
      <c r="BN128" s="27">
        <v>930</v>
      </c>
      <c r="BO128" s="25">
        <v>38</v>
      </c>
      <c r="BP128" s="26">
        <v>68</v>
      </c>
      <c r="BQ128" s="26">
        <v>56</v>
      </c>
      <c r="BR128" s="27">
        <v>1431</v>
      </c>
      <c r="BS128" s="25">
        <v>9</v>
      </c>
      <c r="BT128" s="26">
        <v>11</v>
      </c>
      <c r="BU128" s="26">
        <v>0</v>
      </c>
      <c r="BV128" s="27">
        <v>0</v>
      </c>
      <c r="BW128" s="25">
        <v>30</v>
      </c>
      <c r="BX128" s="27">
        <v>506</v>
      </c>
      <c r="BY128" s="25">
        <v>5</v>
      </c>
      <c r="BZ128" s="26">
        <v>6</v>
      </c>
      <c r="CA128" s="26">
        <v>3</v>
      </c>
      <c r="CB128" s="27">
        <v>35</v>
      </c>
      <c r="CC128" s="25">
        <v>9</v>
      </c>
      <c r="CD128" s="26">
        <v>12</v>
      </c>
      <c r="CE128" s="26">
        <v>2</v>
      </c>
      <c r="CF128" s="27">
        <v>2</v>
      </c>
      <c r="CG128" s="25">
        <v>35</v>
      </c>
      <c r="CH128" s="26">
        <v>47</v>
      </c>
      <c r="CI128" s="26">
        <v>37</v>
      </c>
      <c r="CJ128" s="27">
        <v>142</v>
      </c>
      <c r="CK128" s="25">
        <v>18</v>
      </c>
      <c r="CL128" s="26">
        <v>30</v>
      </c>
      <c r="CM128" s="26">
        <v>0</v>
      </c>
      <c r="CN128" s="27">
        <v>0</v>
      </c>
      <c r="CO128" s="25">
        <v>0</v>
      </c>
      <c r="CP128" s="26">
        <v>0</v>
      </c>
      <c r="CQ128" s="26">
        <v>0</v>
      </c>
      <c r="CR128" s="26">
        <v>0</v>
      </c>
      <c r="CS128" s="27">
        <v>0</v>
      </c>
      <c r="CT128" s="25">
        <v>0</v>
      </c>
      <c r="CU128" s="26">
        <v>0</v>
      </c>
      <c r="CV128" s="26">
        <v>0</v>
      </c>
      <c r="CW128" s="26">
        <v>0</v>
      </c>
      <c r="CX128" s="27">
        <v>0</v>
      </c>
      <c r="CY128" s="25">
        <v>112</v>
      </c>
      <c r="CZ128" s="26">
        <v>168.5</v>
      </c>
      <c r="DA128" s="26">
        <v>6</v>
      </c>
      <c r="DB128" s="26">
        <v>162.5</v>
      </c>
      <c r="DC128" s="27">
        <v>1883</v>
      </c>
    </row>
    <row r="129" spans="1:107" ht="15.75" customHeight="1">
      <c r="A129" s="58"/>
      <c r="B129" s="24" t="s">
        <v>152</v>
      </c>
      <c r="C129" s="25">
        <v>0</v>
      </c>
      <c r="D129" s="26">
        <v>0</v>
      </c>
      <c r="E129" s="26">
        <v>0</v>
      </c>
      <c r="F129" s="27">
        <v>0</v>
      </c>
      <c r="G129" s="25">
        <v>0</v>
      </c>
      <c r="H129" s="26">
        <v>0</v>
      </c>
      <c r="I129" s="26">
        <v>0</v>
      </c>
      <c r="J129" s="27">
        <v>0</v>
      </c>
      <c r="K129" s="25">
        <v>414</v>
      </c>
      <c r="L129" s="26">
        <v>80600</v>
      </c>
      <c r="M129" s="26">
        <v>26096</v>
      </c>
      <c r="N129" s="27">
        <v>160651</v>
      </c>
      <c r="O129" s="25">
        <v>97</v>
      </c>
      <c r="P129" s="26">
        <v>286</v>
      </c>
      <c r="Q129" s="26">
        <v>20</v>
      </c>
      <c r="R129" s="27">
        <v>207</v>
      </c>
      <c r="S129" s="25">
        <v>418</v>
      </c>
      <c r="T129" s="26">
        <v>4028</v>
      </c>
      <c r="U129" s="26">
        <v>1262</v>
      </c>
      <c r="V129" s="27">
        <v>14138</v>
      </c>
      <c r="W129" s="25">
        <v>78</v>
      </c>
      <c r="X129" s="26">
        <v>325</v>
      </c>
      <c r="Y129" s="26">
        <v>3</v>
      </c>
      <c r="Z129" s="27">
        <v>2</v>
      </c>
      <c r="AA129" s="25">
        <v>150</v>
      </c>
      <c r="AB129" s="26">
        <v>337</v>
      </c>
      <c r="AC129" s="26">
        <v>208</v>
      </c>
      <c r="AD129" s="27">
        <v>2175</v>
      </c>
      <c r="AE129" s="25">
        <v>0</v>
      </c>
      <c r="AF129" s="26">
        <v>0</v>
      </c>
      <c r="AG129" s="26">
        <v>0</v>
      </c>
      <c r="AH129" s="27">
        <v>0</v>
      </c>
      <c r="AI129" s="25">
        <v>43</v>
      </c>
      <c r="AJ129" s="26">
        <v>53</v>
      </c>
      <c r="AK129" s="26">
        <v>38</v>
      </c>
      <c r="AL129" s="27">
        <v>2405</v>
      </c>
      <c r="AM129" s="25">
        <v>0</v>
      </c>
      <c r="AN129" s="27">
        <v>0</v>
      </c>
      <c r="AO129" s="25">
        <v>50</v>
      </c>
      <c r="AP129" s="26">
        <v>191</v>
      </c>
      <c r="AQ129" s="26">
        <v>113</v>
      </c>
      <c r="AR129" s="27">
        <v>1234</v>
      </c>
      <c r="AS129" s="25">
        <v>279</v>
      </c>
      <c r="AT129" s="26">
        <v>1121</v>
      </c>
      <c r="AU129" s="26">
        <v>280</v>
      </c>
      <c r="AV129" s="27">
        <v>4214</v>
      </c>
      <c r="AW129" s="25">
        <v>124</v>
      </c>
      <c r="AX129" s="26">
        <v>6101</v>
      </c>
      <c r="AY129" s="26">
        <v>2324</v>
      </c>
      <c r="AZ129" s="27">
        <v>43018</v>
      </c>
      <c r="BA129" s="25">
        <v>254</v>
      </c>
      <c r="BB129" s="26">
        <v>834</v>
      </c>
      <c r="BC129" s="26">
        <v>176</v>
      </c>
      <c r="BD129" s="27">
        <v>4675</v>
      </c>
      <c r="BE129" s="25">
        <v>32</v>
      </c>
      <c r="BF129" s="26">
        <v>88</v>
      </c>
      <c r="BG129" s="26">
        <v>53</v>
      </c>
      <c r="BH129" s="27">
        <v>867</v>
      </c>
      <c r="BI129" s="25">
        <v>4</v>
      </c>
      <c r="BJ129" s="27">
        <v>47</v>
      </c>
      <c r="BK129" s="25">
        <v>8</v>
      </c>
      <c r="BL129" s="26">
        <v>10</v>
      </c>
      <c r="BM129" s="26">
        <v>5</v>
      </c>
      <c r="BN129" s="27">
        <v>80</v>
      </c>
      <c r="BO129" s="25">
        <v>1</v>
      </c>
      <c r="BP129" s="26">
        <v>1</v>
      </c>
      <c r="BQ129" s="26">
        <v>0</v>
      </c>
      <c r="BR129" s="27">
        <v>0</v>
      </c>
      <c r="BS129" s="25">
        <v>0</v>
      </c>
      <c r="BT129" s="26">
        <v>0</v>
      </c>
      <c r="BU129" s="26">
        <v>0</v>
      </c>
      <c r="BV129" s="27">
        <v>0</v>
      </c>
      <c r="BW129" s="25">
        <v>7</v>
      </c>
      <c r="BX129" s="27">
        <v>82</v>
      </c>
      <c r="BY129" s="25">
        <v>0</v>
      </c>
      <c r="BZ129" s="26">
        <v>0</v>
      </c>
      <c r="CA129" s="26">
        <v>0</v>
      </c>
      <c r="CB129" s="27">
        <v>0</v>
      </c>
      <c r="CC129" s="25">
        <v>19</v>
      </c>
      <c r="CD129" s="26">
        <v>36</v>
      </c>
      <c r="CE129" s="26">
        <v>16</v>
      </c>
      <c r="CF129" s="27">
        <v>31</v>
      </c>
      <c r="CG129" s="25">
        <v>1</v>
      </c>
      <c r="CH129" s="26">
        <v>3</v>
      </c>
      <c r="CI129" s="26">
        <v>3</v>
      </c>
      <c r="CJ129" s="27">
        <v>9</v>
      </c>
      <c r="CK129" s="25">
        <v>0</v>
      </c>
      <c r="CL129" s="26">
        <v>0</v>
      </c>
      <c r="CM129" s="26">
        <v>0</v>
      </c>
      <c r="CN129" s="27">
        <v>0</v>
      </c>
      <c r="CO129" s="25">
        <v>0</v>
      </c>
      <c r="CP129" s="26">
        <v>0</v>
      </c>
      <c r="CQ129" s="26">
        <v>0</v>
      </c>
      <c r="CR129" s="26">
        <v>0</v>
      </c>
      <c r="CS129" s="27">
        <v>0</v>
      </c>
      <c r="CT129" s="25">
        <v>0</v>
      </c>
      <c r="CU129" s="26">
        <v>0</v>
      </c>
      <c r="CV129" s="26">
        <v>0</v>
      </c>
      <c r="CW129" s="26">
        <v>0</v>
      </c>
      <c r="CX129" s="27">
        <v>0</v>
      </c>
      <c r="CY129" s="25">
        <v>21</v>
      </c>
      <c r="CZ129" s="26">
        <v>23</v>
      </c>
      <c r="DA129" s="26">
        <v>4</v>
      </c>
      <c r="DB129" s="26">
        <v>19</v>
      </c>
      <c r="DC129" s="27">
        <v>1193</v>
      </c>
    </row>
    <row r="130" spans="1:107" ht="15.75" customHeight="1">
      <c r="A130" s="58"/>
      <c r="B130" s="24" t="s">
        <v>14</v>
      </c>
      <c r="C130" s="25">
        <v>0</v>
      </c>
      <c r="D130" s="26">
        <v>0</v>
      </c>
      <c r="E130" s="26">
        <v>0</v>
      </c>
      <c r="F130" s="27">
        <v>0</v>
      </c>
      <c r="G130" s="25">
        <v>1</v>
      </c>
      <c r="H130" s="26">
        <v>1</v>
      </c>
      <c r="I130" s="26">
        <v>1</v>
      </c>
      <c r="J130" s="27">
        <v>6</v>
      </c>
      <c r="K130" s="25">
        <v>702</v>
      </c>
      <c r="L130" s="26">
        <v>207851</v>
      </c>
      <c r="M130" s="26">
        <v>97453</v>
      </c>
      <c r="N130" s="27">
        <v>666276</v>
      </c>
      <c r="O130" s="25">
        <v>94</v>
      </c>
      <c r="P130" s="26">
        <v>654</v>
      </c>
      <c r="Q130" s="26">
        <v>129</v>
      </c>
      <c r="R130" s="27">
        <v>770</v>
      </c>
      <c r="S130" s="25">
        <v>310</v>
      </c>
      <c r="T130" s="26">
        <v>5030</v>
      </c>
      <c r="U130" s="26">
        <v>1939</v>
      </c>
      <c r="V130" s="27">
        <v>18363</v>
      </c>
      <c r="W130" s="25">
        <v>29</v>
      </c>
      <c r="X130" s="26">
        <v>71</v>
      </c>
      <c r="Y130" s="26">
        <v>0</v>
      </c>
      <c r="Z130" s="27">
        <v>0</v>
      </c>
      <c r="AA130" s="25">
        <v>199</v>
      </c>
      <c r="AB130" s="26">
        <v>480</v>
      </c>
      <c r="AC130" s="26">
        <v>313</v>
      </c>
      <c r="AD130" s="27">
        <v>2573</v>
      </c>
      <c r="AE130" s="25">
        <v>0</v>
      </c>
      <c r="AF130" s="26">
        <v>0</v>
      </c>
      <c r="AG130" s="26">
        <v>0</v>
      </c>
      <c r="AH130" s="27">
        <v>0</v>
      </c>
      <c r="AI130" s="25">
        <v>58</v>
      </c>
      <c r="AJ130" s="26">
        <v>92</v>
      </c>
      <c r="AK130" s="26">
        <v>58</v>
      </c>
      <c r="AL130" s="27">
        <v>1683</v>
      </c>
      <c r="AM130" s="25">
        <v>0</v>
      </c>
      <c r="AN130" s="27">
        <v>0</v>
      </c>
      <c r="AO130" s="25">
        <v>136</v>
      </c>
      <c r="AP130" s="26">
        <v>1233</v>
      </c>
      <c r="AQ130" s="26">
        <v>519</v>
      </c>
      <c r="AR130" s="27">
        <v>7689</v>
      </c>
      <c r="AS130" s="25">
        <v>313</v>
      </c>
      <c r="AT130" s="26">
        <v>1058</v>
      </c>
      <c r="AU130" s="26">
        <v>411</v>
      </c>
      <c r="AV130" s="27">
        <v>5007</v>
      </c>
      <c r="AW130" s="25">
        <v>84</v>
      </c>
      <c r="AX130" s="26">
        <v>5888</v>
      </c>
      <c r="AY130" s="26">
        <v>2092</v>
      </c>
      <c r="AZ130" s="27">
        <v>21613</v>
      </c>
      <c r="BA130" s="25">
        <v>225</v>
      </c>
      <c r="BB130" s="26">
        <v>660</v>
      </c>
      <c r="BC130" s="26">
        <v>203</v>
      </c>
      <c r="BD130" s="27">
        <v>2676</v>
      </c>
      <c r="BE130" s="25">
        <v>29</v>
      </c>
      <c r="BF130" s="26">
        <v>59</v>
      </c>
      <c r="BG130" s="26">
        <v>40</v>
      </c>
      <c r="BH130" s="27">
        <v>594</v>
      </c>
      <c r="BI130" s="25">
        <v>5</v>
      </c>
      <c r="BJ130" s="27">
        <v>40</v>
      </c>
      <c r="BK130" s="25">
        <v>8</v>
      </c>
      <c r="BL130" s="26">
        <v>9</v>
      </c>
      <c r="BM130" s="26">
        <v>5</v>
      </c>
      <c r="BN130" s="27">
        <v>67</v>
      </c>
      <c r="BO130" s="25">
        <v>3</v>
      </c>
      <c r="BP130" s="26">
        <v>3</v>
      </c>
      <c r="BQ130" s="26">
        <v>1</v>
      </c>
      <c r="BR130" s="27">
        <v>100</v>
      </c>
      <c r="BS130" s="25">
        <v>2</v>
      </c>
      <c r="BT130" s="26">
        <v>4</v>
      </c>
      <c r="BU130" s="26">
        <v>0</v>
      </c>
      <c r="BV130" s="27">
        <v>0</v>
      </c>
      <c r="BW130" s="25">
        <v>73</v>
      </c>
      <c r="BX130" s="27">
        <v>1583</v>
      </c>
      <c r="BY130" s="25">
        <v>0</v>
      </c>
      <c r="BZ130" s="26">
        <v>0</v>
      </c>
      <c r="CA130" s="26">
        <v>0</v>
      </c>
      <c r="CB130" s="27">
        <v>0</v>
      </c>
      <c r="CC130" s="25">
        <v>21</v>
      </c>
      <c r="CD130" s="26">
        <v>43</v>
      </c>
      <c r="CE130" s="26">
        <v>21</v>
      </c>
      <c r="CF130" s="27">
        <v>134</v>
      </c>
      <c r="CG130" s="25">
        <v>6</v>
      </c>
      <c r="CH130" s="26">
        <v>15</v>
      </c>
      <c r="CI130" s="26">
        <v>14</v>
      </c>
      <c r="CJ130" s="27">
        <v>103</v>
      </c>
      <c r="CK130" s="25">
        <v>2</v>
      </c>
      <c r="CL130" s="26">
        <v>5</v>
      </c>
      <c r="CM130" s="26">
        <v>0</v>
      </c>
      <c r="CN130" s="27">
        <v>0</v>
      </c>
      <c r="CO130" s="25">
        <v>0</v>
      </c>
      <c r="CP130" s="26">
        <v>0</v>
      </c>
      <c r="CQ130" s="26">
        <v>0</v>
      </c>
      <c r="CR130" s="26">
        <v>0</v>
      </c>
      <c r="CS130" s="27">
        <v>0</v>
      </c>
      <c r="CT130" s="25">
        <v>0</v>
      </c>
      <c r="CU130" s="26">
        <v>0</v>
      </c>
      <c r="CV130" s="26">
        <v>0</v>
      </c>
      <c r="CW130" s="26">
        <v>0</v>
      </c>
      <c r="CX130" s="27">
        <v>0</v>
      </c>
      <c r="CY130" s="25">
        <v>25</v>
      </c>
      <c r="CZ130" s="26">
        <v>73</v>
      </c>
      <c r="DA130" s="26">
        <v>2</v>
      </c>
      <c r="DB130" s="26">
        <v>71</v>
      </c>
      <c r="DC130" s="27">
        <v>679</v>
      </c>
    </row>
    <row r="131" spans="1:107" ht="15.75" customHeight="1">
      <c r="A131" s="58"/>
      <c r="B131" s="24" t="s">
        <v>153</v>
      </c>
      <c r="C131" s="25">
        <v>0</v>
      </c>
      <c r="D131" s="26">
        <v>0</v>
      </c>
      <c r="E131" s="26">
        <v>0</v>
      </c>
      <c r="F131" s="27">
        <v>0</v>
      </c>
      <c r="G131" s="25">
        <v>0</v>
      </c>
      <c r="H131" s="26">
        <v>0</v>
      </c>
      <c r="I131" s="26">
        <v>0</v>
      </c>
      <c r="J131" s="27">
        <v>0</v>
      </c>
      <c r="K131" s="25">
        <v>658</v>
      </c>
      <c r="L131" s="26">
        <v>135370</v>
      </c>
      <c r="M131" s="26">
        <v>53964</v>
      </c>
      <c r="N131" s="27">
        <v>419671</v>
      </c>
      <c r="O131" s="25">
        <v>140</v>
      </c>
      <c r="P131" s="26">
        <v>530</v>
      </c>
      <c r="Q131" s="26">
        <v>52</v>
      </c>
      <c r="R131" s="27">
        <v>927</v>
      </c>
      <c r="S131" s="25">
        <v>553</v>
      </c>
      <c r="T131" s="26">
        <v>9341</v>
      </c>
      <c r="U131" s="26">
        <v>3687</v>
      </c>
      <c r="V131" s="27">
        <v>49728</v>
      </c>
      <c r="W131" s="25">
        <v>21</v>
      </c>
      <c r="X131" s="26">
        <v>71</v>
      </c>
      <c r="Y131" s="26">
        <v>0</v>
      </c>
      <c r="Z131" s="27">
        <v>0</v>
      </c>
      <c r="AA131" s="25">
        <v>321</v>
      </c>
      <c r="AB131" s="26">
        <v>615</v>
      </c>
      <c r="AC131" s="26">
        <v>500</v>
      </c>
      <c r="AD131" s="27">
        <v>6127</v>
      </c>
      <c r="AE131" s="25">
        <v>0</v>
      </c>
      <c r="AF131" s="26">
        <v>0</v>
      </c>
      <c r="AG131" s="26">
        <v>0</v>
      </c>
      <c r="AH131" s="27">
        <v>0</v>
      </c>
      <c r="AI131" s="25">
        <v>110</v>
      </c>
      <c r="AJ131" s="26">
        <v>140</v>
      </c>
      <c r="AK131" s="26">
        <v>125</v>
      </c>
      <c r="AL131" s="27">
        <v>6096</v>
      </c>
      <c r="AM131" s="25">
        <v>0</v>
      </c>
      <c r="AN131" s="27">
        <v>0</v>
      </c>
      <c r="AO131" s="25">
        <v>170</v>
      </c>
      <c r="AP131" s="26">
        <v>795</v>
      </c>
      <c r="AQ131" s="26">
        <v>324</v>
      </c>
      <c r="AR131" s="27">
        <v>2306</v>
      </c>
      <c r="AS131" s="25">
        <v>313</v>
      </c>
      <c r="AT131" s="26">
        <v>684</v>
      </c>
      <c r="AU131" s="26">
        <v>434</v>
      </c>
      <c r="AV131" s="27">
        <v>13221</v>
      </c>
      <c r="AW131" s="25">
        <v>124</v>
      </c>
      <c r="AX131" s="26">
        <v>1455</v>
      </c>
      <c r="AY131" s="26">
        <v>426</v>
      </c>
      <c r="AZ131" s="27">
        <v>6525</v>
      </c>
      <c r="BA131" s="25">
        <v>240</v>
      </c>
      <c r="BB131" s="26">
        <v>577</v>
      </c>
      <c r="BC131" s="26">
        <v>211</v>
      </c>
      <c r="BD131" s="27">
        <v>5143</v>
      </c>
      <c r="BE131" s="25">
        <v>23</v>
      </c>
      <c r="BF131" s="26">
        <v>45</v>
      </c>
      <c r="BG131" s="26">
        <v>37</v>
      </c>
      <c r="BH131" s="27">
        <v>330</v>
      </c>
      <c r="BI131" s="25">
        <v>36</v>
      </c>
      <c r="BJ131" s="27">
        <v>446</v>
      </c>
      <c r="BK131" s="25">
        <v>56</v>
      </c>
      <c r="BL131" s="26">
        <v>76</v>
      </c>
      <c r="BM131" s="26">
        <v>62</v>
      </c>
      <c r="BN131" s="27">
        <v>678</v>
      </c>
      <c r="BO131" s="25">
        <v>1</v>
      </c>
      <c r="BP131" s="26">
        <v>1</v>
      </c>
      <c r="BQ131" s="26">
        <v>0</v>
      </c>
      <c r="BR131" s="27">
        <v>0</v>
      </c>
      <c r="BS131" s="25">
        <v>0</v>
      </c>
      <c r="BT131" s="26">
        <v>0</v>
      </c>
      <c r="BU131" s="26">
        <v>0</v>
      </c>
      <c r="BV131" s="27">
        <v>0</v>
      </c>
      <c r="BW131" s="25">
        <v>92</v>
      </c>
      <c r="BX131" s="27">
        <v>1276</v>
      </c>
      <c r="BY131" s="25">
        <v>9</v>
      </c>
      <c r="BZ131" s="26">
        <v>9</v>
      </c>
      <c r="CA131" s="26">
        <v>1</v>
      </c>
      <c r="CB131" s="27">
        <v>25</v>
      </c>
      <c r="CC131" s="25">
        <v>19</v>
      </c>
      <c r="CD131" s="26">
        <v>27</v>
      </c>
      <c r="CE131" s="26">
        <v>16</v>
      </c>
      <c r="CF131" s="27">
        <v>90</v>
      </c>
      <c r="CG131" s="25">
        <v>8</v>
      </c>
      <c r="CH131" s="26">
        <v>26</v>
      </c>
      <c r="CI131" s="26">
        <v>15</v>
      </c>
      <c r="CJ131" s="27">
        <v>170</v>
      </c>
      <c r="CK131" s="25">
        <v>0</v>
      </c>
      <c r="CL131" s="26">
        <v>0</v>
      </c>
      <c r="CM131" s="26">
        <v>0</v>
      </c>
      <c r="CN131" s="27">
        <v>0</v>
      </c>
      <c r="CO131" s="25">
        <v>0</v>
      </c>
      <c r="CP131" s="26">
        <v>0</v>
      </c>
      <c r="CQ131" s="26">
        <v>0</v>
      </c>
      <c r="CR131" s="26">
        <v>0</v>
      </c>
      <c r="CS131" s="27">
        <v>0</v>
      </c>
      <c r="CT131" s="25">
        <v>0</v>
      </c>
      <c r="CU131" s="26">
        <v>0</v>
      </c>
      <c r="CV131" s="26">
        <v>0</v>
      </c>
      <c r="CW131" s="26">
        <v>0</v>
      </c>
      <c r="CX131" s="27">
        <v>0</v>
      </c>
      <c r="CY131" s="25">
        <v>27</v>
      </c>
      <c r="CZ131" s="26">
        <v>33</v>
      </c>
      <c r="DA131" s="26">
        <v>0.5</v>
      </c>
      <c r="DB131" s="26">
        <v>32.5</v>
      </c>
      <c r="DC131" s="27">
        <v>581</v>
      </c>
    </row>
    <row r="132" spans="1:107" ht="15.75" customHeight="1">
      <c r="A132" s="58"/>
      <c r="B132" s="24" t="s">
        <v>154</v>
      </c>
      <c r="C132" s="25">
        <v>0</v>
      </c>
      <c r="D132" s="26">
        <v>0</v>
      </c>
      <c r="E132" s="26">
        <v>0</v>
      </c>
      <c r="F132" s="27">
        <v>0</v>
      </c>
      <c r="G132" s="25">
        <v>0</v>
      </c>
      <c r="H132" s="26">
        <v>0</v>
      </c>
      <c r="I132" s="26">
        <v>0</v>
      </c>
      <c r="J132" s="27">
        <v>0</v>
      </c>
      <c r="K132" s="25">
        <v>316</v>
      </c>
      <c r="L132" s="26">
        <v>161592</v>
      </c>
      <c r="M132" s="26">
        <v>75342</v>
      </c>
      <c r="N132" s="27">
        <v>322294</v>
      </c>
      <c r="O132" s="25">
        <v>43</v>
      </c>
      <c r="P132" s="26">
        <v>82</v>
      </c>
      <c r="Q132" s="26">
        <v>12</v>
      </c>
      <c r="R132" s="27">
        <v>54</v>
      </c>
      <c r="S132" s="25">
        <v>512</v>
      </c>
      <c r="T132" s="26">
        <v>5052</v>
      </c>
      <c r="U132" s="26">
        <v>1628</v>
      </c>
      <c r="V132" s="27">
        <v>12897</v>
      </c>
      <c r="W132" s="25">
        <v>26</v>
      </c>
      <c r="X132" s="26">
        <v>52</v>
      </c>
      <c r="Y132" s="26">
        <v>1</v>
      </c>
      <c r="Z132" s="27">
        <v>5</v>
      </c>
      <c r="AA132" s="25">
        <v>213</v>
      </c>
      <c r="AB132" s="26">
        <v>418</v>
      </c>
      <c r="AC132" s="26">
        <v>345</v>
      </c>
      <c r="AD132" s="27">
        <v>2970</v>
      </c>
      <c r="AE132" s="25">
        <v>0</v>
      </c>
      <c r="AF132" s="26">
        <v>0</v>
      </c>
      <c r="AG132" s="26">
        <v>0</v>
      </c>
      <c r="AH132" s="27">
        <v>0</v>
      </c>
      <c r="AI132" s="25">
        <v>39</v>
      </c>
      <c r="AJ132" s="26">
        <v>127</v>
      </c>
      <c r="AK132" s="26">
        <v>90</v>
      </c>
      <c r="AL132" s="27">
        <v>1604</v>
      </c>
      <c r="AM132" s="25">
        <v>8</v>
      </c>
      <c r="AN132" s="27">
        <v>61</v>
      </c>
      <c r="AO132" s="25">
        <v>69</v>
      </c>
      <c r="AP132" s="26">
        <v>1071</v>
      </c>
      <c r="AQ132" s="26">
        <v>546</v>
      </c>
      <c r="AR132" s="27">
        <v>4519</v>
      </c>
      <c r="AS132" s="25">
        <v>193</v>
      </c>
      <c r="AT132" s="26">
        <v>462</v>
      </c>
      <c r="AU132" s="26">
        <v>275</v>
      </c>
      <c r="AV132" s="27">
        <v>2694</v>
      </c>
      <c r="AW132" s="25">
        <v>88</v>
      </c>
      <c r="AX132" s="26">
        <v>11751</v>
      </c>
      <c r="AY132" s="26">
        <v>5935</v>
      </c>
      <c r="AZ132" s="27">
        <v>67088</v>
      </c>
      <c r="BA132" s="25">
        <v>148</v>
      </c>
      <c r="BB132" s="26">
        <v>270</v>
      </c>
      <c r="BC132" s="26">
        <v>121</v>
      </c>
      <c r="BD132" s="27">
        <v>2143</v>
      </c>
      <c r="BE132" s="25">
        <v>26</v>
      </c>
      <c r="BF132" s="26">
        <v>59</v>
      </c>
      <c r="BG132" s="26">
        <v>45</v>
      </c>
      <c r="BH132" s="27">
        <v>1350</v>
      </c>
      <c r="BI132" s="25">
        <v>5</v>
      </c>
      <c r="BJ132" s="27">
        <v>72</v>
      </c>
      <c r="BK132" s="25">
        <v>77</v>
      </c>
      <c r="BL132" s="26">
        <v>103</v>
      </c>
      <c r="BM132" s="26">
        <v>94</v>
      </c>
      <c r="BN132" s="27">
        <v>797</v>
      </c>
      <c r="BO132" s="25">
        <v>19</v>
      </c>
      <c r="BP132" s="26">
        <v>30</v>
      </c>
      <c r="BQ132" s="26">
        <v>28</v>
      </c>
      <c r="BR132" s="27">
        <v>411</v>
      </c>
      <c r="BS132" s="25">
        <v>0</v>
      </c>
      <c r="BT132" s="26">
        <v>0</v>
      </c>
      <c r="BU132" s="26">
        <v>0</v>
      </c>
      <c r="BV132" s="27">
        <v>0</v>
      </c>
      <c r="BW132" s="25">
        <v>33</v>
      </c>
      <c r="BX132" s="27">
        <v>1467</v>
      </c>
      <c r="BY132" s="25">
        <v>25</v>
      </c>
      <c r="BZ132" s="26">
        <v>29</v>
      </c>
      <c r="CA132" s="26">
        <v>10</v>
      </c>
      <c r="CB132" s="27">
        <v>92</v>
      </c>
      <c r="CC132" s="25">
        <v>1</v>
      </c>
      <c r="CD132" s="26">
        <v>3</v>
      </c>
      <c r="CE132" s="26">
        <v>2</v>
      </c>
      <c r="CF132" s="27">
        <v>5</v>
      </c>
      <c r="CG132" s="25">
        <v>79</v>
      </c>
      <c r="CH132" s="26">
        <v>127</v>
      </c>
      <c r="CI132" s="26">
        <v>114</v>
      </c>
      <c r="CJ132" s="27">
        <v>624</v>
      </c>
      <c r="CK132" s="25">
        <v>12</v>
      </c>
      <c r="CL132" s="26">
        <v>12</v>
      </c>
      <c r="CM132" s="26">
        <v>0</v>
      </c>
      <c r="CN132" s="27">
        <v>0</v>
      </c>
      <c r="CO132" s="25">
        <v>0</v>
      </c>
      <c r="CP132" s="26">
        <v>0</v>
      </c>
      <c r="CQ132" s="26">
        <v>0</v>
      </c>
      <c r="CR132" s="26">
        <v>0</v>
      </c>
      <c r="CS132" s="27">
        <v>0</v>
      </c>
      <c r="CT132" s="25">
        <v>2</v>
      </c>
      <c r="CU132" s="26">
        <v>3</v>
      </c>
      <c r="CV132" s="26">
        <v>0</v>
      </c>
      <c r="CW132" s="26">
        <v>3</v>
      </c>
      <c r="CX132" s="27">
        <v>15</v>
      </c>
      <c r="CY132" s="25">
        <v>309</v>
      </c>
      <c r="CZ132" s="26">
        <v>526.6</v>
      </c>
      <c r="DA132" s="26">
        <v>4</v>
      </c>
      <c r="DB132" s="26">
        <v>522.60000000149012</v>
      </c>
      <c r="DC132" s="27">
        <v>3906</v>
      </c>
    </row>
    <row r="133" spans="1:107" ht="15.75" customHeight="1">
      <c r="A133" s="58"/>
      <c r="B133" s="24" t="s">
        <v>155</v>
      </c>
      <c r="C133" s="25">
        <v>0</v>
      </c>
      <c r="D133" s="26">
        <v>0</v>
      </c>
      <c r="E133" s="26">
        <v>0</v>
      </c>
      <c r="F133" s="27">
        <v>0</v>
      </c>
      <c r="G133" s="25">
        <v>1</v>
      </c>
      <c r="H133" s="26">
        <v>1</v>
      </c>
      <c r="I133" s="26">
        <v>0</v>
      </c>
      <c r="J133" s="27">
        <v>0</v>
      </c>
      <c r="K133" s="25">
        <v>439</v>
      </c>
      <c r="L133" s="26">
        <v>128965</v>
      </c>
      <c r="M133" s="26">
        <v>50979</v>
      </c>
      <c r="N133" s="27">
        <v>503452</v>
      </c>
      <c r="O133" s="25">
        <v>73</v>
      </c>
      <c r="P133" s="26">
        <v>241</v>
      </c>
      <c r="Q133" s="26">
        <v>55</v>
      </c>
      <c r="R133" s="27">
        <v>445</v>
      </c>
      <c r="S133" s="25">
        <v>129</v>
      </c>
      <c r="T133" s="26">
        <v>1299</v>
      </c>
      <c r="U133" s="26">
        <v>512</v>
      </c>
      <c r="V133" s="27">
        <v>5524</v>
      </c>
      <c r="W133" s="25">
        <v>32</v>
      </c>
      <c r="X133" s="26">
        <v>233</v>
      </c>
      <c r="Y133" s="26">
        <v>56</v>
      </c>
      <c r="Z133" s="27">
        <v>166</v>
      </c>
      <c r="AA133" s="25">
        <v>109</v>
      </c>
      <c r="AB133" s="26">
        <v>246</v>
      </c>
      <c r="AC133" s="26">
        <v>180</v>
      </c>
      <c r="AD133" s="27">
        <v>1367</v>
      </c>
      <c r="AE133" s="25">
        <v>0</v>
      </c>
      <c r="AF133" s="26">
        <v>0</v>
      </c>
      <c r="AG133" s="26">
        <v>0</v>
      </c>
      <c r="AH133" s="27">
        <v>0</v>
      </c>
      <c r="AI133" s="25">
        <v>25</v>
      </c>
      <c r="AJ133" s="26">
        <v>35</v>
      </c>
      <c r="AK133" s="26">
        <v>25</v>
      </c>
      <c r="AL133" s="27">
        <v>1855</v>
      </c>
      <c r="AM133" s="25">
        <v>1</v>
      </c>
      <c r="AN133" s="27">
        <v>2</v>
      </c>
      <c r="AO133" s="25">
        <v>81</v>
      </c>
      <c r="AP133" s="26">
        <v>1437</v>
      </c>
      <c r="AQ133" s="26">
        <v>185</v>
      </c>
      <c r="AR133" s="27">
        <v>925</v>
      </c>
      <c r="AS133" s="25">
        <v>173</v>
      </c>
      <c r="AT133" s="26">
        <v>396</v>
      </c>
      <c r="AU133" s="26">
        <v>272</v>
      </c>
      <c r="AV133" s="27">
        <v>4122</v>
      </c>
      <c r="AW133" s="25">
        <v>53</v>
      </c>
      <c r="AX133" s="26">
        <v>3255</v>
      </c>
      <c r="AY133" s="26">
        <v>1695</v>
      </c>
      <c r="AZ133" s="27">
        <v>21509</v>
      </c>
      <c r="BA133" s="25">
        <v>129</v>
      </c>
      <c r="BB133" s="26">
        <v>373</v>
      </c>
      <c r="BC133" s="26">
        <v>166</v>
      </c>
      <c r="BD133" s="27">
        <v>2429</v>
      </c>
      <c r="BE133" s="25">
        <v>17</v>
      </c>
      <c r="BF133" s="26">
        <v>40</v>
      </c>
      <c r="BG133" s="26">
        <v>26</v>
      </c>
      <c r="BH133" s="27">
        <v>143</v>
      </c>
      <c r="BI133" s="25">
        <v>14</v>
      </c>
      <c r="BJ133" s="27">
        <v>180</v>
      </c>
      <c r="BK133" s="25">
        <v>19</v>
      </c>
      <c r="BL133" s="26">
        <v>31</v>
      </c>
      <c r="BM133" s="26">
        <v>25</v>
      </c>
      <c r="BN133" s="27">
        <v>220</v>
      </c>
      <c r="BO133" s="25">
        <v>1</v>
      </c>
      <c r="BP133" s="26">
        <v>3</v>
      </c>
      <c r="BQ133" s="26">
        <v>0</v>
      </c>
      <c r="BR133" s="27">
        <v>0</v>
      </c>
      <c r="BS133" s="25">
        <v>0</v>
      </c>
      <c r="BT133" s="26">
        <v>0</v>
      </c>
      <c r="BU133" s="26">
        <v>0</v>
      </c>
      <c r="BV133" s="27">
        <v>0</v>
      </c>
      <c r="BW133" s="25">
        <v>47</v>
      </c>
      <c r="BX133" s="27">
        <v>469</v>
      </c>
      <c r="BY133" s="25">
        <v>1</v>
      </c>
      <c r="BZ133" s="26">
        <v>1</v>
      </c>
      <c r="CA133" s="26">
        <v>0</v>
      </c>
      <c r="CB133" s="27">
        <v>0</v>
      </c>
      <c r="CC133" s="25">
        <v>13</v>
      </c>
      <c r="CD133" s="26">
        <v>24</v>
      </c>
      <c r="CE133" s="26">
        <v>7</v>
      </c>
      <c r="CF133" s="27">
        <v>37</v>
      </c>
      <c r="CG133" s="25">
        <v>6</v>
      </c>
      <c r="CH133" s="26">
        <v>8</v>
      </c>
      <c r="CI133" s="26">
        <v>4</v>
      </c>
      <c r="CJ133" s="27">
        <v>35</v>
      </c>
      <c r="CK133" s="25">
        <v>0</v>
      </c>
      <c r="CL133" s="26">
        <v>0</v>
      </c>
      <c r="CM133" s="26">
        <v>0</v>
      </c>
      <c r="CN133" s="27">
        <v>0</v>
      </c>
      <c r="CO133" s="25">
        <v>1</v>
      </c>
      <c r="CP133" s="26">
        <v>0.9</v>
      </c>
      <c r="CQ133" s="26">
        <v>0</v>
      </c>
      <c r="CR133" s="26">
        <v>0.89999997615814209</v>
      </c>
      <c r="CS133" s="27">
        <v>1</v>
      </c>
      <c r="CT133" s="25">
        <v>0</v>
      </c>
      <c r="CU133" s="26">
        <v>0</v>
      </c>
      <c r="CV133" s="26">
        <v>0</v>
      </c>
      <c r="CW133" s="26">
        <v>0</v>
      </c>
      <c r="CX133" s="27">
        <v>0</v>
      </c>
      <c r="CY133" s="25">
        <v>3</v>
      </c>
      <c r="CZ133" s="26">
        <v>21.5</v>
      </c>
      <c r="DA133" s="26">
        <v>0</v>
      </c>
      <c r="DB133" s="26">
        <v>21.5</v>
      </c>
      <c r="DC133" s="27">
        <v>30</v>
      </c>
    </row>
    <row r="134" spans="1:107" ht="15.75" customHeight="1">
      <c r="A134" s="58"/>
      <c r="B134" s="24" t="s">
        <v>156</v>
      </c>
      <c r="C134" s="25">
        <v>3</v>
      </c>
      <c r="D134" s="26">
        <v>5</v>
      </c>
      <c r="E134" s="26">
        <v>0</v>
      </c>
      <c r="F134" s="27">
        <v>0</v>
      </c>
      <c r="G134" s="25">
        <v>6</v>
      </c>
      <c r="H134" s="26">
        <v>6</v>
      </c>
      <c r="I134" s="26">
        <v>5</v>
      </c>
      <c r="J134" s="27">
        <v>56</v>
      </c>
      <c r="K134" s="25">
        <v>4</v>
      </c>
      <c r="L134" s="26">
        <v>72</v>
      </c>
      <c r="M134" s="26">
        <v>64</v>
      </c>
      <c r="N134" s="27">
        <v>198</v>
      </c>
      <c r="O134" s="25">
        <v>123</v>
      </c>
      <c r="P134" s="26">
        <v>215</v>
      </c>
      <c r="Q134" s="26">
        <v>34</v>
      </c>
      <c r="R134" s="27">
        <v>247</v>
      </c>
      <c r="S134" s="25">
        <v>353</v>
      </c>
      <c r="T134" s="26">
        <v>2895</v>
      </c>
      <c r="U134" s="26">
        <v>1133</v>
      </c>
      <c r="V134" s="27">
        <v>9557</v>
      </c>
      <c r="W134" s="25">
        <v>19</v>
      </c>
      <c r="X134" s="26">
        <v>57</v>
      </c>
      <c r="Y134" s="26">
        <v>0</v>
      </c>
      <c r="Z134" s="27">
        <v>0</v>
      </c>
      <c r="AA134" s="25">
        <v>216</v>
      </c>
      <c r="AB134" s="26">
        <v>355</v>
      </c>
      <c r="AC134" s="26">
        <v>313</v>
      </c>
      <c r="AD134" s="27">
        <v>3669</v>
      </c>
      <c r="AE134" s="25">
        <v>0</v>
      </c>
      <c r="AF134" s="26">
        <v>0</v>
      </c>
      <c r="AG134" s="26">
        <v>0</v>
      </c>
      <c r="AH134" s="27">
        <v>0</v>
      </c>
      <c r="AI134" s="25">
        <v>3</v>
      </c>
      <c r="AJ134" s="26">
        <v>3</v>
      </c>
      <c r="AK134" s="26">
        <v>3</v>
      </c>
      <c r="AL134" s="27">
        <v>95</v>
      </c>
      <c r="AM134" s="25">
        <v>35</v>
      </c>
      <c r="AN134" s="27">
        <v>109</v>
      </c>
      <c r="AO134" s="25">
        <v>60</v>
      </c>
      <c r="AP134" s="26">
        <v>166</v>
      </c>
      <c r="AQ134" s="26">
        <v>92</v>
      </c>
      <c r="AR134" s="27">
        <v>668</v>
      </c>
      <c r="AS134" s="25">
        <v>15</v>
      </c>
      <c r="AT134" s="26">
        <v>18</v>
      </c>
      <c r="AU134" s="26">
        <v>10</v>
      </c>
      <c r="AV134" s="27">
        <v>135</v>
      </c>
      <c r="AW134" s="25">
        <v>197</v>
      </c>
      <c r="AX134" s="26">
        <v>4136</v>
      </c>
      <c r="AY134" s="26">
        <v>876</v>
      </c>
      <c r="AZ134" s="27">
        <v>21466</v>
      </c>
      <c r="BA134" s="25">
        <v>69</v>
      </c>
      <c r="BB134" s="26">
        <v>126</v>
      </c>
      <c r="BC134" s="26">
        <v>22</v>
      </c>
      <c r="BD134" s="27">
        <v>175</v>
      </c>
      <c r="BE134" s="25">
        <v>16</v>
      </c>
      <c r="BF134" s="26">
        <v>26</v>
      </c>
      <c r="BG134" s="26">
        <v>22</v>
      </c>
      <c r="BH134" s="27">
        <v>232</v>
      </c>
      <c r="BI134" s="25">
        <v>21</v>
      </c>
      <c r="BJ134" s="27">
        <v>195</v>
      </c>
      <c r="BK134" s="25">
        <v>141</v>
      </c>
      <c r="BL134" s="26">
        <v>186</v>
      </c>
      <c r="BM134" s="26">
        <v>167</v>
      </c>
      <c r="BN134" s="27">
        <v>2025</v>
      </c>
      <c r="BO134" s="25">
        <v>71</v>
      </c>
      <c r="BP134" s="26">
        <v>97</v>
      </c>
      <c r="BQ134" s="26">
        <v>80</v>
      </c>
      <c r="BR134" s="27">
        <v>3285</v>
      </c>
      <c r="BS134" s="25">
        <v>4</v>
      </c>
      <c r="BT134" s="26">
        <v>4</v>
      </c>
      <c r="BU134" s="26">
        <v>0</v>
      </c>
      <c r="BV134" s="27">
        <v>0</v>
      </c>
      <c r="BW134" s="25">
        <v>1</v>
      </c>
      <c r="BX134" s="27">
        <v>3</v>
      </c>
      <c r="BY134" s="25">
        <v>11</v>
      </c>
      <c r="BZ134" s="26">
        <v>11</v>
      </c>
      <c r="CA134" s="26">
        <v>10</v>
      </c>
      <c r="CB134" s="27">
        <v>150</v>
      </c>
      <c r="CC134" s="25">
        <v>2</v>
      </c>
      <c r="CD134" s="26">
        <v>2</v>
      </c>
      <c r="CE134" s="26">
        <v>1</v>
      </c>
      <c r="CF134" s="27">
        <v>5</v>
      </c>
      <c r="CG134" s="25">
        <v>53</v>
      </c>
      <c r="CH134" s="26">
        <v>94</v>
      </c>
      <c r="CI134" s="26">
        <v>66</v>
      </c>
      <c r="CJ134" s="27">
        <v>310</v>
      </c>
      <c r="CK134" s="25">
        <v>4</v>
      </c>
      <c r="CL134" s="26">
        <v>6</v>
      </c>
      <c r="CM134" s="26">
        <v>0</v>
      </c>
      <c r="CN134" s="27">
        <v>0</v>
      </c>
      <c r="CO134" s="25">
        <v>0</v>
      </c>
      <c r="CP134" s="26">
        <v>0</v>
      </c>
      <c r="CQ134" s="26">
        <v>0</v>
      </c>
      <c r="CR134" s="26">
        <v>0</v>
      </c>
      <c r="CS134" s="27">
        <v>0</v>
      </c>
      <c r="CT134" s="25">
        <v>1</v>
      </c>
      <c r="CU134" s="26">
        <v>1</v>
      </c>
      <c r="CV134" s="26">
        <v>0</v>
      </c>
      <c r="CW134" s="26">
        <v>1</v>
      </c>
      <c r="CX134" s="27">
        <v>20</v>
      </c>
      <c r="CY134" s="25">
        <v>552</v>
      </c>
      <c r="CZ134" s="26">
        <v>752.6</v>
      </c>
      <c r="DA134" s="26">
        <v>21.5</v>
      </c>
      <c r="DB134" s="26">
        <v>731.10000002384186</v>
      </c>
      <c r="DC134" s="27">
        <v>15998</v>
      </c>
    </row>
    <row r="135" spans="1:107" ht="15.75" customHeight="1">
      <c r="A135" s="58"/>
      <c r="B135" s="24" t="s">
        <v>157</v>
      </c>
      <c r="C135" s="25">
        <v>0</v>
      </c>
      <c r="D135" s="26">
        <v>0</v>
      </c>
      <c r="E135" s="26">
        <v>0</v>
      </c>
      <c r="F135" s="27">
        <v>0</v>
      </c>
      <c r="G135" s="25">
        <v>0</v>
      </c>
      <c r="H135" s="26">
        <v>0</v>
      </c>
      <c r="I135" s="26">
        <v>0</v>
      </c>
      <c r="J135" s="27">
        <v>0</v>
      </c>
      <c r="K135" s="25">
        <v>311</v>
      </c>
      <c r="L135" s="26">
        <v>89325</v>
      </c>
      <c r="M135" s="26">
        <v>33615</v>
      </c>
      <c r="N135" s="27">
        <v>252096</v>
      </c>
      <c r="O135" s="25">
        <v>187</v>
      </c>
      <c r="P135" s="26">
        <v>636</v>
      </c>
      <c r="Q135" s="26">
        <v>38</v>
      </c>
      <c r="R135" s="27">
        <v>346</v>
      </c>
      <c r="S135" s="25">
        <v>291</v>
      </c>
      <c r="T135" s="26">
        <v>7132</v>
      </c>
      <c r="U135" s="26">
        <v>1583</v>
      </c>
      <c r="V135" s="27">
        <v>20314</v>
      </c>
      <c r="W135" s="25">
        <v>111</v>
      </c>
      <c r="X135" s="26">
        <v>291</v>
      </c>
      <c r="Y135" s="26">
        <v>1</v>
      </c>
      <c r="Z135" s="27">
        <v>4</v>
      </c>
      <c r="AA135" s="25">
        <v>164</v>
      </c>
      <c r="AB135" s="26">
        <v>293</v>
      </c>
      <c r="AC135" s="26">
        <v>231</v>
      </c>
      <c r="AD135" s="27">
        <v>1930</v>
      </c>
      <c r="AE135" s="25">
        <v>0</v>
      </c>
      <c r="AF135" s="26">
        <v>0</v>
      </c>
      <c r="AG135" s="26">
        <v>0</v>
      </c>
      <c r="AH135" s="27">
        <v>0</v>
      </c>
      <c r="AI135" s="25">
        <v>74</v>
      </c>
      <c r="AJ135" s="26">
        <v>98</v>
      </c>
      <c r="AK135" s="26">
        <v>70</v>
      </c>
      <c r="AL135" s="27">
        <v>4774</v>
      </c>
      <c r="AM135" s="25">
        <v>1</v>
      </c>
      <c r="AN135" s="27">
        <v>0</v>
      </c>
      <c r="AO135" s="25">
        <v>221</v>
      </c>
      <c r="AP135" s="26">
        <v>1136</v>
      </c>
      <c r="AQ135" s="26">
        <v>259</v>
      </c>
      <c r="AR135" s="27">
        <v>3401</v>
      </c>
      <c r="AS135" s="25">
        <v>204</v>
      </c>
      <c r="AT135" s="26">
        <v>617</v>
      </c>
      <c r="AU135" s="26">
        <v>426</v>
      </c>
      <c r="AV135" s="27">
        <v>5023</v>
      </c>
      <c r="AW135" s="25">
        <v>72</v>
      </c>
      <c r="AX135" s="26">
        <v>3877</v>
      </c>
      <c r="AY135" s="26">
        <v>1934</v>
      </c>
      <c r="AZ135" s="27">
        <v>17851</v>
      </c>
      <c r="BA135" s="25">
        <v>213</v>
      </c>
      <c r="BB135" s="26">
        <v>684</v>
      </c>
      <c r="BC135" s="26">
        <v>190</v>
      </c>
      <c r="BD135" s="27">
        <v>2152</v>
      </c>
      <c r="BE135" s="25">
        <v>49</v>
      </c>
      <c r="BF135" s="26">
        <v>70</v>
      </c>
      <c r="BG135" s="26">
        <v>44</v>
      </c>
      <c r="BH135" s="27">
        <v>630</v>
      </c>
      <c r="BI135" s="25">
        <v>57</v>
      </c>
      <c r="BJ135" s="27">
        <v>406</v>
      </c>
      <c r="BK135" s="25">
        <v>7</v>
      </c>
      <c r="BL135" s="26">
        <v>7</v>
      </c>
      <c r="BM135" s="26">
        <v>7</v>
      </c>
      <c r="BN135" s="27">
        <v>87</v>
      </c>
      <c r="BO135" s="25">
        <v>1</v>
      </c>
      <c r="BP135" s="26">
        <v>1</v>
      </c>
      <c r="BQ135" s="26">
        <v>1</v>
      </c>
      <c r="BR135" s="27">
        <v>1</v>
      </c>
      <c r="BS135" s="25">
        <v>37</v>
      </c>
      <c r="BT135" s="26">
        <v>38</v>
      </c>
      <c r="BU135" s="26">
        <v>0</v>
      </c>
      <c r="BV135" s="27">
        <v>0</v>
      </c>
      <c r="BW135" s="25">
        <v>74</v>
      </c>
      <c r="BX135" s="27">
        <v>729</v>
      </c>
      <c r="BY135" s="25">
        <v>0</v>
      </c>
      <c r="BZ135" s="26">
        <v>0</v>
      </c>
      <c r="CA135" s="26">
        <v>0</v>
      </c>
      <c r="CB135" s="27">
        <v>0</v>
      </c>
      <c r="CC135" s="25">
        <v>8</v>
      </c>
      <c r="CD135" s="26">
        <v>9</v>
      </c>
      <c r="CE135" s="26">
        <v>2</v>
      </c>
      <c r="CF135" s="27">
        <v>8</v>
      </c>
      <c r="CG135" s="25">
        <v>0</v>
      </c>
      <c r="CH135" s="26">
        <v>0</v>
      </c>
      <c r="CI135" s="26">
        <v>0</v>
      </c>
      <c r="CJ135" s="27">
        <v>0</v>
      </c>
      <c r="CK135" s="25">
        <v>0</v>
      </c>
      <c r="CL135" s="26">
        <v>0</v>
      </c>
      <c r="CM135" s="26">
        <v>0</v>
      </c>
      <c r="CN135" s="27">
        <v>0</v>
      </c>
      <c r="CO135" s="25">
        <v>0</v>
      </c>
      <c r="CP135" s="26">
        <v>0</v>
      </c>
      <c r="CQ135" s="26">
        <v>0</v>
      </c>
      <c r="CR135" s="26">
        <v>0</v>
      </c>
      <c r="CS135" s="27">
        <v>0</v>
      </c>
      <c r="CT135" s="25">
        <v>1</v>
      </c>
      <c r="CU135" s="26">
        <v>30</v>
      </c>
      <c r="CV135" s="26">
        <v>0</v>
      </c>
      <c r="CW135" s="26">
        <v>30</v>
      </c>
      <c r="CX135" s="27">
        <v>900</v>
      </c>
      <c r="CY135" s="25">
        <v>50</v>
      </c>
      <c r="CZ135" s="26">
        <v>71.400000000000006</v>
      </c>
      <c r="DA135" s="26">
        <v>4</v>
      </c>
      <c r="DB135" s="26">
        <v>67.400000005960464</v>
      </c>
      <c r="DC135" s="27">
        <v>639</v>
      </c>
    </row>
    <row r="136" spans="1:107" ht="15.75" customHeight="1">
      <c r="A136" s="58"/>
      <c r="B136" s="24" t="s">
        <v>158</v>
      </c>
      <c r="C136" s="25">
        <v>0</v>
      </c>
      <c r="D136" s="26">
        <v>0</v>
      </c>
      <c r="E136" s="26">
        <v>0</v>
      </c>
      <c r="F136" s="27">
        <v>0</v>
      </c>
      <c r="G136" s="25">
        <v>0</v>
      </c>
      <c r="H136" s="26">
        <v>0</v>
      </c>
      <c r="I136" s="26">
        <v>0</v>
      </c>
      <c r="J136" s="27">
        <v>0</v>
      </c>
      <c r="K136" s="25">
        <v>585</v>
      </c>
      <c r="L136" s="26">
        <v>144053</v>
      </c>
      <c r="M136" s="26">
        <v>48356</v>
      </c>
      <c r="N136" s="27">
        <v>442821</v>
      </c>
      <c r="O136" s="25">
        <v>199</v>
      </c>
      <c r="P136" s="26">
        <v>678</v>
      </c>
      <c r="Q136" s="26">
        <v>40</v>
      </c>
      <c r="R136" s="27">
        <v>417</v>
      </c>
      <c r="S136" s="25">
        <v>444</v>
      </c>
      <c r="T136" s="26">
        <v>5323</v>
      </c>
      <c r="U136" s="26">
        <v>2012</v>
      </c>
      <c r="V136" s="27">
        <v>32085</v>
      </c>
      <c r="W136" s="25">
        <v>136</v>
      </c>
      <c r="X136" s="26">
        <v>453</v>
      </c>
      <c r="Y136" s="26">
        <v>6</v>
      </c>
      <c r="Z136" s="27">
        <v>4</v>
      </c>
      <c r="AA136" s="25">
        <v>190</v>
      </c>
      <c r="AB136" s="26">
        <v>345</v>
      </c>
      <c r="AC136" s="26">
        <v>235</v>
      </c>
      <c r="AD136" s="27">
        <v>2367</v>
      </c>
      <c r="AE136" s="25">
        <v>0</v>
      </c>
      <c r="AF136" s="26">
        <v>0</v>
      </c>
      <c r="AG136" s="26">
        <v>0</v>
      </c>
      <c r="AH136" s="27">
        <v>0</v>
      </c>
      <c r="AI136" s="25">
        <v>172</v>
      </c>
      <c r="AJ136" s="26">
        <v>259</v>
      </c>
      <c r="AK136" s="26">
        <v>171</v>
      </c>
      <c r="AL136" s="27">
        <v>7569</v>
      </c>
      <c r="AM136" s="25">
        <v>0</v>
      </c>
      <c r="AN136" s="27">
        <v>0</v>
      </c>
      <c r="AO136" s="25">
        <v>186</v>
      </c>
      <c r="AP136" s="26">
        <v>795</v>
      </c>
      <c r="AQ136" s="26">
        <v>223</v>
      </c>
      <c r="AR136" s="27">
        <v>1558</v>
      </c>
      <c r="AS136" s="25">
        <v>350</v>
      </c>
      <c r="AT136" s="26">
        <v>912</v>
      </c>
      <c r="AU136" s="26">
        <v>349</v>
      </c>
      <c r="AV136" s="27">
        <v>6036</v>
      </c>
      <c r="AW136" s="25">
        <v>84</v>
      </c>
      <c r="AX136" s="26">
        <v>1570</v>
      </c>
      <c r="AY136" s="26">
        <v>419</v>
      </c>
      <c r="AZ136" s="27">
        <v>2506</v>
      </c>
      <c r="BA136" s="25">
        <v>381</v>
      </c>
      <c r="BB136" s="26">
        <v>1354</v>
      </c>
      <c r="BC136" s="26">
        <v>250</v>
      </c>
      <c r="BD136" s="27">
        <v>4325</v>
      </c>
      <c r="BE136" s="25">
        <v>66</v>
      </c>
      <c r="BF136" s="26">
        <v>155</v>
      </c>
      <c r="BG136" s="26">
        <v>84</v>
      </c>
      <c r="BH136" s="27">
        <v>1045</v>
      </c>
      <c r="BI136" s="25">
        <v>35</v>
      </c>
      <c r="BJ136" s="27">
        <v>328</v>
      </c>
      <c r="BK136" s="25">
        <v>46</v>
      </c>
      <c r="BL136" s="26">
        <v>64</v>
      </c>
      <c r="BM136" s="26">
        <v>47</v>
      </c>
      <c r="BN136" s="27">
        <v>394</v>
      </c>
      <c r="BO136" s="25">
        <v>0</v>
      </c>
      <c r="BP136" s="26">
        <v>0</v>
      </c>
      <c r="BQ136" s="26">
        <v>0</v>
      </c>
      <c r="BR136" s="27">
        <v>0</v>
      </c>
      <c r="BS136" s="25">
        <v>0</v>
      </c>
      <c r="BT136" s="26">
        <v>0</v>
      </c>
      <c r="BU136" s="26">
        <v>0</v>
      </c>
      <c r="BV136" s="27">
        <v>0</v>
      </c>
      <c r="BW136" s="25">
        <v>123</v>
      </c>
      <c r="BX136" s="27">
        <v>1225</v>
      </c>
      <c r="BY136" s="25">
        <v>0</v>
      </c>
      <c r="BZ136" s="26">
        <v>0</v>
      </c>
      <c r="CA136" s="26">
        <v>0</v>
      </c>
      <c r="CB136" s="27">
        <v>0</v>
      </c>
      <c r="CC136" s="25">
        <v>1</v>
      </c>
      <c r="CD136" s="26">
        <v>2</v>
      </c>
      <c r="CE136" s="26">
        <v>1</v>
      </c>
      <c r="CF136" s="27">
        <v>1</v>
      </c>
      <c r="CG136" s="25">
        <v>33</v>
      </c>
      <c r="CH136" s="26">
        <v>54</v>
      </c>
      <c r="CI136" s="26">
        <v>30</v>
      </c>
      <c r="CJ136" s="27">
        <v>90</v>
      </c>
      <c r="CK136" s="25">
        <v>0</v>
      </c>
      <c r="CL136" s="26">
        <v>0</v>
      </c>
      <c r="CM136" s="26">
        <v>0</v>
      </c>
      <c r="CN136" s="27">
        <v>0</v>
      </c>
      <c r="CO136" s="25">
        <v>0</v>
      </c>
      <c r="CP136" s="26">
        <v>0</v>
      </c>
      <c r="CQ136" s="26">
        <v>0</v>
      </c>
      <c r="CR136" s="26">
        <v>0</v>
      </c>
      <c r="CS136" s="27">
        <v>0</v>
      </c>
      <c r="CT136" s="25">
        <v>0</v>
      </c>
      <c r="CU136" s="26">
        <v>0</v>
      </c>
      <c r="CV136" s="26">
        <v>0</v>
      </c>
      <c r="CW136" s="26">
        <v>0</v>
      </c>
      <c r="CX136" s="27">
        <v>0</v>
      </c>
      <c r="CY136" s="25">
        <v>85</v>
      </c>
      <c r="CZ136" s="26">
        <v>96</v>
      </c>
      <c r="DA136" s="26">
        <v>1</v>
      </c>
      <c r="DB136" s="26">
        <v>95</v>
      </c>
      <c r="DC136" s="27">
        <v>645</v>
      </c>
    </row>
    <row r="137" spans="1:107" ht="15.75" customHeight="1">
      <c r="A137" s="57" t="s">
        <v>159</v>
      </c>
      <c r="B137" s="24" t="s">
        <v>42</v>
      </c>
      <c r="C137" s="17">
        <v>4</v>
      </c>
      <c r="D137" s="18">
        <v>11</v>
      </c>
      <c r="E137" s="18">
        <v>0</v>
      </c>
      <c r="F137" s="19">
        <v>0</v>
      </c>
      <c r="G137" s="17">
        <v>8</v>
      </c>
      <c r="H137" s="18">
        <v>11</v>
      </c>
      <c r="I137" s="18">
        <v>7</v>
      </c>
      <c r="J137" s="19">
        <v>47</v>
      </c>
      <c r="K137" s="17">
        <v>3323</v>
      </c>
      <c r="L137" s="18">
        <v>2846063</v>
      </c>
      <c r="M137" s="18">
        <v>950686</v>
      </c>
      <c r="N137" s="19">
        <v>4581559</v>
      </c>
      <c r="O137" s="17">
        <v>1517</v>
      </c>
      <c r="P137" s="18">
        <v>5870</v>
      </c>
      <c r="Q137" s="18">
        <v>541</v>
      </c>
      <c r="R137" s="19">
        <v>4843</v>
      </c>
      <c r="S137" s="17">
        <v>3377</v>
      </c>
      <c r="T137" s="18">
        <v>118320</v>
      </c>
      <c r="U137" s="18">
        <v>32295</v>
      </c>
      <c r="V137" s="19">
        <v>436064</v>
      </c>
      <c r="W137" s="17">
        <v>467</v>
      </c>
      <c r="X137" s="18">
        <v>1856</v>
      </c>
      <c r="Y137" s="18">
        <v>102</v>
      </c>
      <c r="Z137" s="19">
        <v>163</v>
      </c>
      <c r="AA137" s="17">
        <v>2037</v>
      </c>
      <c r="AB137" s="18">
        <v>6119</v>
      </c>
      <c r="AC137" s="18">
        <v>4588</v>
      </c>
      <c r="AD137" s="19">
        <v>44910</v>
      </c>
      <c r="AE137" s="17">
        <v>28</v>
      </c>
      <c r="AF137" s="18">
        <v>59</v>
      </c>
      <c r="AG137" s="18">
        <v>0</v>
      </c>
      <c r="AH137" s="19">
        <v>0</v>
      </c>
      <c r="AI137" s="17">
        <v>623</v>
      </c>
      <c r="AJ137" s="18">
        <v>1143</v>
      </c>
      <c r="AK137" s="18">
        <v>675</v>
      </c>
      <c r="AL137" s="19">
        <v>48600</v>
      </c>
      <c r="AM137" s="17">
        <v>89</v>
      </c>
      <c r="AN137" s="19">
        <v>451</v>
      </c>
      <c r="AO137" s="17">
        <v>1221</v>
      </c>
      <c r="AP137" s="18">
        <v>6426</v>
      </c>
      <c r="AQ137" s="18">
        <v>2119</v>
      </c>
      <c r="AR137" s="19">
        <v>17035</v>
      </c>
      <c r="AS137" s="17">
        <v>2258</v>
      </c>
      <c r="AT137" s="18">
        <v>13315</v>
      </c>
      <c r="AU137" s="18">
        <v>10131</v>
      </c>
      <c r="AV137" s="19">
        <v>158473</v>
      </c>
      <c r="AW137" s="17">
        <v>1378</v>
      </c>
      <c r="AX137" s="18">
        <v>87197</v>
      </c>
      <c r="AY137" s="18">
        <v>56369</v>
      </c>
      <c r="AZ137" s="19">
        <v>1828226.4285714286</v>
      </c>
      <c r="BA137" s="17">
        <v>2334</v>
      </c>
      <c r="BB137" s="18">
        <v>10062</v>
      </c>
      <c r="BC137" s="18">
        <v>3688</v>
      </c>
      <c r="BD137" s="19">
        <v>50461</v>
      </c>
      <c r="BE137" s="17">
        <v>747</v>
      </c>
      <c r="BF137" s="18">
        <v>2260</v>
      </c>
      <c r="BG137" s="18">
        <v>1674</v>
      </c>
      <c r="BH137" s="19">
        <v>21107</v>
      </c>
      <c r="BI137" s="17">
        <v>254</v>
      </c>
      <c r="BJ137" s="19">
        <v>3981</v>
      </c>
      <c r="BK137" s="17">
        <v>657</v>
      </c>
      <c r="BL137" s="18">
        <v>1059</v>
      </c>
      <c r="BM137" s="18">
        <v>707</v>
      </c>
      <c r="BN137" s="19">
        <v>10463</v>
      </c>
      <c r="BO137" s="17">
        <v>479</v>
      </c>
      <c r="BP137" s="18">
        <v>988</v>
      </c>
      <c r="BQ137" s="18">
        <v>562</v>
      </c>
      <c r="BR137" s="19">
        <v>19674</v>
      </c>
      <c r="BS137" s="17">
        <v>139</v>
      </c>
      <c r="BT137" s="18">
        <v>224</v>
      </c>
      <c r="BU137" s="18">
        <v>19</v>
      </c>
      <c r="BV137" s="19">
        <v>269</v>
      </c>
      <c r="BW137" s="17">
        <v>649</v>
      </c>
      <c r="BX137" s="19">
        <v>13672</v>
      </c>
      <c r="BY137" s="17">
        <v>349</v>
      </c>
      <c r="BZ137" s="18">
        <v>627</v>
      </c>
      <c r="CA137" s="18">
        <v>405</v>
      </c>
      <c r="CB137" s="19">
        <v>7185</v>
      </c>
      <c r="CC137" s="17">
        <v>163</v>
      </c>
      <c r="CD137" s="18">
        <v>280</v>
      </c>
      <c r="CE137" s="18">
        <v>70</v>
      </c>
      <c r="CF137" s="19">
        <v>300</v>
      </c>
      <c r="CG137" s="17">
        <v>570</v>
      </c>
      <c r="CH137" s="18">
        <v>3063</v>
      </c>
      <c r="CI137" s="18">
        <v>2698</v>
      </c>
      <c r="CJ137" s="19">
        <v>12405</v>
      </c>
      <c r="CK137" s="17">
        <v>306</v>
      </c>
      <c r="CL137" s="18">
        <v>1086</v>
      </c>
      <c r="CM137" s="18">
        <v>18</v>
      </c>
      <c r="CN137" s="19">
        <v>188</v>
      </c>
      <c r="CO137" s="17">
        <v>3</v>
      </c>
      <c r="CP137" s="18">
        <v>1.6</v>
      </c>
      <c r="CQ137" s="18">
        <v>0.25</v>
      </c>
      <c r="CR137" s="18">
        <v>1.3500000014901161</v>
      </c>
      <c r="CS137" s="19">
        <v>4</v>
      </c>
      <c r="CT137" s="17">
        <v>3</v>
      </c>
      <c r="CU137" s="18">
        <v>6.2</v>
      </c>
      <c r="CV137" s="18">
        <v>0</v>
      </c>
      <c r="CW137" s="18">
        <v>6.2000000029802322</v>
      </c>
      <c r="CX137" s="19">
        <v>46</v>
      </c>
      <c r="CY137" s="17">
        <v>1143</v>
      </c>
      <c r="CZ137" s="18">
        <v>1260.1299999999999</v>
      </c>
      <c r="DA137" s="18">
        <v>10.7</v>
      </c>
      <c r="DB137" s="18">
        <v>1249.4300001952797</v>
      </c>
      <c r="DC137" s="19">
        <v>29516</v>
      </c>
    </row>
    <row r="138" spans="1:107" ht="15.75" customHeight="1">
      <c r="A138" s="58"/>
      <c r="B138" s="24" t="s">
        <v>160</v>
      </c>
      <c r="C138" s="25">
        <v>3</v>
      </c>
      <c r="D138" s="26">
        <v>4</v>
      </c>
      <c r="E138" s="26">
        <v>0</v>
      </c>
      <c r="F138" s="27">
        <v>0</v>
      </c>
      <c r="G138" s="25">
        <v>1</v>
      </c>
      <c r="H138" s="26">
        <v>2</v>
      </c>
      <c r="I138" s="26">
        <v>2</v>
      </c>
      <c r="J138" s="27">
        <v>4</v>
      </c>
      <c r="K138" s="25">
        <v>1</v>
      </c>
      <c r="L138" s="26">
        <v>1</v>
      </c>
      <c r="M138" s="26">
        <v>1</v>
      </c>
      <c r="N138" s="27">
        <v>3</v>
      </c>
      <c r="O138" s="25">
        <v>265</v>
      </c>
      <c r="P138" s="26">
        <v>1493</v>
      </c>
      <c r="Q138" s="26">
        <v>175</v>
      </c>
      <c r="R138" s="27">
        <v>1103</v>
      </c>
      <c r="S138" s="25">
        <v>273</v>
      </c>
      <c r="T138" s="26">
        <v>5562</v>
      </c>
      <c r="U138" s="26">
        <v>1483</v>
      </c>
      <c r="V138" s="27">
        <v>12786</v>
      </c>
      <c r="W138" s="25">
        <v>16</v>
      </c>
      <c r="X138" s="26">
        <v>43</v>
      </c>
      <c r="Y138" s="26">
        <v>1</v>
      </c>
      <c r="Z138" s="27">
        <v>10</v>
      </c>
      <c r="AA138" s="25">
        <v>209</v>
      </c>
      <c r="AB138" s="26">
        <v>552</v>
      </c>
      <c r="AC138" s="26">
        <v>386</v>
      </c>
      <c r="AD138" s="27">
        <v>4751</v>
      </c>
      <c r="AE138" s="25">
        <v>10</v>
      </c>
      <c r="AF138" s="26">
        <v>20</v>
      </c>
      <c r="AG138" s="26">
        <v>0</v>
      </c>
      <c r="AH138" s="27">
        <v>0</v>
      </c>
      <c r="AI138" s="25">
        <v>0</v>
      </c>
      <c r="AJ138" s="26">
        <v>0</v>
      </c>
      <c r="AK138" s="26">
        <v>0</v>
      </c>
      <c r="AL138" s="27">
        <v>0</v>
      </c>
      <c r="AM138" s="25">
        <v>69</v>
      </c>
      <c r="AN138" s="27">
        <v>169</v>
      </c>
      <c r="AO138" s="25">
        <v>74</v>
      </c>
      <c r="AP138" s="26">
        <v>211</v>
      </c>
      <c r="AQ138" s="26">
        <v>19</v>
      </c>
      <c r="AR138" s="27">
        <v>70</v>
      </c>
      <c r="AS138" s="25">
        <v>1</v>
      </c>
      <c r="AT138" s="26">
        <v>4</v>
      </c>
      <c r="AU138" s="26">
        <v>0</v>
      </c>
      <c r="AV138" s="27">
        <v>0</v>
      </c>
      <c r="AW138" s="25">
        <v>244</v>
      </c>
      <c r="AX138" s="26">
        <v>3993</v>
      </c>
      <c r="AY138" s="26">
        <v>749</v>
      </c>
      <c r="AZ138" s="27">
        <v>12439</v>
      </c>
      <c r="BA138" s="25">
        <v>142</v>
      </c>
      <c r="BB138" s="26">
        <v>450</v>
      </c>
      <c r="BC138" s="26">
        <v>26</v>
      </c>
      <c r="BD138" s="27">
        <v>138</v>
      </c>
      <c r="BE138" s="25">
        <v>13</v>
      </c>
      <c r="BF138" s="26">
        <v>18</v>
      </c>
      <c r="BG138" s="26">
        <v>14</v>
      </c>
      <c r="BH138" s="27">
        <v>166</v>
      </c>
      <c r="BI138" s="25">
        <v>34</v>
      </c>
      <c r="BJ138" s="27">
        <v>166</v>
      </c>
      <c r="BK138" s="25">
        <v>199</v>
      </c>
      <c r="BL138" s="26">
        <v>379</v>
      </c>
      <c r="BM138" s="26">
        <v>232</v>
      </c>
      <c r="BN138" s="27">
        <v>3684</v>
      </c>
      <c r="BO138" s="25">
        <v>196</v>
      </c>
      <c r="BP138" s="26">
        <v>406</v>
      </c>
      <c r="BQ138" s="26">
        <v>176</v>
      </c>
      <c r="BR138" s="27">
        <v>6688</v>
      </c>
      <c r="BS138" s="25">
        <v>43</v>
      </c>
      <c r="BT138" s="26">
        <v>79</v>
      </c>
      <c r="BU138" s="26">
        <v>0</v>
      </c>
      <c r="BV138" s="27">
        <v>0</v>
      </c>
      <c r="BW138" s="25">
        <v>0</v>
      </c>
      <c r="BX138" s="27">
        <v>0</v>
      </c>
      <c r="BY138" s="25">
        <v>87</v>
      </c>
      <c r="BZ138" s="26">
        <v>126</v>
      </c>
      <c r="CA138" s="26">
        <v>86</v>
      </c>
      <c r="CB138" s="27">
        <v>1668</v>
      </c>
      <c r="CC138" s="25">
        <v>40</v>
      </c>
      <c r="CD138" s="26">
        <v>71</v>
      </c>
      <c r="CE138" s="26">
        <v>20</v>
      </c>
      <c r="CF138" s="27">
        <v>117</v>
      </c>
      <c r="CG138" s="25">
        <v>217</v>
      </c>
      <c r="CH138" s="26">
        <v>1205</v>
      </c>
      <c r="CI138" s="26">
        <v>1070</v>
      </c>
      <c r="CJ138" s="27">
        <v>5795</v>
      </c>
      <c r="CK138" s="25">
        <v>115</v>
      </c>
      <c r="CL138" s="26">
        <v>541</v>
      </c>
      <c r="CM138" s="26">
        <v>6</v>
      </c>
      <c r="CN138" s="27">
        <v>56</v>
      </c>
      <c r="CO138" s="25">
        <v>0</v>
      </c>
      <c r="CP138" s="26">
        <v>0</v>
      </c>
      <c r="CQ138" s="26">
        <v>0</v>
      </c>
      <c r="CR138" s="26">
        <v>0</v>
      </c>
      <c r="CS138" s="27">
        <v>0</v>
      </c>
      <c r="CT138" s="25">
        <v>1</v>
      </c>
      <c r="CU138" s="26">
        <v>1</v>
      </c>
      <c r="CV138" s="26">
        <v>0</v>
      </c>
      <c r="CW138" s="26">
        <v>1</v>
      </c>
      <c r="CX138" s="27">
        <v>5</v>
      </c>
      <c r="CY138" s="25">
        <v>254</v>
      </c>
      <c r="CZ138" s="26">
        <v>311.35000000000002</v>
      </c>
      <c r="DA138" s="26">
        <v>4.5</v>
      </c>
      <c r="DB138" s="26">
        <v>306.85000000149012</v>
      </c>
      <c r="DC138" s="27">
        <v>6693</v>
      </c>
    </row>
    <row r="139" spans="1:107" ht="15.75" customHeight="1">
      <c r="A139" s="58"/>
      <c r="B139" s="24" t="s">
        <v>161</v>
      </c>
      <c r="C139" s="25">
        <v>0</v>
      </c>
      <c r="D139" s="26">
        <v>0</v>
      </c>
      <c r="E139" s="26">
        <v>0</v>
      </c>
      <c r="F139" s="27">
        <v>0</v>
      </c>
      <c r="G139" s="25">
        <v>1</v>
      </c>
      <c r="H139" s="26">
        <v>1</v>
      </c>
      <c r="I139" s="26">
        <v>0</v>
      </c>
      <c r="J139" s="27">
        <v>0</v>
      </c>
      <c r="K139" s="25">
        <v>484</v>
      </c>
      <c r="L139" s="26">
        <v>594699</v>
      </c>
      <c r="M139" s="26">
        <v>218942</v>
      </c>
      <c r="N139" s="27">
        <v>1215224</v>
      </c>
      <c r="O139" s="25">
        <v>139</v>
      </c>
      <c r="P139" s="26">
        <v>421</v>
      </c>
      <c r="Q139" s="26">
        <v>19</v>
      </c>
      <c r="R139" s="27">
        <v>115</v>
      </c>
      <c r="S139" s="25">
        <v>409</v>
      </c>
      <c r="T139" s="26">
        <v>9122</v>
      </c>
      <c r="U139" s="26">
        <v>2320</v>
      </c>
      <c r="V139" s="27">
        <v>25068</v>
      </c>
      <c r="W139" s="25">
        <v>59</v>
      </c>
      <c r="X139" s="26">
        <v>165</v>
      </c>
      <c r="Y139" s="26">
        <v>4</v>
      </c>
      <c r="Z139" s="27">
        <v>8</v>
      </c>
      <c r="AA139" s="25">
        <v>168</v>
      </c>
      <c r="AB139" s="26">
        <v>421</v>
      </c>
      <c r="AC139" s="26">
        <v>366</v>
      </c>
      <c r="AD139" s="27">
        <v>2189</v>
      </c>
      <c r="AE139" s="25">
        <v>0</v>
      </c>
      <c r="AF139" s="26">
        <v>0</v>
      </c>
      <c r="AG139" s="26">
        <v>0</v>
      </c>
      <c r="AH139" s="27">
        <v>0</v>
      </c>
      <c r="AI139" s="25">
        <v>75</v>
      </c>
      <c r="AJ139" s="26">
        <v>104</v>
      </c>
      <c r="AK139" s="26">
        <v>80</v>
      </c>
      <c r="AL139" s="27">
        <v>8146</v>
      </c>
      <c r="AM139" s="25">
        <v>0</v>
      </c>
      <c r="AN139" s="27">
        <v>0</v>
      </c>
      <c r="AO139" s="25">
        <v>205</v>
      </c>
      <c r="AP139" s="26">
        <v>896</v>
      </c>
      <c r="AQ139" s="26">
        <v>388</v>
      </c>
      <c r="AR139" s="27">
        <v>4506</v>
      </c>
      <c r="AS139" s="25">
        <v>311</v>
      </c>
      <c r="AT139" s="26">
        <v>1219</v>
      </c>
      <c r="AU139" s="26">
        <v>989</v>
      </c>
      <c r="AV139" s="27">
        <v>18710</v>
      </c>
      <c r="AW139" s="25">
        <v>13</v>
      </c>
      <c r="AX139" s="26">
        <v>46</v>
      </c>
      <c r="AY139" s="26">
        <v>13</v>
      </c>
      <c r="AZ139" s="27">
        <v>84</v>
      </c>
      <c r="BA139" s="25">
        <v>285</v>
      </c>
      <c r="BB139" s="26">
        <v>874</v>
      </c>
      <c r="BC139" s="26">
        <v>374</v>
      </c>
      <c r="BD139" s="27">
        <v>5563</v>
      </c>
      <c r="BE139" s="25">
        <v>114</v>
      </c>
      <c r="BF139" s="26">
        <v>304</v>
      </c>
      <c r="BG139" s="26">
        <v>279</v>
      </c>
      <c r="BH139" s="27">
        <v>2802</v>
      </c>
      <c r="BI139" s="25">
        <v>29</v>
      </c>
      <c r="BJ139" s="27">
        <v>644</v>
      </c>
      <c r="BK139" s="25">
        <v>23</v>
      </c>
      <c r="BL139" s="26">
        <v>31</v>
      </c>
      <c r="BM139" s="26">
        <v>22</v>
      </c>
      <c r="BN139" s="27">
        <v>114</v>
      </c>
      <c r="BO139" s="25">
        <v>1</v>
      </c>
      <c r="BP139" s="26">
        <v>1</v>
      </c>
      <c r="BQ139" s="26">
        <v>0</v>
      </c>
      <c r="BR139" s="27">
        <v>0</v>
      </c>
      <c r="BS139" s="25">
        <v>0</v>
      </c>
      <c r="BT139" s="26">
        <v>0</v>
      </c>
      <c r="BU139" s="26">
        <v>0</v>
      </c>
      <c r="BV139" s="27">
        <v>0</v>
      </c>
      <c r="BW139" s="25">
        <v>99</v>
      </c>
      <c r="BX139" s="27">
        <v>1345</v>
      </c>
      <c r="BY139" s="25">
        <v>2</v>
      </c>
      <c r="BZ139" s="26">
        <v>7</v>
      </c>
      <c r="CA139" s="26">
        <v>0</v>
      </c>
      <c r="CB139" s="27">
        <v>0</v>
      </c>
      <c r="CC139" s="25">
        <v>20</v>
      </c>
      <c r="CD139" s="26">
        <v>27</v>
      </c>
      <c r="CE139" s="26">
        <v>10</v>
      </c>
      <c r="CF139" s="27">
        <v>15</v>
      </c>
      <c r="CG139" s="25">
        <v>0</v>
      </c>
      <c r="CH139" s="26">
        <v>0</v>
      </c>
      <c r="CI139" s="26">
        <v>0</v>
      </c>
      <c r="CJ139" s="27">
        <v>0</v>
      </c>
      <c r="CK139" s="25">
        <v>0</v>
      </c>
      <c r="CL139" s="26">
        <v>0</v>
      </c>
      <c r="CM139" s="26">
        <v>0</v>
      </c>
      <c r="CN139" s="27">
        <v>0</v>
      </c>
      <c r="CO139" s="25">
        <v>0</v>
      </c>
      <c r="CP139" s="26">
        <v>0</v>
      </c>
      <c r="CQ139" s="26">
        <v>0</v>
      </c>
      <c r="CR139" s="26">
        <v>0</v>
      </c>
      <c r="CS139" s="27">
        <v>0</v>
      </c>
      <c r="CT139" s="25">
        <v>1</v>
      </c>
      <c r="CU139" s="26">
        <v>5</v>
      </c>
      <c r="CV139" s="26">
        <v>0</v>
      </c>
      <c r="CW139" s="26">
        <v>5</v>
      </c>
      <c r="CX139" s="27">
        <v>40</v>
      </c>
      <c r="CY139" s="25">
        <v>17</v>
      </c>
      <c r="CZ139" s="26">
        <v>13</v>
      </c>
      <c r="DA139" s="26">
        <v>0</v>
      </c>
      <c r="DB139" s="26">
        <v>13</v>
      </c>
      <c r="DC139" s="27">
        <v>196</v>
      </c>
    </row>
    <row r="140" spans="1:107" ht="15.75" customHeight="1">
      <c r="A140" s="58"/>
      <c r="B140" s="24" t="s">
        <v>162</v>
      </c>
      <c r="C140" s="25">
        <v>0</v>
      </c>
      <c r="D140" s="26">
        <v>0</v>
      </c>
      <c r="E140" s="26">
        <v>0</v>
      </c>
      <c r="F140" s="27">
        <v>0</v>
      </c>
      <c r="G140" s="25">
        <v>1</v>
      </c>
      <c r="H140" s="26">
        <v>1</v>
      </c>
      <c r="I140" s="26">
        <v>0</v>
      </c>
      <c r="J140" s="27">
        <v>0</v>
      </c>
      <c r="K140" s="25">
        <v>641</v>
      </c>
      <c r="L140" s="26">
        <v>387443</v>
      </c>
      <c r="M140" s="26">
        <v>93942</v>
      </c>
      <c r="N140" s="27">
        <v>370273</v>
      </c>
      <c r="O140" s="25">
        <v>51</v>
      </c>
      <c r="P140" s="26">
        <v>182</v>
      </c>
      <c r="Q140" s="26">
        <v>35</v>
      </c>
      <c r="R140" s="27">
        <v>423</v>
      </c>
      <c r="S140" s="25">
        <v>356</v>
      </c>
      <c r="T140" s="26">
        <v>23601</v>
      </c>
      <c r="U140" s="26">
        <v>4864</v>
      </c>
      <c r="V140" s="27">
        <v>51728</v>
      </c>
      <c r="W140" s="25">
        <v>24</v>
      </c>
      <c r="X140" s="26">
        <v>165</v>
      </c>
      <c r="Y140" s="26">
        <v>10</v>
      </c>
      <c r="Z140" s="27">
        <v>28</v>
      </c>
      <c r="AA140" s="25">
        <v>124</v>
      </c>
      <c r="AB140" s="26">
        <v>472</v>
      </c>
      <c r="AC140" s="26">
        <v>363</v>
      </c>
      <c r="AD140" s="27">
        <v>2740</v>
      </c>
      <c r="AE140" s="25">
        <v>0</v>
      </c>
      <c r="AF140" s="26">
        <v>0</v>
      </c>
      <c r="AG140" s="26">
        <v>0</v>
      </c>
      <c r="AH140" s="27">
        <v>0</v>
      </c>
      <c r="AI140" s="25">
        <v>59</v>
      </c>
      <c r="AJ140" s="26">
        <v>115</v>
      </c>
      <c r="AK140" s="26">
        <v>83</v>
      </c>
      <c r="AL140" s="27">
        <v>8469</v>
      </c>
      <c r="AM140" s="25">
        <v>0</v>
      </c>
      <c r="AN140" s="27">
        <v>0</v>
      </c>
      <c r="AO140" s="25">
        <v>21</v>
      </c>
      <c r="AP140" s="26">
        <v>122</v>
      </c>
      <c r="AQ140" s="26">
        <v>60</v>
      </c>
      <c r="AR140" s="27">
        <v>863</v>
      </c>
      <c r="AS140" s="25">
        <v>454</v>
      </c>
      <c r="AT140" s="26">
        <v>2787</v>
      </c>
      <c r="AU140" s="26">
        <v>1868</v>
      </c>
      <c r="AV140" s="27">
        <v>30571</v>
      </c>
      <c r="AW140" s="25">
        <v>76</v>
      </c>
      <c r="AX140" s="26">
        <v>7916</v>
      </c>
      <c r="AY140" s="26">
        <v>6497</v>
      </c>
      <c r="AZ140" s="27">
        <v>162552</v>
      </c>
      <c r="BA140" s="25">
        <v>320</v>
      </c>
      <c r="BB140" s="26">
        <v>1275</v>
      </c>
      <c r="BC140" s="26">
        <v>527</v>
      </c>
      <c r="BD140" s="27">
        <v>8025</v>
      </c>
      <c r="BE140" s="25">
        <v>20</v>
      </c>
      <c r="BF140" s="26">
        <v>64</v>
      </c>
      <c r="BG140" s="26">
        <v>49</v>
      </c>
      <c r="BH140" s="27">
        <v>1295</v>
      </c>
      <c r="BI140" s="25">
        <v>6</v>
      </c>
      <c r="BJ140" s="27">
        <v>142</v>
      </c>
      <c r="BK140" s="25">
        <v>19</v>
      </c>
      <c r="BL140" s="26">
        <v>27</v>
      </c>
      <c r="BM140" s="26">
        <v>23</v>
      </c>
      <c r="BN140" s="27">
        <v>330</v>
      </c>
      <c r="BO140" s="25">
        <v>0</v>
      </c>
      <c r="BP140" s="26">
        <v>0</v>
      </c>
      <c r="BQ140" s="26">
        <v>0</v>
      </c>
      <c r="BR140" s="27">
        <v>0</v>
      </c>
      <c r="BS140" s="25">
        <v>0</v>
      </c>
      <c r="BT140" s="26">
        <v>0</v>
      </c>
      <c r="BU140" s="26">
        <v>0</v>
      </c>
      <c r="BV140" s="27">
        <v>0</v>
      </c>
      <c r="BW140" s="25">
        <v>80</v>
      </c>
      <c r="BX140" s="27">
        <v>3085</v>
      </c>
      <c r="BY140" s="25">
        <v>0</v>
      </c>
      <c r="BZ140" s="26">
        <v>0</v>
      </c>
      <c r="CA140" s="26">
        <v>0</v>
      </c>
      <c r="CB140" s="27">
        <v>0</v>
      </c>
      <c r="CC140" s="25">
        <v>11</v>
      </c>
      <c r="CD140" s="26">
        <v>15</v>
      </c>
      <c r="CE140" s="26">
        <v>8</v>
      </c>
      <c r="CF140" s="27">
        <v>21</v>
      </c>
      <c r="CG140" s="25">
        <v>0</v>
      </c>
      <c r="CH140" s="26">
        <v>0</v>
      </c>
      <c r="CI140" s="26">
        <v>0</v>
      </c>
      <c r="CJ140" s="27">
        <v>0</v>
      </c>
      <c r="CK140" s="25">
        <v>0</v>
      </c>
      <c r="CL140" s="26">
        <v>0</v>
      </c>
      <c r="CM140" s="26">
        <v>0</v>
      </c>
      <c r="CN140" s="27">
        <v>0</v>
      </c>
      <c r="CO140" s="25">
        <v>0</v>
      </c>
      <c r="CP140" s="26">
        <v>0</v>
      </c>
      <c r="CQ140" s="26">
        <v>0</v>
      </c>
      <c r="CR140" s="26">
        <v>0</v>
      </c>
      <c r="CS140" s="27">
        <v>0</v>
      </c>
      <c r="CT140" s="25">
        <v>0</v>
      </c>
      <c r="CU140" s="26">
        <v>0</v>
      </c>
      <c r="CV140" s="26">
        <v>0</v>
      </c>
      <c r="CW140" s="26">
        <v>0</v>
      </c>
      <c r="CX140" s="27">
        <v>0</v>
      </c>
      <c r="CY140" s="25">
        <v>27</v>
      </c>
      <c r="CZ140" s="26">
        <v>28</v>
      </c>
      <c r="DA140" s="26">
        <v>1</v>
      </c>
      <c r="DB140" s="26">
        <v>27</v>
      </c>
      <c r="DC140" s="27">
        <v>386</v>
      </c>
    </row>
    <row r="141" spans="1:107" ht="15.75" customHeight="1">
      <c r="A141" s="58"/>
      <c r="B141" s="24" t="s">
        <v>163</v>
      </c>
      <c r="C141" s="25">
        <v>0</v>
      </c>
      <c r="D141" s="26">
        <v>0</v>
      </c>
      <c r="E141" s="26">
        <v>0</v>
      </c>
      <c r="F141" s="27">
        <v>0</v>
      </c>
      <c r="G141" s="25">
        <v>0</v>
      </c>
      <c r="H141" s="26">
        <v>0</v>
      </c>
      <c r="I141" s="26">
        <v>0</v>
      </c>
      <c r="J141" s="27">
        <v>0</v>
      </c>
      <c r="K141" s="25">
        <v>221</v>
      </c>
      <c r="L141" s="26">
        <v>86162</v>
      </c>
      <c r="M141" s="26">
        <v>10467</v>
      </c>
      <c r="N141" s="27">
        <v>88056</v>
      </c>
      <c r="O141" s="25">
        <v>134</v>
      </c>
      <c r="P141" s="26">
        <v>633</v>
      </c>
      <c r="Q141" s="26">
        <v>33</v>
      </c>
      <c r="R141" s="27">
        <v>353</v>
      </c>
      <c r="S141" s="25">
        <v>336</v>
      </c>
      <c r="T141" s="26">
        <v>16388</v>
      </c>
      <c r="U141" s="26">
        <v>5709</v>
      </c>
      <c r="V141" s="27">
        <v>93324</v>
      </c>
      <c r="W141" s="25">
        <v>66</v>
      </c>
      <c r="X141" s="26">
        <v>192</v>
      </c>
      <c r="Y141" s="26">
        <v>2</v>
      </c>
      <c r="Z141" s="27">
        <v>2</v>
      </c>
      <c r="AA141" s="25">
        <v>160</v>
      </c>
      <c r="AB141" s="26">
        <v>421</v>
      </c>
      <c r="AC141" s="26">
        <v>326</v>
      </c>
      <c r="AD141" s="27">
        <v>3295</v>
      </c>
      <c r="AE141" s="25">
        <v>17</v>
      </c>
      <c r="AF141" s="26">
        <v>32</v>
      </c>
      <c r="AG141" s="26">
        <v>0</v>
      </c>
      <c r="AH141" s="27">
        <v>0</v>
      </c>
      <c r="AI141" s="25">
        <v>28</v>
      </c>
      <c r="AJ141" s="26">
        <v>36</v>
      </c>
      <c r="AK141" s="26">
        <v>21</v>
      </c>
      <c r="AL141" s="27">
        <v>1757</v>
      </c>
      <c r="AM141" s="25">
        <v>5</v>
      </c>
      <c r="AN141" s="27">
        <v>46</v>
      </c>
      <c r="AO141" s="25">
        <v>67</v>
      </c>
      <c r="AP141" s="26">
        <v>347</v>
      </c>
      <c r="AQ141" s="26">
        <v>72</v>
      </c>
      <c r="AR141" s="27">
        <v>615</v>
      </c>
      <c r="AS141" s="25">
        <v>162</v>
      </c>
      <c r="AT141" s="26">
        <v>591</v>
      </c>
      <c r="AU141" s="26">
        <v>254</v>
      </c>
      <c r="AV141" s="27">
        <v>3037</v>
      </c>
      <c r="AW141" s="25">
        <v>178</v>
      </c>
      <c r="AX141" s="26">
        <v>17450</v>
      </c>
      <c r="AY141" s="26">
        <v>14184</v>
      </c>
      <c r="AZ141" s="27">
        <v>656233.57142857148</v>
      </c>
      <c r="BA141" s="25">
        <v>193</v>
      </c>
      <c r="BB141" s="26">
        <v>805</v>
      </c>
      <c r="BC141" s="26">
        <v>242</v>
      </c>
      <c r="BD141" s="27">
        <v>2660</v>
      </c>
      <c r="BE141" s="25">
        <v>53</v>
      </c>
      <c r="BF141" s="26">
        <v>128</v>
      </c>
      <c r="BG141" s="26">
        <v>101</v>
      </c>
      <c r="BH141" s="27">
        <v>1571</v>
      </c>
      <c r="BI141" s="25">
        <v>10</v>
      </c>
      <c r="BJ141" s="27">
        <v>339</v>
      </c>
      <c r="BK141" s="25">
        <v>51</v>
      </c>
      <c r="BL141" s="26">
        <v>76</v>
      </c>
      <c r="BM141" s="26">
        <v>56</v>
      </c>
      <c r="BN141" s="27">
        <v>1126</v>
      </c>
      <c r="BO141" s="25">
        <v>24</v>
      </c>
      <c r="BP141" s="26">
        <v>47</v>
      </c>
      <c r="BQ141" s="26">
        <v>18</v>
      </c>
      <c r="BR141" s="27">
        <v>517</v>
      </c>
      <c r="BS141" s="25">
        <v>0</v>
      </c>
      <c r="BT141" s="26">
        <v>0</v>
      </c>
      <c r="BU141" s="26">
        <v>0</v>
      </c>
      <c r="BV141" s="27">
        <v>0</v>
      </c>
      <c r="BW141" s="25">
        <v>36</v>
      </c>
      <c r="BX141" s="27">
        <v>719</v>
      </c>
      <c r="BY141" s="25">
        <v>20</v>
      </c>
      <c r="BZ141" s="26">
        <v>26</v>
      </c>
      <c r="CA141" s="26">
        <v>20</v>
      </c>
      <c r="CB141" s="27">
        <v>197</v>
      </c>
      <c r="CC141" s="25">
        <v>6</v>
      </c>
      <c r="CD141" s="26">
        <v>13</v>
      </c>
      <c r="CE141" s="26">
        <v>5</v>
      </c>
      <c r="CF141" s="27">
        <v>18</v>
      </c>
      <c r="CG141" s="25">
        <v>70</v>
      </c>
      <c r="CH141" s="26">
        <v>283</v>
      </c>
      <c r="CI141" s="26">
        <v>213</v>
      </c>
      <c r="CJ141" s="27">
        <v>842</v>
      </c>
      <c r="CK141" s="25">
        <v>3</v>
      </c>
      <c r="CL141" s="26">
        <v>4</v>
      </c>
      <c r="CM141" s="26">
        <v>0</v>
      </c>
      <c r="CN141" s="27">
        <v>0</v>
      </c>
      <c r="CO141" s="25">
        <v>0</v>
      </c>
      <c r="CP141" s="26">
        <v>0</v>
      </c>
      <c r="CQ141" s="26">
        <v>0</v>
      </c>
      <c r="CR141" s="26">
        <v>0</v>
      </c>
      <c r="CS141" s="27">
        <v>0</v>
      </c>
      <c r="CT141" s="25">
        <v>0</v>
      </c>
      <c r="CU141" s="26">
        <v>0</v>
      </c>
      <c r="CV141" s="26">
        <v>0</v>
      </c>
      <c r="CW141" s="26">
        <v>0</v>
      </c>
      <c r="CX141" s="27">
        <v>0</v>
      </c>
      <c r="CY141" s="25">
        <v>148</v>
      </c>
      <c r="CZ141" s="26">
        <v>154</v>
      </c>
      <c r="DA141" s="26">
        <v>0</v>
      </c>
      <c r="DB141" s="26">
        <v>154</v>
      </c>
      <c r="DC141" s="27">
        <v>5786</v>
      </c>
    </row>
    <row r="142" spans="1:107" ht="15.75" customHeight="1">
      <c r="A142" s="58"/>
      <c r="B142" s="24" t="s">
        <v>164</v>
      </c>
      <c r="C142" s="25">
        <v>0</v>
      </c>
      <c r="D142" s="26">
        <v>0</v>
      </c>
      <c r="E142" s="26">
        <v>0</v>
      </c>
      <c r="F142" s="27">
        <v>0</v>
      </c>
      <c r="G142" s="25">
        <v>0</v>
      </c>
      <c r="H142" s="26">
        <v>0</v>
      </c>
      <c r="I142" s="26">
        <v>0</v>
      </c>
      <c r="J142" s="27">
        <v>0</v>
      </c>
      <c r="K142" s="25">
        <v>237</v>
      </c>
      <c r="L142" s="26">
        <v>59237</v>
      </c>
      <c r="M142" s="26">
        <v>17391</v>
      </c>
      <c r="N142" s="27">
        <v>127836</v>
      </c>
      <c r="O142" s="25">
        <v>73</v>
      </c>
      <c r="P142" s="26">
        <v>214</v>
      </c>
      <c r="Q142" s="26">
        <v>31</v>
      </c>
      <c r="R142" s="27">
        <v>232</v>
      </c>
      <c r="S142" s="25">
        <v>147</v>
      </c>
      <c r="T142" s="26">
        <v>4117</v>
      </c>
      <c r="U142" s="26">
        <v>768</v>
      </c>
      <c r="V142" s="27">
        <v>12057</v>
      </c>
      <c r="W142" s="25">
        <v>39</v>
      </c>
      <c r="X142" s="26">
        <v>141</v>
      </c>
      <c r="Y142" s="26">
        <v>5</v>
      </c>
      <c r="Z142" s="27">
        <v>33</v>
      </c>
      <c r="AA142" s="25">
        <v>126</v>
      </c>
      <c r="AB142" s="26">
        <v>431</v>
      </c>
      <c r="AC142" s="26">
        <v>264</v>
      </c>
      <c r="AD142" s="27">
        <v>1878</v>
      </c>
      <c r="AE142" s="25">
        <v>0</v>
      </c>
      <c r="AF142" s="26">
        <v>0</v>
      </c>
      <c r="AG142" s="26">
        <v>0</v>
      </c>
      <c r="AH142" s="27">
        <v>0</v>
      </c>
      <c r="AI142" s="25">
        <v>54</v>
      </c>
      <c r="AJ142" s="26">
        <v>121</v>
      </c>
      <c r="AK142" s="26">
        <v>39</v>
      </c>
      <c r="AL142" s="27">
        <v>2172</v>
      </c>
      <c r="AM142" s="25">
        <v>0</v>
      </c>
      <c r="AN142" s="27">
        <v>0</v>
      </c>
      <c r="AO142" s="25">
        <v>84</v>
      </c>
      <c r="AP142" s="26">
        <v>250</v>
      </c>
      <c r="AQ142" s="26">
        <v>85</v>
      </c>
      <c r="AR142" s="27">
        <v>395</v>
      </c>
      <c r="AS142" s="25">
        <v>159</v>
      </c>
      <c r="AT142" s="26">
        <v>535</v>
      </c>
      <c r="AU142" s="26">
        <v>320</v>
      </c>
      <c r="AV142" s="27">
        <v>5226</v>
      </c>
      <c r="AW142" s="25">
        <v>34</v>
      </c>
      <c r="AX142" s="26">
        <v>470</v>
      </c>
      <c r="AY142" s="26">
        <v>140</v>
      </c>
      <c r="AZ142" s="27">
        <v>243</v>
      </c>
      <c r="BA142" s="25">
        <v>139</v>
      </c>
      <c r="BB142" s="26">
        <v>448</v>
      </c>
      <c r="BC142" s="26">
        <v>157</v>
      </c>
      <c r="BD142" s="27">
        <v>3426</v>
      </c>
      <c r="BE142" s="25">
        <v>62</v>
      </c>
      <c r="BF142" s="26">
        <v>156</v>
      </c>
      <c r="BG142" s="26">
        <v>93</v>
      </c>
      <c r="BH142" s="27">
        <v>988</v>
      </c>
      <c r="BI142" s="25">
        <v>25</v>
      </c>
      <c r="BJ142" s="27">
        <v>294</v>
      </c>
      <c r="BK142" s="25">
        <v>24</v>
      </c>
      <c r="BL142" s="26">
        <v>29</v>
      </c>
      <c r="BM142" s="26">
        <v>15</v>
      </c>
      <c r="BN142" s="27">
        <v>246</v>
      </c>
      <c r="BO142" s="25">
        <v>0</v>
      </c>
      <c r="BP142" s="26">
        <v>0</v>
      </c>
      <c r="BQ142" s="26">
        <v>0</v>
      </c>
      <c r="BR142" s="27">
        <v>0</v>
      </c>
      <c r="BS142" s="25">
        <v>0</v>
      </c>
      <c r="BT142" s="26">
        <v>0</v>
      </c>
      <c r="BU142" s="26">
        <v>0</v>
      </c>
      <c r="BV142" s="27">
        <v>0</v>
      </c>
      <c r="BW142" s="25">
        <v>49</v>
      </c>
      <c r="BX142" s="27">
        <v>777</v>
      </c>
      <c r="BY142" s="25">
        <v>1</v>
      </c>
      <c r="BZ142" s="26">
        <v>1</v>
      </c>
      <c r="CA142" s="26">
        <v>0</v>
      </c>
      <c r="CB142" s="27">
        <v>0</v>
      </c>
      <c r="CC142" s="25">
        <v>5</v>
      </c>
      <c r="CD142" s="26">
        <v>10</v>
      </c>
      <c r="CE142" s="26">
        <v>0</v>
      </c>
      <c r="CF142" s="27">
        <v>0</v>
      </c>
      <c r="CG142" s="25">
        <v>0</v>
      </c>
      <c r="CH142" s="26">
        <v>0</v>
      </c>
      <c r="CI142" s="26">
        <v>0</v>
      </c>
      <c r="CJ142" s="27">
        <v>0</v>
      </c>
      <c r="CK142" s="25">
        <v>0</v>
      </c>
      <c r="CL142" s="26">
        <v>0</v>
      </c>
      <c r="CM142" s="26">
        <v>0</v>
      </c>
      <c r="CN142" s="27">
        <v>0</v>
      </c>
      <c r="CO142" s="25">
        <v>0</v>
      </c>
      <c r="CP142" s="26">
        <v>0</v>
      </c>
      <c r="CQ142" s="26">
        <v>0</v>
      </c>
      <c r="CR142" s="26">
        <v>0</v>
      </c>
      <c r="CS142" s="27">
        <v>0</v>
      </c>
      <c r="CT142" s="25">
        <v>0</v>
      </c>
      <c r="CU142" s="26">
        <v>0</v>
      </c>
      <c r="CV142" s="26">
        <v>0</v>
      </c>
      <c r="CW142" s="26">
        <v>0</v>
      </c>
      <c r="CX142" s="27">
        <v>0</v>
      </c>
      <c r="CY142" s="25">
        <v>7</v>
      </c>
      <c r="CZ142" s="26">
        <v>5</v>
      </c>
      <c r="DA142" s="26">
        <v>0</v>
      </c>
      <c r="DB142" s="26">
        <v>5</v>
      </c>
      <c r="DC142" s="27">
        <v>116</v>
      </c>
    </row>
    <row r="143" spans="1:107" ht="15.75" customHeight="1">
      <c r="A143" s="58"/>
      <c r="B143" s="24" t="s">
        <v>165</v>
      </c>
      <c r="C143" s="25">
        <v>1</v>
      </c>
      <c r="D143" s="26">
        <v>7</v>
      </c>
      <c r="E143" s="26">
        <v>0</v>
      </c>
      <c r="F143" s="27">
        <v>0</v>
      </c>
      <c r="G143" s="25">
        <v>1</v>
      </c>
      <c r="H143" s="26">
        <v>1</v>
      </c>
      <c r="I143" s="26">
        <v>1</v>
      </c>
      <c r="J143" s="27">
        <v>5</v>
      </c>
      <c r="K143" s="25">
        <v>3</v>
      </c>
      <c r="L143" s="26">
        <v>310</v>
      </c>
      <c r="M143" s="26">
        <v>33</v>
      </c>
      <c r="N143" s="27">
        <v>250</v>
      </c>
      <c r="O143" s="25">
        <v>274</v>
      </c>
      <c r="P143" s="26">
        <v>981</v>
      </c>
      <c r="Q143" s="26">
        <v>80</v>
      </c>
      <c r="R143" s="27">
        <v>427</v>
      </c>
      <c r="S143" s="25">
        <v>469</v>
      </c>
      <c r="T143" s="26">
        <v>11429</v>
      </c>
      <c r="U143" s="26">
        <v>3379</v>
      </c>
      <c r="V143" s="27">
        <v>34342</v>
      </c>
      <c r="W143" s="25">
        <v>1</v>
      </c>
      <c r="X143" s="26">
        <v>3</v>
      </c>
      <c r="Y143" s="26">
        <v>0</v>
      </c>
      <c r="Z143" s="27">
        <v>0</v>
      </c>
      <c r="AA143" s="25">
        <v>360</v>
      </c>
      <c r="AB143" s="26">
        <v>896</v>
      </c>
      <c r="AC143" s="26">
        <v>724</v>
      </c>
      <c r="AD143" s="27">
        <v>10725</v>
      </c>
      <c r="AE143" s="25">
        <v>0</v>
      </c>
      <c r="AF143" s="26">
        <v>0</v>
      </c>
      <c r="AG143" s="26">
        <v>0</v>
      </c>
      <c r="AH143" s="27">
        <v>0</v>
      </c>
      <c r="AI143" s="25">
        <v>5</v>
      </c>
      <c r="AJ143" s="26">
        <v>6</v>
      </c>
      <c r="AK143" s="26">
        <v>5</v>
      </c>
      <c r="AL143" s="27">
        <v>180</v>
      </c>
      <c r="AM143" s="25">
        <v>15</v>
      </c>
      <c r="AN143" s="27">
        <v>236</v>
      </c>
      <c r="AO143" s="25">
        <v>99</v>
      </c>
      <c r="AP143" s="26">
        <v>308</v>
      </c>
      <c r="AQ143" s="26">
        <v>63</v>
      </c>
      <c r="AR143" s="27">
        <v>692</v>
      </c>
      <c r="AS143" s="25">
        <v>21</v>
      </c>
      <c r="AT143" s="26">
        <v>50</v>
      </c>
      <c r="AU143" s="26">
        <v>11</v>
      </c>
      <c r="AV143" s="27">
        <v>94</v>
      </c>
      <c r="AW143" s="25">
        <v>421</v>
      </c>
      <c r="AX143" s="26">
        <v>24439</v>
      </c>
      <c r="AY143" s="26">
        <v>15299</v>
      </c>
      <c r="AZ143" s="27">
        <v>336037.28571428574</v>
      </c>
      <c r="BA143" s="25">
        <v>82</v>
      </c>
      <c r="BB143" s="26">
        <v>200</v>
      </c>
      <c r="BC143" s="26">
        <v>48</v>
      </c>
      <c r="BD143" s="27">
        <v>421</v>
      </c>
      <c r="BE143" s="25">
        <v>48</v>
      </c>
      <c r="BF143" s="26">
        <v>104</v>
      </c>
      <c r="BG143" s="26">
        <v>92</v>
      </c>
      <c r="BH143" s="27">
        <v>1128</v>
      </c>
      <c r="BI143" s="25">
        <v>41</v>
      </c>
      <c r="BJ143" s="27">
        <v>475</v>
      </c>
      <c r="BK143" s="25">
        <v>236</v>
      </c>
      <c r="BL143" s="26">
        <v>385</v>
      </c>
      <c r="BM143" s="26">
        <v>247</v>
      </c>
      <c r="BN143" s="27">
        <v>3387</v>
      </c>
      <c r="BO143" s="25">
        <v>252</v>
      </c>
      <c r="BP143" s="26">
        <v>497</v>
      </c>
      <c r="BQ143" s="26">
        <v>352</v>
      </c>
      <c r="BR143" s="27">
        <v>12362</v>
      </c>
      <c r="BS143" s="25">
        <v>95</v>
      </c>
      <c r="BT143" s="26">
        <v>144</v>
      </c>
      <c r="BU143" s="26">
        <v>18</v>
      </c>
      <c r="BV143" s="27">
        <v>267</v>
      </c>
      <c r="BW143" s="25">
        <v>6</v>
      </c>
      <c r="BX143" s="27">
        <v>33</v>
      </c>
      <c r="BY143" s="25">
        <v>234</v>
      </c>
      <c r="BZ143" s="26">
        <v>462</v>
      </c>
      <c r="CA143" s="26">
        <v>294</v>
      </c>
      <c r="CB143" s="27">
        <v>5277</v>
      </c>
      <c r="CC143" s="25">
        <v>23</v>
      </c>
      <c r="CD143" s="26">
        <v>36</v>
      </c>
      <c r="CE143" s="26">
        <v>5</v>
      </c>
      <c r="CF143" s="27">
        <v>15</v>
      </c>
      <c r="CG143" s="25">
        <v>270</v>
      </c>
      <c r="CH143" s="26">
        <v>1552</v>
      </c>
      <c r="CI143" s="26">
        <v>1403</v>
      </c>
      <c r="CJ143" s="27">
        <v>5723</v>
      </c>
      <c r="CK143" s="25">
        <v>186</v>
      </c>
      <c r="CL143" s="26">
        <v>538</v>
      </c>
      <c r="CM143" s="26">
        <v>12</v>
      </c>
      <c r="CN143" s="27">
        <v>132</v>
      </c>
      <c r="CO143" s="25">
        <v>2</v>
      </c>
      <c r="CP143" s="26">
        <v>1.5</v>
      </c>
      <c r="CQ143" s="26">
        <v>0.25</v>
      </c>
      <c r="CR143" s="26">
        <v>1.25</v>
      </c>
      <c r="CS143" s="27">
        <v>3</v>
      </c>
      <c r="CT143" s="25">
        <v>0</v>
      </c>
      <c r="CU143" s="26">
        <v>0</v>
      </c>
      <c r="CV143" s="26">
        <v>0</v>
      </c>
      <c r="CW143" s="26">
        <v>0</v>
      </c>
      <c r="CX143" s="27">
        <v>0</v>
      </c>
      <c r="CY143" s="25">
        <v>392</v>
      </c>
      <c r="CZ143" s="26">
        <v>448.25</v>
      </c>
      <c r="DA143" s="26">
        <v>1.25</v>
      </c>
      <c r="DB143" s="26">
        <v>447</v>
      </c>
      <c r="DC143" s="27">
        <v>10732</v>
      </c>
    </row>
    <row r="144" spans="1:107" ht="15.75" customHeight="1">
      <c r="A144" s="58"/>
      <c r="B144" s="24" t="s">
        <v>166</v>
      </c>
      <c r="C144" s="25">
        <v>0</v>
      </c>
      <c r="D144" s="26">
        <v>0</v>
      </c>
      <c r="E144" s="26">
        <v>0</v>
      </c>
      <c r="F144" s="27">
        <v>0</v>
      </c>
      <c r="G144" s="25">
        <v>0</v>
      </c>
      <c r="H144" s="26">
        <v>0</v>
      </c>
      <c r="I144" s="26">
        <v>0</v>
      </c>
      <c r="J144" s="27">
        <v>0</v>
      </c>
      <c r="K144" s="25">
        <v>340</v>
      </c>
      <c r="L144" s="26">
        <v>103631</v>
      </c>
      <c r="M144" s="26">
        <v>28757</v>
      </c>
      <c r="N144" s="27">
        <v>182266</v>
      </c>
      <c r="O144" s="25">
        <v>63</v>
      </c>
      <c r="P144" s="26">
        <v>165</v>
      </c>
      <c r="Q144" s="26">
        <v>35</v>
      </c>
      <c r="R144" s="27">
        <v>590</v>
      </c>
      <c r="S144" s="25">
        <v>288</v>
      </c>
      <c r="T144" s="26">
        <v>8413</v>
      </c>
      <c r="U144" s="26">
        <v>1908</v>
      </c>
      <c r="V144" s="27">
        <v>29056</v>
      </c>
      <c r="W144" s="25">
        <v>46</v>
      </c>
      <c r="X144" s="26">
        <v>358</v>
      </c>
      <c r="Y144" s="26">
        <v>65</v>
      </c>
      <c r="Z144" s="27">
        <v>41</v>
      </c>
      <c r="AA144" s="25">
        <v>168</v>
      </c>
      <c r="AB144" s="26">
        <v>493</v>
      </c>
      <c r="AC144" s="26">
        <v>412</v>
      </c>
      <c r="AD144" s="27">
        <v>2969</v>
      </c>
      <c r="AE144" s="25">
        <v>0</v>
      </c>
      <c r="AF144" s="26">
        <v>0</v>
      </c>
      <c r="AG144" s="26">
        <v>0</v>
      </c>
      <c r="AH144" s="27">
        <v>0</v>
      </c>
      <c r="AI144" s="25">
        <v>64</v>
      </c>
      <c r="AJ144" s="26">
        <v>127</v>
      </c>
      <c r="AK144" s="26">
        <v>84</v>
      </c>
      <c r="AL144" s="27">
        <v>3126</v>
      </c>
      <c r="AM144" s="25">
        <v>0</v>
      </c>
      <c r="AN144" s="27">
        <v>0</v>
      </c>
      <c r="AO144" s="25">
        <v>51</v>
      </c>
      <c r="AP144" s="26">
        <v>269</v>
      </c>
      <c r="AQ144" s="26">
        <v>56</v>
      </c>
      <c r="AR144" s="27">
        <v>202</v>
      </c>
      <c r="AS144" s="25">
        <v>239</v>
      </c>
      <c r="AT144" s="26">
        <v>1724</v>
      </c>
      <c r="AU144" s="26">
        <v>1433</v>
      </c>
      <c r="AV144" s="27">
        <v>12269</v>
      </c>
      <c r="AW144" s="25">
        <v>19</v>
      </c>
      <c r="AX144" s="26">
        <v>878</v>
      </c>
      <c r="AY144" s="26">
        <v>558</v>
      </c>
      <c r="AZ144" s="27">
        <v>11572</v>
      </c>
      <c r="BA144" s="25">
        <v>189</v>
      </c>
      <c r="BB144" s="26">
        <v>810</v>
      </c>
      <c r="BC144" s="26">
        <v>444</v>
      </c>
      <c r="BD144" s="27">
        <v>3894</v>
      </c>
      <c r="BE144" s="25">
        <v>44</v>
      </c>
      <c r="BF144" s="26">
        <v>123</v>
      </c>
      <c r="BG144" s="26">
        <v>101</v>
      </c>
      <c r="BH144" s="27">
        <v>1682</v>
      </c>
      <c r="BI144" s="25">
        <v>29</v>
      </c>
      <c r="BJ144" s="27">
        <v>877</v>
      </c>
      <c r="BK144" s="25">
        <v>13</v>
      </c>
      <c r="BL144" s="26">
        <v>21</v>
      </c>
      <c r="BM144" s="26">
        <v>18</v>
      </c>
      <c r="BN144" s="27">
        <v>163</v>
      </c>
      <c r="BO144" s="25">
        <v>0</v>
      </c>
      <c r="BP144" s="26">
        <v>0</v>
      </c>
      <c r="BQ144" s="26">
        <v>0</v>
      </c>
      <c r="BR144" s="27">
        <v>0</v>
      </c>
      <c r="BS144" s="25">
        <v>0</v>
      </c>
      <c r="BT144" s="26">
        <v>0</v>
      </c>
      <c r="BU144" s="26">
        <v>0</v>
      </c>
      <c r="BV144" s="27">
        <v>0</v>
      </c>
      <c r="BW144" s="25">
        <v>74</v>
      </c>
      <c r="BX144" s="27">
        <v>1733</v>
      </c>
      <c r="BY144" s="25">
        <v>1</v>
      </c>
      <c r="BZ144" s="26">
        <v>1</v>
      </c>
      <c r="CA144" s="26">
        <v>1</v>
      </c>
      <c r="CB144" s="27">
        <v>5</v>
      </c>
      <c r="CC144" s="25">
        <v>14</v>
      </c>
      <c r="CD144" s="26">
        <v>27</v>
      </c>
      <c r="CE144" s="26">
        <v>7</v>
      </c>
      <c r="CF144" s="27">
        <v>13</v>
      </c>
      <c r="CG144" s="25">
        <v>2</v>
      </c>
      <c r="CH144" s="26">
        <v>2</v>
      </c>
      <c r="CI144" s="26">
        <v>2</v>
      </c>
      <c r="CJ144" s="27">
        <v>9</v>
      </c>
      <c r="CK144" s="25">
        <v>0</v>
      </c>
      <c r="CL144" s="26">
        <v>0</v>
      </c>
      <c r="CM144" s="26">
        <v>0</v>
      </c>
      <c r="CN144" s="27">
        <v>0</v>
      </c>
      <c r="CO144" s="25">
        <v>0</v>
      </c>
      <c r="CP144" s="26">
        <v>0</v>
      </c>
      <c r="CQ144" s="26">
        <v>0</v>
      </c>
      <c r="CR144" s="26">
        <v>0</v>
      </c>
      <c r="CS144" s="27">
        <v>0</v>
      </c>
      <c r="CT144" s="25">
        <v>0</v>
      </c>
      <c r="CU144" s="26">
        <v>0</v>
      </c>
      <c r="CV144" s="26">
        <v>0</v>
      </c>
      <c r="CW144" s="26">
        <v>0</v>
      </c>
      <c r="CX144" s="27">
        <v>0</v>
      </c>
      <c r="CY144" s="25">
        <v>59</v>
      </c>
      <c r="CZ144" s="26">
        <v>75.7</v>
      </c>
      <c r="DA144" s="26">
        <v>0</v>
      </c>
      <c r="DB144" s="26">
        <v>75.700000002980232</v>
      </c>
      <c r="DC144" s="27">
        <v>1691</v>
      </c>
    </row>
    <row r="145" spans="1:107" ht="15.75" customHeight="1">
      <c r="A145" s="58"/>
      <c r="B145" s="24" t="s">
        <v>167</v>
      </c>
      <c r="C145" s="25">
        <v>0</v>
      </c>
      <c r="D145" s="26">
        <v>0</v>
      </c>
      <c r="E145" s="26">
        <v>0</v>
      </c>
      <c r="F145" s="27">
        <v>0</v>
      </c>
      <c r="G145" s="25">
        <v>0</v>
      </c>
      <c r="H145" s="26">
        <v>0</v>
      </c>
      <c r="I145" s="26">
        <v>0</v>
      </c>
      <c r="J145" s="27">
        <v>0</v>
      </c>
      <c r="K145" s="25">
        <v>233</v>
      </c>
      <c r="L145" s="26">
        <v>221975</v>
      </c>
      <c r="M145" s="26">
        <v>70305</v>
      </c>
      <c r="N145" s="27">
        <v>374029</v>
      </c>
      <c r="O145" s="25">
        <v>27</v>
      </c>
      <c r="P145" s="26">
        <v>88</v>
      </c>
      <c r="Q145" s="26">
        <v>5</v>
      </c>
      <c r="R145" s="27">
        <v>60</v>
      </c>
      <c r="S145" s="25">
        <v>173</v>
      </c>
      <c r="T145" s="26">
        <v>11556</v>
      </c>
      <c r="U145" s="26">
        <v>3836</v>
      </c>
      <c r="V145" s="27">
        <v>62958</v>
      </c>
      <c r="W145" s="25">
        <v>37</v>
      </c>
      <c r="X145" s="26">
        <v>220</v>
      </c>
      <c r="Y145" s="26">
        <v>5</v>
      </c>
      <c r="Z145" s="27">
        <v>7</v>
      </c>
      <c r="AA145" s="25">
        <v>52</v>
      </c>
      <c r="AB145" s="26">
        <v>149</v>
      </c>
      <c r="AC145" s="26">
        <v>105</v>
      </c>
      <c r="AD145" s="27">
        <v>1250</v>
      </c>
      <c r="AE145" s="25">
        <v>0</v>
      </c>
      <c r="AF145" s="26">
        <v>0</v>
      </c>
      <c r="AG145" s="26">
        <v>0</v>
      </c>
      <c r="AH145" s="27">
        <v>0</v>
      </c>
      <c r="AI145" s="25">
        <v>15</v>
      </c>
      <c r="AJ145" s="26">
        <v>26</v>
      </c>
      <c r="AK145" s="26">
        <v>21</v>
      </c>
      <c r="AL145" s="27">
        <v>2520</v>
      </c>
      <c r="AM145" s="25">
        <v>0</v>
      </c>
      <c r="AN145" s="27">
        <v>0</v>
      </c>
      <c r="AO145" s="25">
        <v>41</v>
      </c>
      <c r="AP145" s="26">
        <v>344</v>
      </c>
      <c r="AQ145" s="26">
        <v>65</v>
      </c>
      <c r="AR145" s="27">
        <v>1355</v>
      </c>
      <c r="AS145" s="25">
        <v>101</v>
      </c>
      <c r="AT145" s="26">
        <v>769</v>
      </c>
      <c r="AU145" s="26">
        <v>683</v>
      </c>
      <c r="AV145" s="27">
        <v>11339</v>
      </c>
      <c r="AW145" s="25">
        <v>106</v>
      </c>
      <c r="AX145" s="26">
        <v>11941</v>
      </c>
      <c r="AY145" s="26">
        <v>8656</v>
      </c>
      <c r="AZ145" s="27">
        <v>135210.57142857142</v>
      </c>
      <c r="BA145" s="25">
        <v>111</v>
      </c>
      <c r="BB145" s="26">
        <v>506</v>
      </c>
      <c r="BC145" s="26">
        <v>191</v>
      </c>
      <c r="BD145" s="27">
        <v>4212</v>
      </c>
      <c r="BE145" s="25">
        <v>33</v>
      </c>
      <c r="BF145" s="26">
        <v>124</v>
      </c>
      <c r="BG145" s="26">
        <v>100</v>
      </c>
      <c r="BH145" s="27">
        <v>2619</v>
      </c>
      <c r="BI145" s="25">
        <v>1</v>
      </c>
      <c r="BJ145" s="27">
        <v>10</v>
      </c>
      <c r="BK145" s="25">
        <v>7</v>
      </c>
      <c r="BL145" s="26">
        <v>7</v>
      </c>
      <c r="BM145" s="26">
        <v>5</v>
      </c>
      <c r="BN145" s="27">
        <v>145</v>
      </c>
      <c r="BO145" s="25">
        <v>0</v>
      </c>
      <c r="BP145" s="26">
        <v>0</v>
      </c>
      <c r="BQ145" s="26">
        <v>0</v>
      </c>
      <c r="BR145" s="27">
        <v>0</v>
      </c>
      <c r="BS145" s="25">
        <v>0</v>
      </c>
      <c r="BT145" s="26">
        <v>0</v>
      </c>
      <c r="BU145" s="26">
        <v>0</v>
      </c>
      <c r="BV145" s="27">
        <v>0</v>
      </c>
      <c r="BW145" s="25">
        <v>22</v>
      </c>
      <c r="BX145" s="27">
        <v>923</v>
      </c>
      <c r="BY145" s="25">
        <v>0</v>
      </c>
      <c r="BZ145" s="26">
        <v>0</v>
      </c>
      <c r="CA145" s="26">
        <v>0</v>
      </c>
      <c r="CB145" s="27">
        <v>0</v>
      </c>
      <c r="CC145" s="25">
        <v>1</v>
      </c>
      <c r="CD145" s="26">
        <v>2</v>
      </c>
      <c r="CE145" s="26">
        <v>1</v>
      </c>
      <c r="CF145" s="27">
        <v>20</v>
      </c>
      <c r="CG145" s="25">
        <v>1</v>
      </c>
      <c r="CH145" s="26">
        <v>2</v>
      </c>
      <c r="CI145" s="26">
        <v>0</v>
      </c>
      <c r="CJ145" s="27">
        <v>0</v>
      </c>
      <c r="CK145" s="25">
        <v>0</v>
      </c>
      <c r="CL145" s="26">
        <v>0</v>
      </c>
      <c r="CM145" s="26">
        <v>0</v>
      </c>
      <c r="CN145" s="27">
        <v>0</v>
      </c>
      <c r="CO145" s="25">
        <v>0</v>
      </c>
      <c r="CP145" s="26">
        <v>0</v>
      </c>
      <c r="CQ145" s="26">
        <v>0</v>
      </c>
      <c r="CR145" s="26">
        <v>0</v>
      </c>
      <c r="CS145" s="27">
        <v>0</v>
      </c>
      <c r="CT145" s="25">
        <v>0</v>
      </c>
      <c r="CU145" s="26">
        <v>0</v>
      </c>
      <c r="CV145" s="26">
        <v>0</v>
      </c>
      <c r="CW145" s="26">
        <v>0</v>
      </c>
      <c r="CX145" s="27">
        <v>0</v>
      </c>
      <c r="CY145" s="25">
        <v>8</v>
      </c>
      <c r="CZ145" s="26">
        <v>30</v>
      </c>
      <c r="DA145" s="26">
        <v>0</v>
      </c>
      <c r="DB145" s="26">
        <v>30</v>
      </c>
      <c r="DC145" s="27">
        <v>133</v>
      </c>
    </row>
    <row r="146" spans="1:107" ht="15.75" customHeight="1">
      <c r="A146" s="58"/>
      <c r="B146" s="24" t="s">
        <v>168</v>
      </c>
      <c r="C146" s="25">
        <v>0</v>
      </c>
      <c r="D146" s="26">
        <v>0</v>
      </c>
      <c r="E146" s="26">
        <v>0</v>
      </c>
      <c r="F146" s="27">
        <v>0</v>
      </c>
      <c r="G146" s="25">
        <v>4</v>
      </c>
      <c r="H146" s="26">
        <v>6</v>
      </c>
      <c r="I146" s="26">
        <v>4</v>
      </c>
      <c r="J146" s="27">
        <v>38</v>
      </c>
      <c r="K146" s="25">
        <v>415</v>
      </c>
      <c r="L146" s="26">
        <v>311655</v>
      </c>
      <c r="M146" s="26">
        <v>79893</v>
      </c>
      <c r="N146" s="27">
        <v>303742</v>
      </c>
      <c r="O146" s="25">
        <v>116</v>
      </c>
      <c r="P146" s="26">
        <v>393</v>
      </c>
      <c r="Q146" s="26">
        <v>25</v>
      </c>
      <c r="R146" s="27">
        <v>151</v>
      </c>
      <c r="S146" s="25">
        <v>301</v>
      </c>
      <c r="T146" s="26">
        <v>3583</v>
      </c>
      <c r="U146" s="26">
        <v>1407</v>
      </c>
      <c r="V146" s="27">
        <v>19755</v>
      </c>
      <c r="W146" s="25">
        <v>61</v>
      </c>
      <c r="X146" s="26">
        <v>171</v>
      </c>
      <c r="Y146" s="26">
        <v>10</v>
      </c>
      <c r="Z146" s="27">
        <v>34</v>
      </c>
      <c r="AA146" s="25">
        <v>214</v>
      </c>
      <c r="AB146" s="26">
        <v>741</v>
      </c>
      <c r="AC146" s="26">
        <v>532</v>
      </c>
      <c r="AD146" s="27">
        <v>7296</v>
      </c>
      <c r="AE146" s="25">
        <v>1</v>
      </c>
      <c r="AF146" s="26">
        <v>7</v>
      </c>
      <c r="AG146" s="26">
        <v>0</v>
      </c>
      <c r="AH146" s="27">
        <v>0</v>
      </c>
      <c r="AI146" s="25">
        <v>110</v>
      </c>
      <c r="AJ146" s="26">
        <v>184</v>
      </c>
      <c r="AK146" s="26">
        <v>110</v>
      </c>
      <c r="AL146" s="27">
        <v>8810</v>
      </c>
      <c r="AM146" s="25">
        <v>0</v>
      </c>
      <c r="AN146" s="27">
        <v>0</v>
      </c>
      <c r="AO146" s="25">
        <v>153</v>
      </c>
      <c r="AP146" s="26">
        <v>1417</v>
      </c>
      <c r="AQ146" s="26">
        <v>529</v>
      </c>
      <c r="AR146" s="27">
        <v>2470</v>
      </c>
      <c r="AS146" s="25">
        <v>281</v>
      </c>
      <c r="AT146" s="26">
        <v>2871</v>
      </c>
      <c r="AU146" s="26">
        <v>2507</v>
      </c>
      <c r="AV146" s="27">
        <v>55315</v>
      </c>
      <c r="AW146" s="25">
        <v>34</v>
      </c>
      <c r="AX146" s="26">
        <v>8575</v>
      </c>
      <c r="AY146" s="26">
        <v>4304</v>
      </c>
      <c r="AZ146" s="27">
        <v>287043</v>
      </c>
      <c r="BA146" s="25">
        <v>273</v>
      </c>
      <c r="BB146" s="26">
        <v>1420</v>
      </c>
      <c r="BC146" s="26">
        <v>474</v>
      </c>
      <c r="BD146" s="27">
        <v>8304</v>
      </c>
      <c r="BE146" s="25">
        <v>78</v>
      </c>
      <c r="BF146" s="26">
        <v>253</v>
      </c>
      <c r="BG146" s="26">
        <v>140</v>
      </c>
      <c r="BH146" s="27">
        <v>2102</v>
      </c>
      <c r="BI146" s="25">
        <v>30</v>
      </c>
      <c r="BJ146" s="27">
        <v>329</v>
      </c>
      <c r="BK146" s="25">
        <v>11</v>
      </c>
      <c r="BL146" s="26">
        <v>12</v>
      </c>
      <c r="BM146" s="26">
        <v>10</v>
      </c>
      <c r="BN146" s="27">
        <v>236</v>
      </c>
      <c r="BO146" s="25">
        <v>0</v>
      </c>
      <c r="BP146" s="26">
        <v>0</v>
      </c>
      <c r="BQ146" s="26">
        <v>0</v>
      </c>
      <c r="BR146" s="27">
        <v>0</v>
      </c>
      <c r="BS146" s="25">
        <v>0</v>
      </c>
      <c r="BT146" s="26">
        <v>0</v>
      </c>
      <c r="BU146" s="26">
        <v>0</v>
      </c>
      <c r="BV146" s="27">
        <v>0</v>
      </c>
      <c r="BW146" s="25">
        <v>82</v>
      </c>
      <c r="BX146" s="27">
        <v>1483</v>
      </c>
      <c r="BY146" s="25">
        <v>1</v>
      </c>
      <c r="BZ146" s="26">
        <v>1</v>
      </c>
      <c r="CA146" s="26">
        <v>1</v>
      </c>
      <c r="CB146" s="27">
        <v>9</v>
      </c>
      <c r="CC146" s="25">
        <v>19</v>
      </c>
      <c r="CD146" s="26">
        <v>30</v>
      </c>
      <c r="CE146" s="26">
        <v>8</v>
      </c>
      <c r="CF146" s="27">
        <v>51</v>
      </c>
      <c r="CG146" s="25">
        <v>5</v>
      </c>
      <c r="CH146" s="26">
        <v>7</v>
      </c>
      <c r="CI146" s="26">
        <v>1</v>
      </c>
      <c r="CJ146" s="27">
        <v>5</v>
      </c>
      <c r="CK146" s="25">
        <v>1</v>
      </c>
      <c r="CL146" s="26">
        <v>1</v>
      </c>
      <c r="CM146" s="26">
        <v>0</v>
      </c>
      <c r="CN146" s="27">
        <v>0</v>
      </c>
      <c r="CO146" s="25">
        <v>1</v>
      </c>
      <c r="CP146" s="26">
        <v>0.1</v>
      </c>
      <c r="CQ146" s="26">
        <v>0</v>
      </c>
      <c r="CR146" s="26">
        <v>0.10000000149011612</v>
      </c>
      <c r="CS146" s="27">
        <v>1</v>
      </c>
      <c r="CT146" s="25">
        <v>0</v>
      </c>
      <c r="CU146" s="26">
        <v>0</v>
      </c>
      <c r="CV146" s="26">
        <v>0</v>
      </c>
      <c r="CW146" s="26">
        <v>0</v>
      </c>
      <c r="CX146" s="27">
        <v>0</v>
      </c>
      <c r="CY146" s="25">
        <v>61</v>
      </c>
      <c r="CZ146" s="26">
        <v>31.3</v>
      </c>
      <c r="DA146" s="26">
        <v>2.2000000000000002</v>
      </c>
      <c r="DB146" s="26">
        <v>29.100000128149986</v>
      </c>
      <c r="DC146" s="27">
        <v>386</v>
      </c>
    </row>
    <row r="147" spans="1:107" ht="15.75" customHeight="1">
      <c r="A147" s="58"/>
      <c r="B147" s="24" t="s">
        <v>169</v>
      </c>
      <c r="C147" s="25">
        <v>0</v>
      </c>
      <c r="D147" s="26">
        <v>0</v>
      </c>
      <c r="E147" s="26">
        <v>0</v>
      </c>
      <c r="F147" s="27">
        <v>0</v>
      </c>
      <c r="G147" s="25">
        <v>0</v>
      </c>
      <c r="H147" s="26">
        <v>0</v>
      </c>
      <c r="I147" s="26">
        <v>0</v>
      </c>
      <c r="J147" s="27">
        <v>0</v>
      </c>
      <c r="K147" s="25">
        <v>261</v>
      </c>
      <c r="L147" s="26">
        <v>272620</v>
      </c>
      <c r="M147" s="26">
        <v>106257</v>
      </c>
      <c r="N147" s="27">
        <v>448509</v>
      </c>
      <c r="O147" s="25">
        <v>145</v>
      </c>
      <c r="P147" s="26">
        <v>571</v>
      </c>
      <c r="Q147" s="26">
        <v>52</v>
      </c>
      <c r="R147" s="27">
        <v>794</v>
      </c>
      <c r="S147" s="25">
        <v>263</v>
      </c>
      <c r="T147" s="26">
        <v>14595</v>
      </c>
      <c r="U147" s="26">
        <v>3234</v>
      </c>
      <c r="V147" s="27">
        <v>42165</v>
      </c>
      <c r="W147" s="25">
        <v>36</v>
      </c>
      <c r="X147" s="26">
        <v>117</v>
      </c>
      <c r="Y147" s="26">
        <v>0</v>
      </c>
      <c r="Z147" s="27">
        <v>0</v>
      </c>
      <c r="AA147" s="25">
        <v>164</v>
      </c>
      <c r="AB147" s="26">
        <v>517</v>
      </c>
      <c r="AC147" s="26">
        <v>430</v>
      </c>
      <c r="AD147" s="27">
        <v>2892</v>
      </c>
      <c r="AE147" s="25">
        <v>0</v>
      </c>
      <c r="AF147" s="26">
        <v>0</v>
      </c>
      <c r="AG147" s="26">
        <v>0</v>
      </c>
      <c r="AH147" s="27">
        <v>0</v>
      </c>
      <c r="AI147" s="25">
        <v>67</v>
      </c>
      <c r="AJ147" s="26">
        <v>145</v>
      </c>
      <c r="AK147" s="26">
        <v>73</v>
      </c>
      <c r="AL147" s="27">
        <v>3461</v>
      </c>
      <c r="AM147" s="25">
        <v>0</v>
      </c>
      <c r="AN147" s="27">
        <v>0</v>
      </c>
      <c r="AO147" s="25">
        <v>136</v>
      </c>
      <c r="AP147" s="26">
        <v>754</v>
      </c>
      <c r="AQ147" s="26">
        <v>260</v>
      </c>
      <c r="AR147" s="27">
        <v>1838</v>
      </c>
      <c r="AS147" s="25">
        <v>211</v>
      </c>
      <c r="AT147" s="26">
        <v>1101</v>
      </c>
      <c r="AU147" s="26">
        <v>730</v>
      </c>
      <c r="AV147" s="27">
        <v>6614</v>
      </c>
      <c r="AW147" s="25">
        <v>68</v>
      </c>
      <c r="AX147" s="26">
        <v>9369</v>
      </c>
      <c r="AY147" s="26">
        <v>4895</v>
      </c>
      <c r="AZ147" s="27">
        <v>220217</v>
      </c>
      <c r="BA147" s="25">
        <v>210</v>
      </c>
      <c r="BB147" s="26">
        <v>857</v>
      </c>
      <c r="BC147" s="26">
        <v>291</v>
      </c>
      <c r="BD147" s="27">
        <v>3695</v>
      </c>
      <c r="BE147" s="25">
        <v>73</v>
      </c>
      <c r="BF147" s="26">
        <v>256</v>
      </c>
      <c r="BG147" s="26">
        <v>174</v>
      </c>
      <c r="BH147" s="27">
        <v>2378</v>
      </c>
      <c r="BI147" s="25">
        <v>25</v>
      </c>
      <c r="BJ147" s="27">
        <v>273</v>
      </c>
      <c r="BK147" s="25">
        <v>31</v>
      </c>
      <c r="BL147" s="26">
        <v>41</v>
      </c>
      <c r="BM147" s="26">
        <v>37</v>
      </c>
      <c r="BN147" s="27">
        <v>522</v>
      </c>
      <c r="BO147" s="25">
        <v>3</v>
      </c>
      <c r="BP147" s="26">
        <v>5</v>
      </c>
      <c r="BQ147" s="26">
        <v>3</v>
      </c>
      <c r="BR147" s="27">
        <v>82</v>
      </c>
      <c r="BS147" s="25">
        <v>0</v>
      </c>
      <c r="BT147" s="26">
        <v>0</v>
      </c>
      <c r="BU147" s="26">
        <v>0</v>
      </c>
      <c r="BV147" s="27">
        <v>0</v>
      </c>
      <c r="BW147" s="25">
        <v>99</v>
      </c>
      <c r="BX147" s="27">
        <v>2154</v>
      </c>
      <c r="BY147" s="25">
        <v>3</v>
      </c>
      <c r="BZ147" s="26">
        <v>3</v>
      </c>
      <c r="CA147" s="26">
        <v>3</v>
      </c>
      <c r="CB147" s="27">
        <v>29</v>
      </c>
      <c r="CC147" s="25">
        <v>16</v>
      </c>
      <c r="CD147" s="26">
        <v>37</v>
      </c>
      <c r="CE147" s="26">
        <v>5</v>
      </c>
      <c r="CF147" s="27">
        <v>27</v>
      </c>
      <c r="CG147" s="25">
        <v>3</v>
      </c>
      <c r="CH147" s="26">
        <v>9</v>
      </c>
      <c r="CI147" s="26">
        <v>7</v>
      </c>
      <c r="CJ147" s="27">
        <v>30</v>
      </c>
      <c r="CK147" s="25">
        <v>1</v>
      </c>
      <c r="CL147" s="26">
        <v>2</v>
      </c>
      <c r="CM147" s="26">
        <v>0</v>
      </c>
      <c r="CN147" s="27">
        <v>0</v>
      </c>
      <c r="CO147" s="25">
        <v>0</v>
      </c>
      <c r="CP147" s="26">
        <v>0</v>
      </c>
      <c r="CQ147" s="26">
        <v>0</v>
      </c>
      <c r="CR147" s="26">
        <v>0</v>
      </c>
      <c r="CS147" s="27">
        <v>0</v>
      </c>
      <c r="CT147" s="25">
        <v>0</v>
      </c>
      <c r="CU147" s="26">
        <v>0</v>
      </c>
      <c r="CV147" s="26">
        <v>0</v>
      </c>
      <c r="CW147" s="26">
        <v>0</v>
      </c>
      <c r="CX147" s="27">
        <v>0</v>
      </c>
      <c r="CY147" s="25">
        <v>117</v>
      </c>
      <c r="CZ147" s="26">
        <v>123.5</v>
      </c>
      <c r="DA147" s="26">
        <v>0.5</v>
      </c>
      <c r="DB147" s="26">
        <v>123.00000005215406</v>
      </c>
      <c r="DC147" s="27">
        <v>2666</v>
      </c>
    </row>
    <row r="148" spans="1:107" ht="15.75" customHeight="1">
      <c r="A148" s="58"/>
      <c r="B148" s="24" t="s">
        <v>170</v>
      </c>
      <c r="C148" s="25">
        <v>0</v>
      </c>
      <c r="D148" s="26">
        <v>0</v>
      </c>
      <c r="E148" s="26">
        <v>0</v>
      </c>
      <c r="F148" s="27">
        <v>0</v>
      </c>
      <c r="G148" s="25">
        <v>0</v>
      </c>
      <c r="H148" s="26">
        <v>0</v>
      </c>
      <c r="I148" s="26">
        <v>0</v>
      </c>
      <c r="J148" s="27">
        <v>0</v>
      </c>
      <c r="K148" s="25">
        <v>83</v>
      </c>
      <c r="L148" s="26">
        <v>124627</v>
      </c>
      <c r="M148" s="26">
        <v>36924</v>
      </c>
      <c r="N148" s="27">
        <v>300300</v>
      </c>
      <c r="O148" s="25">
        <v>39</v>
      </c>
      <c r="P148" s="26">
        <v>156</v>
      </c>
      <c r="Q148" s="26">
        <v>11</v>
      </c>
      <c r="R148" s="27">
        <v>103</v>
      </c>
      <c r="S148" s="25">
        <v>75</v>
      </c>
      <c r="T148" s="26">
        <v>5609</v>
      </c>
      <c r="U148" s="26">
        <v>1231</v>
      </c>
      <c r="V148" s="27">
        <v>26487</v>
      </c>
      <c r="W148" s="25">
        <v>26</v>
      </c>
      <c r="X148" s="26">
        <v>154</v>
      </c>
      <c r="Y148" s="26">
        <v>0</v>
      </c>
      <c r="Z148" s="27">
        <v>0</v>
      </c>
      <c r="AA148" s="25">
        <v>62</v>
      </c>
      <c r="AB148" s="26">
        <v>191</v>
      </c>
      <c r="AC148" s="26">
        <v>130</v>
      </c>
      <c r="AD148" s="27">
        <v>1525</v>
      </c>
      <c r="AE148" s="25">
        <v>0</v>
      </c>
      <c r="AF148" s="26">
        <v>0</v>
      </c>
      <c r="AG148" s="26">
        <v>0</v>
      </c>
      <c r="AH148" s="27">
        <v>0</v>
      </c>
      <c r="AI148" s="25">
        <v>29</v>
      </c>
      <c r="AJ148" s="26">
        <v>54</v>
      </c>
      <c r="AK148" s="26">
        <v>25</v>
      </c>
      <c r="AL148" s="27">
        <v>3907</v>
      </c>
      <c r="AM148" s="25">
        <v>0</v>
      </c>
      <c r="AN148" s="27">
        <v>0</v>
      </c>
      <c r="AO148" s="25">
        <v>54</v>
      </c>
      <c r="AP148" s="26">
        <v>358</v>
      </c>
      <c r="AQ148" s="26">
        <v>94</v>
      </c>
      <c r="AR148" s="27">
        <v>827</v>
      </c>
      <c r="AS148" s="25">
        <v>64</v>
      </c>
      <c r="AT148" s="26">
        <v>356</v>
      </c>
      <c r="AU148" s="26">
        <v>318</v>
      </c>
      <c r="AV148" s="27">
        <v>5681</v>
      </c>
      <c r="AW148" s="25">
        <v>30</v>
      </c>
      <c r="AX148" s="26">
        <v>211</v>
      </c>
      <c r="AY148" s="26">
        <v>69</v>
      </c>
      <c r="AZ148" s="27">
        <v>1024</v>
      </c>
      <c r="BA148" s="25">
        <v>73</v>
      </c>
      <c r="BB148" s="26">
        <v>743</v>
      </c>
      <c r="BC148" s="26">
        <v>244</v>
      </c>
      <c r="BD148" s="27">
        <v>5569</v>
      </c>
      <c r="BE148" s="25">
        <v>14</v>
      </c>
      <c r="BF148" s="26">
        <v>94</v>
      </c>
      <c r="BG148" s="26">
        <v>36</v>
      </c>
      <c r="BH148" s="27">
        <v>428</v>
      </c>
      <c r="BI148" s="25">
        <v>8</v>
      </c>
      <c r="BJ148" s="27">
        <v>89</v>
      </c>
      <c r="BK148" s="25">
        <v>12</v>
      </c>
      <c r="BL148" s="26">
        <v>13</v>
      </c>
      <c r="BM148" s="26">
        <v>11</v>
      </c>
      <c r="BN148" s="27">
        <v>248</v>
      </c>
      <c r="BO148" s="25">
        <v>1</v>
      </c>
      <c r="BP148" s="26">
        <v>30</v>
      </c>
      <c r="BQ148" s="26">
        <v>12</v>
      </c>
      <c r="BR148" s="27">
        <v>20</v>
      </c>
      <c r="BS148" s="25">
        <v>0</v>
      </c>
      <c r="BT148" s="26">
        <v>0</v>
      </c>
      <c r="BU148" s="26">
        <v>0</v>
      </c>
      <c r="BV148" s="27">
        <v>0</v>
      </c>
      <c r="BW148" s="25">
        <v>29</v>
      </c>
      <c r="BX148" s="27">
        <v>691</v>
      </c>
      <c r="BY148" s="25">
        <v>0</v>
      </c>
      <c r="BZ148" s="26">
        <v>0</v>
      </c>
      <c r="CA148" s="26">
        <v>0</v>
      </c>
      <c r="CB148" s="27">
        <v>0</v>
      </c>
      <c r="CC148" s="25">
        <v>5</v>
      </c>
      <c r="CD148" s="26">
        <v>7</v>
      </c>
      <c r="CE148" s="26">
        <v>1</v>
      </c>
      <c r="CF148" s="27">
        <v>3</v>
      </c>
      <c r="CG148" s="25">
        <v>2</v>
      </c>
      <c r="CH148" s="26">
        <v>3</v>
      </c>
      <c r="CI148" s="26">
        <v>2</v>
      </c>
      <c r="CJ148" s="27">
        <v>1</v>
      </c>
      <c r="CK148" s="25">
        <v>0</v>
      </c>
      <c r="CL148" s="26">
        <v>0</v>
      </c>
      <c r="CM148" s="26">
        <v>0</v>
      </c>
      <c r="CN148" s="27">
        <v>0</v>
      </c>
      <c r="CO148" s="25">
        <v>0</v>
      </c>
      <c r="CP148" s="26">
        <v>0</v>
      </c>
      <c r="CQ148" s="26">
        <v>0</v>
      </c>
      <c r="CR148" s="26">
        <v>0</v>
      </c>
      <c r="CS148" s="27">
        <v>0</v>
      </c>
      <c r="CT148" s="25">
        <v>1</v>
      </c>
      <c r="CU148" s="26">
        <v>0.2</v>
      </c>
      <c r="CV148" s="26">
        <v>0</v>
      </c>
      <c r="CW148" s="26">
        <v>0.20000000298023224</v>
      </c>
      <c r="CX148" s="27">
        <v>1</v>
      </c>
      <c r="CY148" s="25">
        <v>27</v>
      </c>
      <c r="CZ148" s="26">
        <v>27.93</v>
      </c>
      <c r="DA148" s="26">
        <v>1.25</v>
      </c>
      <c r="DB148" s="26">
        <v>26.679999994114041</v>
      </c>
      <c r="DC148" s="27">
        <v>542</v>
      </c>
    </row>
    <row r="149" spans="1:107" ht="15.75" customHeight="1">
      <c r="A149" s="58"/>
      <c r="B149" s="24" t="s">
        <v>171</v>
      </c>
      <c r="C149" s="25">
        <v>0</v>
      </c>
      <c r="D149" s="26">
        <v>0</v>
      </c>
      <c r="E149" s="26">
        <v>0</v>
      </c>
      <c r="F149" s="27">
        <v>0</v>
      </c>
      <c r="G149" s="25">
        <v>0</v>
      </c>
      <c r="H149" s="26">
        <v>0</v>
      </c>
      <c r="I149" s="26">
        <v>0</v>
      </c>
      <c r="J149" s="27">
        <v>0</v>
      </c>
      <c r="K149" s="25">
        <v>404</v>
      </c>
      <c r="L149" s="26">
        <v>683703</v>
      </c>
      <c r="M149" s="26">
        <v>287774</v>
      </c>
      <c r="N149" s="27">
        <v>1171071</v>
      </c>
      <c r="O149" s="25">
        <v>191</v>
      </c>
      <c r="P149" s="26">
        <v>573</v>
      </c>
      <c r="Q149" s="26">
        <v>40</v>
      </c>
      <c r="R149" s="27">
        <v>492</v>
      </c>
      <c r="S149" s="25">
        <v>287</v>
      </c>
      <c r="T149" s="26">
        <v>4345</v>
      </c>
      <c r="U149" s="26">
        <v>2156</v>
      </c>
      <c r="V149" s="27">
        <v>26338</v>
      </c>
      <c r="W149" s="25">
        <v>56</v>
      </c>
      <c r="X149" s="26">
        <v>127</v>
      </c>
      <c r="Y149" s="26">
        <v>0</v>
      </c>
      <c r="Z149" s="27">
        <v>0</v>
      </c>
      <c r="AA149" s="25">
        <v>230</v>
      </c>
      <c r="AB149" s="26">
        <v>835</v>
      </c>
      <c r="AC149" s="26">
        <v>550</v>
      </c>
      <c r="AD149" s="27">
        <v>3400</v>
      </c>
      <c r="AE149" s="25">
        <v>0</v>
      </c>
      <c r="AF149" s="26">
        <v>0</v>
      </c>
      <c r="AG149" s="26">
        <v>0</v>
      </c>
      <c r="AH149" s="27">
        <v>0</v>
      </c>
      <c r="AI149" s="25">
        <v>117</v>
      </c>
      <c r="AJ149" s="26">
        <v>225</v>
      </c>
      <c r="AK149" s="26">
        <v>134</v>
      </c>
      <c r="AL149" s="27">
        <v>6052</v>
      </c>
      <c r="AM149" s="25">
        <v>0</v>
      </c>
      <c r="AN149" s="27">
        <v>0</v>
      </c>
      <c r="AO149" s="25">
        <v>236</v>
      </c>
      <c r="AP149" s="26">
        <v>1150</v>
      </c>
      <c r="AQ149" s="26">
        <v>428</v>
      </c>
      <c r="AR149" s="27">
        <v>3202</v>
      </c>
      <c r="AS149" s="25">
        <v>254</v>
      </c>
      <c r="AT149" s="26">
        <v>1308</v>
      </c>
      <c r="AU149" s="26">
        <v>1018</v>
      </c>
      <c r="AV149" s="27">
        <v>9617</v>
      </c>
      <c r="AW149" s="25">
        <v>155</v>
      </c>
      <c r="AX149" s="26">
        <v>1909</v>
      </c>
      <c r="AY149" s="26">
        <v>1005</v>
      </c>
      <c r="AZ149" s="27">
        <v>5571</v>
      </c>
      <c r="BA149" s="25">
        <v>317</v>
      </c>
      <c r="BB149" s="26">
        <v>1674</v>
      </c>
      <c r="BC149" s="26">
        <v>670</v>
      </c>
      <c r="BD149" s="27">
        <v>4554</v>
      </c>
      <c r="BE149" s="25">
        <v>195</v>
      </c>
      <c r="BF149" s="26">
        <v>636</v>
      </c>
      <c r="BG149" s="26">
        <v>495</v>
      </c>
      <c r="BH149" s="27">
        <v>3948</v>
      </c>
      <c r="BI149" s="25">
        <v>16</v>
      </c>
      <c r="BJ149" s="27">
        <v>343</v>
      </c>
      <c r="BK149" s="25">
        <v>31</v>
      </c>
      <c r="BL149" s="26">
        <v>38</v>
      </c>
      <c r="BM149" s="26">
        <v>31</v>
      </c>
      <c r="BN149" s="27">
        <v>262</v>
      </c>
      <c r="BO149" s="25">
        <v>2</v>
      </c>
      <c r="BP149" s="26">
        <v>2</v>
      </c>
      <c r="BQ149" s="26">
        <v>1</v>
      </c>
      <c r="BR149" s="27">
        <v>5</v>
      </c>
      <c r="BS149" s="25">
        <v>1</v>
      </c>
      <c r="BT149" s="26">
        <v>1</v>
      </c>
      <c r="BU149" s="26">
        <v>1</v>
      </c>
      <c r="BV149" s="27">
        <v>2</v>
      </c>
      <c r="BW149" s="25">
        <v>73</v>
      </c>
      <c r="BX149" s="27">
        <v>729</v>
      </c>
      <c r="BY149" s="25">
        <v>0</v>
      </c>
      <c r="BZ149" s="26">
        <v>0</v>
      </c>
      <c r="CA149" s="26">
        <v>0</v>
      </c>
      <c r="CB149" s="27">
        <v>0</v>
      </c>
      <c r="CC149" s="25">
        <v>3</v>
      </c>
      <c r="CD149" s="26">
        <v>5</v>
      </c>
      <c r="CE149" s="26">
        <v>0</v>
      </c>
      <c r="CF149" s="27">
        <v>0</v>
      </c>
      <c r="CG149" s="25">
        <v>0</v>
      </c>
      <c r="CH149" s="26">
        <v>0</v>
      </c>
      <c r="CI149" s="26">
        <v>0</v>
      </c>
      <c r="CJ149" s="27">
        <v>0</v>
      </c>
      <c r="CK149" s="25">
        <v>0</v>
      </c>
      <c r="CL149" s="26">
        <v>0</v>
      </c>
      <c r="CM149" s="26">
        <v>0</v>
      </c>
      <c r="CN149" s="27">
        <v>0</v>
      </c>
      <c r="CO149" s="25">
        <v>0</v>
      </c>
      <c r="CP149" s="26">
        <v>0</v>
      </c>
      <c r="CQ149" s="26">
        <v>0</v>
      </c>
      <c r="CR149" s="26">
        <v>0</v>
      </c>
      <c r="CS149" s="27">
        <v>0</v>
      </c>
      <c r="CT149" s="25">
        <v>0</v>
      </c>
      <c r="CU149" s="26">
        <v>0</v>
      </c>
      <c r="CV149" s="26">
        <v>0</v>
      </c>
      <c r="CW149" s="26">
        <v>0</v>
      </c>
      <c r="CX149" s="27">
        <v>0</v>
      </c>
      <c r="CY149" s="25">
        <v>26</v>
      </c>
      <c r="CZ149" s="26">
        <v>12.1</v>
      </c>
      <c r="DA149" s="26">
        <v>0</v>
      </c>
      <c r="DB149" s="26">
        <v>12.100000016391277</v>
      </c>
      <c r="DC149" s="27">
        <v>189</v>
      </c>
    </row>
    <row r="150" spans="1:107" ht="15.75" customHeight="1">
      <c r="A150" s="57" t="s">
        <v>16</v>
      </c>
      <c r="B150" s="24" t="s">
        <v>42</v>
      </c>
      <c r="C150" s="17">
        <v>962</v>
      </c>
      <c r="D150" s="18">
        <v>47678</v>
      </c>
      <c r="E150" s="18">
        <v>35467</v>
      </c>
      <c r="F150" s="19">
        <v>552511</v>
      </c>
      <c r="G150" s="17">
        <v>270</v>
      </c>
      <c r="H150" s="18">
        <v>613</v>
      </c>
      <c r="I150" s="18">
        <v>191</v>
      </c>
      <c r="J150" s="19">
        <v>3486</v>
      </c>
      <c r="K150" s="17">
        <v>0</v>
      </c>
      <c r="L150" s="18">
        <v>0</v>
      </c>
      <c r="M150" s="18">
        <v>0</v>
      </c>
      <c r="N150" s="19">
        <v>0</v>
      </c>
      <c r="O150" s="17">
        <v>1</v>
      </c>
      <c r="P150" s="18">
        <v>2</v>
      </c>
      <c r="Q150" s="18">
        <v>0</v>
      </c>
      <c r="R150" s="19">
        <v>0</v>
      </c>
      <c r="S150" s="17">
        <v>1</v>
      </c>
      <c r="T150" s="18">
        <v>2</v>
      </c>
      <c r="U150" s="18">
        <v>0</v>
      </c>
      <c r="V150" s="19">
        <v>0</v>
      </c>
      <c r="W150" s="17">
        <v>0</v>
      </c>
      <c r="X150" s="18">
        <v>0</v>
      </c>
      <c r="Y150" s="18">
        <v>0</v>
      </c>
      <c r="Z150" s="19">
        <v>0</v>
      </c>
      <c r="AA150" s="17">
        <v>0</v>
      </c>
      <c r="AB150" s="18">
        <v>0</v>
      </c>
      <c r="AC150" s="18">
        <v>0</v>
      </c>
      <c r="AD150" s="19">
        <v>0</v>
      </c>
      <c r="AE150" s="17">
        <v>38</v>
      </c>
      <c r="AF150" s="18">
        <v>1781</v>
      </c>
      <c r="AG150" s="18">
        <v>323</v>
      </c>
      <c r="AH150" s="19">
        <v>49</v>
      </c>
      <c r="AI150" s="17">
        <v>0</v>
      </c>
      <c r="AJ150" s="18">
        <v>0</v>
      </c>
      <c r="AK150" s="18">
        <v>0</v>
      </c>
      <c r="AL150" s="19">
        <v>0</v>
      </c>
      <c r="AM150" s="17">
        <v>166</v>
      </c>
      <c r="AN150" s="19">
        <v>506</v>
      </c>
      <c r="AO150" s="17">
        <v>2</v>
      </c>
      <c r="AP150" s="18">
        <v>2</v>
      </c>
      <c r="AQ150" s="18">
        <v>0</v>
      </c>
      <c r="AR150" s="19">
        <v>0</v>
      </c>
      <c r="AS150" s="17">
        <v>0</v>
      </c>
      <c r="AT150" s="18">
        <v>0</v>
      </c>
      <c r="AU150" s="18">
        <v>0</v>
      </c>
      <c r="AV150" s="19">
        <v>0</v>
      </c>
      <c r="AW150" s="17">
        <v>4</v>
      </c>
      <c r="AX150" s="18">
        <v>6</v>
      </c>
      <c r="AY150" s="18">
        <v>5</v>
      </c>
      <c r="AZ150" s="19">
        <v>20</v>
      </c>
      <c r="BA150" s="17">
        <v>1</v>
      </c>
      <c r="BB150" s="18">
        <v>1</v>
      </c>
      <c r="BC150" s="18">
        <v>0</v>
      </c>
      <c r="BD150" s="19">
        <v>0</v>
      </c>
      <c r="BE150" s="17">
        <v>0</v>
      </c>
      <c r="BF150" s="18">
        <v>0</v>
      </c>
      <c r="BG150" s="18">
        <v>0</v>
      </c>
      <c r="BH150" s="19">
        <v>0</v>
      </c>
      <c r="BI150" s="17">
        <v>1</v>
      </c>
      <c r="BJ150" s="19">
        <v>1</v>
      </c>
      <c r="BK150" s="17">
        <v>613</v>
      </c>
      <c r="BL150" s="18">
        <v>1662</v>
      </c>
      <c r="BM150" s="18">
        <v>855</v>
      </c>
      <c r="BN150" s="19">
        <v>17248</v>
      </c>
      <c r="BO150" s="17">
        <v>582</v>
      </c>
      <c r="BP150" s="18">
        <v>1940</v>
      </c>
      <c r="BQ150" s="18">
        <v>730</v>
      </c>
      <c r="BR150" s="19">
        <v>15861</v>
      </c>
      <c r="BS150" s="17">
        <v>234</v>
      </c>
      <c r="BT150" s="18">
        <v>386</v>
      </c>
      <c r="BU150" s="18">
        <v>126</v>
      </c>
      <c r="BV150" s="19">
        <v>2392</v>
      </c>
      <c r="BW150" s="17">
        <v>0</v>
      </c>
      <c r="BX150" s="19">
        <v>0</v>
      </c>
      <c r="BY150" s="17">
        <v>263</v>
      </c>
      <c r="BZ150" s="18">
        <v>566</v>
      </c>
      <c r="CA150" s="18">
        <v>287</v>
      </c>
      <c r="CB150" s="19">
        <v>9377</v>
      </c>
      <c r="CC150" s="17">
        <v>7</v>
      </c>
      <c r="CD150" s="18">
        <v>10</v>
      </c>
      <c r="CE150" s="18">
        <v>8</v>
      </c>
      <c r="CF150" s="19">
        <v>87</v>
      </c>
      <c r="CG150" s="17">
        <v>1</v>
      </c>
      <c r="CH150" s="18">
        <v>1</v>
      </c>
      <c r="CI150" s="18">
        <v>1</v>
      </c>
      <c r="CJ150" s="19">
        <v>1</v>
      </c>
      <c r="CK150" s="17">
        <v>483</v>
      </c>
      <c r="CL150" s="18">
        <v>1602</v>
      </c>
      <c r="CM150" s="18">
        <v>738</v>
      </c>
      <c r="CN150" s="19">
        <v>5926</v>
      </c>
      <c r="CO150" s="18">
        <v>58</v>
      </c>
      <c r="CP150" s="18">
        <v>41.45</v>
      </c>
      <c r="CQ150" s="18">
        <v>0</v>
      </c>
      <c r="CR150" s="18">
        <v>41.450000002980232</v>
      </c>
      <c r="CS150" s="19">
        <v>332</v>
      </c>
      <c r="CT150" s="17">
        <v>1</v>
      </c>
      <c r="CU150" s="18">
        <v>0.5</v>
      </c>
      <c r="CV150" s="18">
        <v>0</v>
      </c>
      <c r="CW150" s="18">
        <v>0.5</v>
      </c>
      <c r="CX150" s="19">
        <v>12</v>
      </c>
      <c r="CY150" s="17">
        <v>384</v>
      </c>
      <c r="CZ150" s="18">
        <v>272.60000000000002</v>
      </c>
      <c r="DA150" s="18">
        <v>1</v>
      </c>
      <c r="DB150" s="18">
        <v>271.60000016540289</v>
      </c>
      <c r="DC150" s="19">
        <v>8846</v>
      </c>
    </row>
    <row r="151" spans="1:107" ht="15.75" customHeight="1">
      <c r="A151" s="58"/>
      <c r="B151" s="24" t="s">
        <v>172</v>
      </c>
      <c r="C151" s="25">
        <v>162</v>
      </c>
      <c r="D151" s="26">
        <v>10142</v>
      </c>
      <c r="E151" s="26">
        <v>6968</v>
      </c>
      <c r="F151" s="27">
        <v>83250</v>
      </c>
      <c r="G151" s="25">
        <v>82</v>
      </c>
      <c r="H151" s="26">
        <v>166</v>
      </c>
      <c r="I151" s="26">
        <v>74</v>
      </c>
      <c r="J151" s="27">
        <v>989</v>
      </c>
      <c r="K151" s="25">
        <v>0</v>
      </c>
      <c r="L151" s="26">
        <v>0</v>
      </c>
      <c r="M151" s="26">
        <v>0</v>
      </c>
      <c r="N151" s="27">
        <v>0</v>
      </c>
      <c r="O151" s="25">
        <v>0</v>
      </c>
      <c r="P151" s="26">
        <v>0</v>
      </c>
      <c r="Q151" s="26">
        <v>0</v>
      </c>
      <c r="R151" s="27">
        <v>0</v>
      </c>
      <c r="S151" s="25">
        <v>0</v>
      </c>
      <c r="T151" s="26">
        <v>0</v>
      </c>
      <c r="U151" s="26">
        <v>0</v>
      </c>
      <c r="V151" s="27">
        <v>0</v>
      </c>
      <c r="W151" s="25">
        <v>0</v>
      </c>
      <c r="X151" s="26">
        <v>0</v>
      </c>
      <c r="Y151" s="26">
        <v>0</v>
      </c>
      <c r="Z151" s="27">
        <v>0</v>
      </c>
      <c r="AA151" s="25">
        <v>0</v>
      </c>
      <c r="AB151" s="26">
        <v>0</v>
      </c>
      <c r="AC151" s="26">
        <v>0</v>
      </c>
      <c r="AD151" s="27">
        <v>0</v>
      </c>
      <c r="AE151" s="25">
        <v>16</v>
      </c>
      <c r="AF151" s="26">
        <v>425</v>
      </c>
      <c r="AG151" s="26">
        <v>72</v>
      </c>
      <c r="AH151" s="27">
        <v>23</v>
      </c>
      <c r="AI151" s="25">
        <v>0</v>
      </c>
      <c r="AJ151" s="26">
        <v>0</v>
      </c>
      <c r="AK151" s="26">
        <v>0</v>
      </c>
      <c r="AL151" s="27">
        <v>0</v>
      </c>
      <c r="AM151" s="25">
        <v>23</v>
      </c>
      <c r="AN151" s="27">
        <v>84</v>
      </c>
      <c r="AO151" s="25">
        <v>0</v>
      </c>
      <c r="AP151" s="26">
        <v>0</v>
      </c>
      <c r="AQ151" s="26">
        <v>0</v>
      </c>
      <c r="AR151" s="27">
        <v>0</v>
      </c>
      <c r="AS151" s="25">
        <v>0</v>
      </c>
      <c r="AT151" s="26">
        <v>0</v>
      </c>
      <c r="AU151" s="26">
        <v>0</v>
      </c>
      <c r="AV151" s="27">
        <v>0</v>
      </c>
      <c r="AW151" s="25">
        <v>0</v>
      </c>
      <c r="AX151" s="26">
        <v>0</v>
      </c>
      <c r="AY151" s="26">
        <v>0</v>
      </c>
      <c r="AZ151" s="27">
        <v>0</v>
      </c>
      <c r="BA151" s="25">
        <v>0</v>
      </c>
      <c r="BB151" s="26">
        <v>0</v>
      </c>
      <c r="BC151" s="26">
        <v>0</v>
      </c>
      <c r="BD151" s="27">
        <v>0</v>
      </c>
      <c r="BE151" s="25">
        <v>0</v>
      </c>
      <c r="BF151" s="26">
        <v>0</v>
      </c>
      <c r="BG151" s="26">
        <v>0</v>
      </c>
      <c r="BH151" s="27">
        <v>0</v>
      </c>
      <c r="BI151" s="25">
        <v>0</v>
      </c>
      <c r="BJ151" s="27">
        <v>0</v>
      </c>
      <c r="BK151" s="25">
        <v>126</v>
      </c>
      <c r="BL151" s="26">
        <v>291</v>
      </c>
      <c r="BM151" s="26">
        <v>191</v>
      </c>
      <c r="BN151" s="27">
        <v>3803</v>
      </c>
      <c r="BO151" s="25">
        <v>123</v>
      </c>
      <c r="BP151" s="26">
        <v>377</v>
      </c>
      <c r="BQ151" s="26">
        <v>209</v>
      </c>
      <c r="BR151" s="27">
        <v>3731</v>
      </c>
      <c r="BS151" s="25">
        <v>10</v>
      </c>
      <c r="BT151" s="26">
        <v>20</v>
      </c>
      <c r="BU151" s="26">
        <v>9</v>
      </c>
      <c r="BV151" s="27">
        <v>149</v>
      </c>
      <c r="BW151" s="25">
        <v>0</v>
      </c>
      <c r="BX151" s="27">
        <v>0</v>
      </c>
      <c r="BY151" s="25">
        <v>95</v>
      </c>
      <c r="BZ151" s="26">
        <v>188</v>
      </c>
      <c r="CA151" s="26">
        <v>130</v>
      </c>
      <c r="CB151" s="27">
        <v>5120</v>
      </c>
      <c r="CC151" s="25">
        <v>0</v>
      </c>
      <c r="CD151" s="26">
        <v>0</v>
      </c>
      <c r="CE151" s="26">
        <v>0</v>
      </c>
      <c r="CF151" s="27">
        <v>0</v>
      </c>
      <c r="CG151" s="25">
        <v>0</v>
      </c>
      <c r="CH151" s="26">
        <v>0</v>
      </c>
      <c r="CI151" s="26">
        <v>0</v>
      </c>
      <c r="CJ151" s="27">
        <v>0</v>
      </c>
      <c r="CK151" s="25">
        <v>67</v>
      </c>
      <c r="CL151" s="26">
        <v>385</v>
      </c>
      <c r="CM151" s="26">
        <v>256</v>
      </c>
      <c r="CN151" s="27">
        <v>864</v>
      </c>
      <c r="CO151" s="25">
        <v>37</v>
      </c>
      <c r="CP151" s="26">
        <v>29.75</v>
      </c>
      <c r="CQ151" s="26">
        <v>0</v>
      </c>
      <c r="CR151" s="26">
        <v>29.75</v>
      </c>
      <c r="CS151" s="27">
        <v>235</v>
      </c>
      <c r="CT151" s="25">
        <v>0</v>
      </c>
      <c r="CU151" s="26">
        <v>0</v>
      </c>
      <c r="CV151" s="26">
        <v>0</v>
      </c>
      <c r="CW151" s="26">
        <v>0</v>
      </c>
      <c r="CX151" s="27">
        <v>0</v>
      </c>
      <c r="CY151" s="25">
        <v>61</v>
      </c>
      <c r="CZ151" s="26">
        <v>33.700000000000003</v>
      </c>
      <c r="DA151" s="26">
        <v>1</v>
      </c>
      <c r="DB151" s="26">
        <v>32.700000002980232</v>
      </c>
      <c r="DC151" s="27">
        <v>770</v>
      </c>
    </row>
    <row r="152" spans="1:107" ht="15.75" customHeight="1">
      <c r="A152" s="58"/>
      <c r="B152" s="24" t="s">
        <v>173</v>
      </c>
      <c r="C152" s="25">
        <v>49</v>
      </c>
      <c r="D152" s="26">
        <v>103</v>
      </c>
      <c r="E152" s="26">
        <v>28</v>
      </c>
      <c r="F152" s="27">
        <v>774</v>
      </c>
      <c r="G152" s="25">
        <v>24</v>
      </c>
      <c r="H152" s="26">
        <v>35</v>
      </c>
      <c r="I152" s="26">
        <v>1</v>
      </c>
      <c r="J152" s="27">
        <v>1</v>
      </c>
      <c r="K152" s="25">
        <v>0</v>
      </c>
      <c r="L152" s="26">
        <v>0</v>
      </c>
      <c r="M152" s="26">
        <v>0</v>
      </c>
      <c r="N152" s="27">
        <v>0</v>
      </c>
      <c r="O152" s="25">
        <v>0</v>
      </c>
      <c r="P152" s="26">
        <v>0</v>
      </c>
      <c r="Q152" s="26">
        <v>0</v>
      </c>
      <c r="R152" s="27">
        <v>0</v>
      </c>
      <c r="S152" s="25">
        <v>0</v>
      </c>
      <c r="T152" s="26">
        <v>0</v>
      </c>
      <c r="U152" s="26">
        <v>0</v>
      </c>
      <c r="V152" s="27">
        <v>0</v>
      </c>
      <c r="W152" s="25">
        <v>0</v>
      </c>
      <c r="X152" s="26">
        <v>0</v>
      </c>
      <c r="Y152" s="26">
        <v>0</v>
      </c>
      <c r="Z152" s="27">
        <v>0</v>
      </c>
      <c r="AA152" s="25">
        <v>0</v>
      </c>
      <c r="AB152" s="26">
        <v>0</v>
      </c>
      <c r="AC152" s="26">
        <v>0</v>
      </c>
      <c r="AD152" s="27">
        <v>0</v>
      </c>
      <c r="AE152" s="25">
        <v>0</v>
      </c>
      <c r="AF152" s="26">
        <v>0</v>
      </c>
      <c r="AG152" s="26">
        <v>0</v>
      </c>
      <c r="AH152" s="27">
        <v>0</v>
      </c>
      <c r="AI152" s="25">
        <v>0</v>
      </c>
      <c r="AJ152" s="26">
        <v>0</v>
      </c>
      <c r="AK152" s="26">
        <v>0</v>
      </c>
      <c r="AL152" s="27">
        <v>0</v>
      </c>
      <c r="AM152" s="25">
        <v>17</v>
      </c>
      <c r="AN152" s="27">
        <v>62</v>
      </c>
      <c r="AO152" s="25">
        <v>0</v>
      </c>
      <c r="AP152" s="26">
        <v>0</v>
      </c>
      <c r="AQ152" s="26">
        <v>0</v>
      </c>
      <c r="AR152" s="27">
        <v>0</v>
      </c>
      <c r="AS152" s="25">
        <v>0</v>
      </c>
      <c r="AT152" s="26">
        <v>0</v>
      </c>
      <c r="AU152" s="26">
        <v>0</v>
      </c>
      <c r="AV152" s="27">
        <v>0</v>
      </c>
      <c r="AW152" s="25">
        <v>0</v>
      </c>
      <c r="AX152" s="26">
        <v>0</v>
      </c>
      <c r="AY152" s="26">
        <v>0</v>
      </c>
      <c r="AZ152" s="27">
        <v>0</v>
      </c>
      <c r="BA152" s="25">
        <v>0</v>
      </c>
      <c r="BB152" s="26">
        <v>0</v>
      </c>
      <c r="BC152" s="26">
        <v>0</v>
      </c>
      <c r="BD152" s="27">
        <v>0</v>
      </c>
      <c r="BE152" s="25">
        <v>0</v>
      </c>
      <c r="BF152" s="26">
        <v>0</v>
      </c>
      <c r="BG152" s="26">
        <v>0</v>
      </c>
      <c r="BH152" s="27">
        <v>0</v>
      </c>
      <c r="BI152" s="25">
        <v>0</v>
      </c>
      <c r="BJ152" s="27">
        <v>0</v>
      </c>
      <c r="BK152" s="25">
        <v>54</v>
      </c>
      <c r="BL152" s="26">
        <v>104</v>
      </c>
      <c r="BM152" s="26">
        <v>48</v>
      </c>
      <c r="BN152" s="27">
        <v>1349</v>
      </c>
      <c r="BO152" s="25">
        <v>52</v>
      </c>
      <c r="BP152" s="26">
        <v>82</v>
      </c>
      <c r="BQ152" s="26">
        <v>17</v>
      </c>
      <c r="BR152" s="27">
        <v>161</v>
      </c>
      <c r="BS152" s="25">
        <v>10</v>
      </c>
      <c r="BT152" s="26">
        <v>11</v>
      </c>
      <c r="BU152" s="26">
        <v>1</v>
      </c>
      <c r="BV152" s="27">
        <v>50</v>
      </c>
      <c r="BW152" s="25">
        <v>0</v>
      </c>
      <c r="BX152" s="27">
        <v>0</v>
      </c>
      <c r="BY152" s="25">
        <v>15</v>
      </c>
      <c r="BZ152" s="26">
        <v>23</v>
      </c>
      <c r="CA152" s="26">
        <v>4</v>
      </c>
      <c r="CB152" s="27">
        <v>105</v>
      </c>
      <c r="CC152" s="25">
        <v>0</v>
      </c>
      <c r="CD152" s="26">
        <v>0</v>
      </c>
      <c r="CE152" s="26">
        <v>0</v>
      </c>
      <c r="CF152" s="27">
        <v>0</v>
      </c>
      <c r="CG152" s="25">
        <v>0</v>
      </c>
      <c r="CH152" s="26">
        <v>0</v>
      </c>
      <c r="CI152" s="26">
        <v>0</v>
      </c>
      <c r="CJ152" s="27">
        <v>0</v>
      </c>
      <c r="CK152" s="25">
        <v>31</v>
      </c>
      <c r="CL152" s="26">
        <v>53</v>
      </c>
      <c r="CM152" s="26">
        <v>18</v>
      </c>
      <c r="CN152" s="27">
        <v>464</v>
      </c>
      <c r="CO152" s="25">
        <v>10</v>
      </c>
      <c r="CP152" s="26">
        <v>5.5</v>
      </c>
      <c r="CQ152" s="26">
        <v>0</v>
      </c>
      <c r="CR152" s="26">
        <v>5.5</v>
      </c>
      <c r="CS152" s="27">
        <v>36</v>
      </c>
      <c r="CT152" s="25">
        <v>0</v>
      </c>
      <c r="CU152" s="26">
        <v>0</v>
      </c>
      <c r="CV152" s="26">
        <v>0</v>
      </c>
      <c r="CW152" s="26">
        <v>0</v>
      </c>
      <c r="CX152" s="27">
        <v>0</v>
      </c>
      <c r="CY152" s="25">
        <v>43</v>
      </c>
      <c r="CZ152" s="26">
        <v>22</v>
      </c>
      <c r="DA152" s="26">
        <v>0</v>
      </c>
      <c r="DB152" s="26">
        <v>22</v>
      </c>
      <c r="DC152" s="27">
        <v>579</v>
      </c>
    </row>
    <row r="153" spans="1:107" ht="15.75" customHeight="1">
      <c r="A153" s="58"/>
      <c r="B153" s="24" t="s">
        <v>174</v>
      </c>
      <c r="C153" s="25">
        <v>124</v>
      </c>
      <c r="D153" s="26">
        <v>6878</v>
      </c>
      <c r="E153" s="26">
        <v>5104</v>
      </c>
      <c r="F153" s="27">
        <v>90525</v>
      </c>
      <c r="G153" s="25">
        <v>17</v>
      </c>
      <c r="H153" s="26">
        <v>141</v>
      </c>
      <c r="I153" s="26">
        <v>11</v>
      </c>
      <c r="J153" s="27">
        <v>175</v>
      </c>
      <c r="K153" s="25">
        <v>0</v>
      </c>
      <c r="L153" s="26">
        <v>0</v>
      </c>
      <c r="M153" s="26">
        <v>0</v>
      </c>
      <c r="N153" s="27">
        <v>0</v>
      </c>
      <c r="O153" s="25">
        <v>0</v>
      </c>
      <c r="P153" s="26">
        <v>0</v>
      </c>
      <c r="Q153" s="26">
        <v>0</v>
      </c>
      <c r="R153" s="27">
        <v>0</v>
      </c>
      <c r="S153" s="25">
        <v>0</v>
      </c>
      <c r="T153" s="26">
        <v>0</v>
      </c>
      <c r="U153" s="26">
        <v>0</v>
      </c>
      <c r="V153" s="27">
        <v>0</v>
      </c>
      <c r="W153" s="25">
        <v>0</v>
      </c>
      <c r="X153" s="26">
        <v>0</v>
      </c>
      <c r="Y153" s="26">
        <v>0</v>
      </c>
      <c r="Z153" s="27">
        <v>0</v>
      </c>
      <c r="AA153" s="25">
        <v>0</v>
      </c>
      <c r="AB153" s="26">
        <v>0</v>
      </c>
      <c r="AC153" s="26">
        <v>0</v>
      </c>
      <c r="AD153" s="27">
        <v>0</v>
      </c>
      <c r="AE153" s="25">
        <v>0</v>
      </c>
      <c r="AF153" s="26">
        <v>0</v>
      </c>
      <c r="AG153" s="26">
        <v>0</v>
      </c>
      <c r="AH153" s="27">
        <v>0</v>
      </c>
      <c r="AI153" s="25">
        <v>0</v>
      </c>
      <c r="AJ153" s="26">
        <v>0</v>
      </c>
      <c r="AK153" s="26">
        <v>0</v>
      </c>
      <c r="AL153" s="27">
        <v>0</v>
      </c>
      <c r="AM153" s="25">
        <v>13</v>
      </c>
      <c r="AN153" s="27">
        <v>4</v>
      </c>
      <c r="AO153" s="25">
        <v>0</v>
      </c>
      <c r="AP153" s="26">
        <v>0</v>
      </c>
      <c r="AQ153" s="26">
        <v>0</v>
      </c>
      <c r="AR153" s="27">
        <v>0</v>
      </c>
      <c r="AS153" s="25">
        <v>0</v>
      </c>
      <c r="AT153" s="26">
        <v>0</v>
      </c>
      <c r="AU153" s="26">
        <v>0</v>
      </c>
      <c r="AV153" s="27">
        <v>0</v>
      </c>
      <c r="AW153" s="25">
        <v>1</v>
      </c>
      <c r="AX153" s="26">
        <v>1</v>
      </c>
      <c r="AY153" s="26">
        <v>1</v>
      </c>
      <c r="AZ153" s="27">
        <v>10</v>
      </c>
      <c r="BA153" s="25">
        <v>0</v>
      </c>
      <c r="BB153" s="26">
        <v>0</v>
      </c>
      <c r="BC153" s="26">
        <v>0</v>
      </c>
      <c r="BD153" s="27">
        <v>0</v>
      </c>
      <c r="BE153" s="25">
        <v>0</v>
      </c>
      <c r="BF153" s="26">
        <v>0</v>
      </c>
      <c r="BG153" s="26">
        <v>0</v>
      </c>
      <c r="BH153" s="27">
        <v>0</v>
      </c>
      <c r="BI153" s="25">
        <v>0</v>
      </c>
      <c r="BJ153" s="27">
        <v>0</v>
      </c>
      <c r="BK153" s="25">
        <v>61</v>
      </c>
      <c r="BL153" s="26">
        <v>196</v>
      </c>
      <c r="BM153" s="26">
        <v>96</v>
      </c>
      <c r="BN153" s="27">
        <v>2077</v>
      </c>
      <c r="BO153" s="25">
        <v>55</v>
      </c>
      <c r="BP153" s="26">
        <v>189</v>
      </c>
      <c r="BQ153" s="26">
        <v>42</v>
      </c>
      <c r="BR153" s="27">
        <v>607</v>
      </c>
      <c r="BS153" s="25">
        <v>14</v>
      </c>
      <c r="BT153" s="26">
        <v>22</v>
      </c>
      <c r="BU153" s="26">
        <v>1</v>
      </c>
      <c r="BV153" s="27">
        <v>54</v>
      </c>
      <c r="BW153" s="25">
        <v>0</v>
      </c>
      <c r="BX153" s="27">
        <v>0</v>
      </c>
      <c r="BY153" s="25">
        <v>5</v>
      </c>
      <c r="BZ153" s="26">
        <v>13</v>
      </c>
      <c r="CA153" s="26">
        <v>3</v>
      </c>
      <c r="CB153" s="27">
        <v>74</v>
      </c>
      <c r="CC153" s="25">
        <v>0</v>
      </c>
      <c r="CD153" s="26">
        <v>0</v>
      </c>
      <c r="CE153" s="26">
        <v>0</v>
      </c>
      <c r="CF153" s="27">
        <v>0</v>
      </c>
      <c r="CG153" s="25">
        <v>0</v>
      </c>
      <c r="CH153" s="26">
        <v>0</v>
      </c>
      <c r="CI153" s="26">
        <v>0</v>
      </c>
      <c r="CJ153" s="27">
        <v>0</v>
      </c>
      <c r="CK153" s="25">
        <v>71</v>
      </c>
      <c r="CL153" s="26">
        <v>252</v>
      </c>
      <c r="CM153" s="26">
        <v>97</v>
      </c>
      <c r="CN153" s="27">
        <v>1526</v>
      </c>
      <c r="CO153" s="25">
        <v>1</v>
      </c>
      <c r="CP153" s="26">
        <v>0.2</v>
      </c>
      <c r="CQ153" s="26">
        <v>0</v>
      </c>
      <c r="CR153" s="26">
        <v>0.20000000298023224</v>
      </c>
      <c r="CS153" s="27">
        <v>2</v>
      </c>
      <c r="CT153" s="25">
        <v>0</v>
      </c>
      <c r="CU153" s="26">
        <v>0</v>
      </c>
      <c r="CV153" s="26">
        <v>0</v>
      </c>
      <c r="CW153" s="26">
        <v>0</v>
      </c>
      <c r="CX153" s="27">
        <v>0</v>
      </c>
      <c r="CY153" s="25">
        <v>5</v>
      </c>
      <c r="CZ153" s="26">
        <v>4.5999999999999996</v>
      </c>
      <c r="DA153" s="26">
        <v>0</v>
      </c>
      <c r="DB153" s="26">
        <v>4.6000000238418579</v>
      </c>
      <c r="DC153" s="27">
        <v>207</v>
      </c>
    </row>
    <row r="154" spans="1:107" ht="15.75" customHeight="1">
      <c r="A154" s="58"/>
      <c r="B154" s="24" t="s">
        <v>175</v>
      </c>
      <c r="C154" s="25">
        <v>125</v>
      </c>
      <c r="D154" s="26">
        <v>1060</v>
      </c>
      <c r="E154" s="26">
        <v>461</v>
      </c>
      <c r="F154" s="27">
        <v>23627</v>
      </c>
      <c r="G154" s="25">
        <v>23</v>
      </c>
      <c r="H154" s="26">
        <v>29</v>
      </c>
      <c r="I154" s="26">
        <v>8</v>
      </c>
      <c r="J154" s="27">
        <v>113</v>
      </c>
      <c r="K154" s="25">
        <v>0</v>
      </c>
      <c r="L154" s="26">
        <v>0</v>
      </c>
      <c r="M154" s="26">
        <v>0</v>
      </c>
      <c r="N154" s="27">
        <v>0</v>
      </c>
      <c r="O154" s="25">
        <v>0</v>
      </c>
      <c r="P154" s="26">
        <v>0</v>
      </c>
      <c r="Q154" s="26">
        <v>0</v>
      </c>
      <c r="R154" s="27">
        <v>0</v>
      </c>
      <c r="S154" s="25">
        <v>0</v>
      </c>
      <c r="T154" s="26">
        <v>0</v>
      </c>
      <c r="U154" s="26">
        <v>0</v>
      </c>
      <c r="V154" s="27">
        <v>0</v>
      </c>
      <c r="W154" s="25">
        <v>0</v>
      </c>
      <c r="X154" s="26">
        <v>0</v>
      </c>
      <c r="Y154" s="26">
        <v>0</v>
      </c>
      <c r="Z154" s="27">
        <v>0</v>
      </c>
      <c r="AA154" s="25">
        <v>0</v>
      </c>
      <c r="AB154" s="26">
        <v>0</v>
      </c>
      <c r="AC154" s="26">
        <v>0</v>
      </c>
      <c r="AD154" s="27">
        <v>0</v>
      </c>
      <c r="AE154" s="25">
        <v>5</v>
      </c>
      <c r="AF154" s="26">
        <v>204</v>
      </c>
      <c r="AG154" s="26">
        <v>24</v>
      </c>
      <c r="AH154" s="27">
        <v>7</v>
      </c>
      <c r="AI154" s="25">
        <v>0</v>
      </c>
      <c r="AJ154" s="26">
        <v>0</v>
      </c>
      <c r="AK154" s="26">
        <v>0</v>
      </c>
      <c r="AL154" s="27">
        <v>0</v>
      </c>
      <c r="AM154" s="25">
        <v>50</v>
      </c>
      <c r="AN154" s="27">
        <v>259</v>
      </c>
      <c r="AO154" s="25">
        <v>0</v>
      </c>
      <c r="AP154" s="26">
        <v>0</v>
      </c>
      <c r="AQ154" s="26">
        <v>0</v>
      </c>
      <c r="AR154" s="27">
        <v>0</v>
      </c>
      <c r="AS154" s="25">
        <v>0</v>
      </c>
      <c r="AT154" s="26">
        <v>0</v>
      </c>
      <c r="AU154" s="26">
        <v>0</v>
      </c>
      <c r="AV154" s="27">
        <v>0</v>
      </c>
      <c r="AW154" s="25">
        <v>0</v>
      </c>
      <c r="AX154" s="26">
        <v>0</v>
      </c>
      <c r="AY154" s="26">
        <v>0</v>
      </c>
      <c r="AZ154" s="27">
        <v>0</v>
      </c>
      <c r="BA154" s="25">
        <v>0</v>
      </c>
      <c r="BB154" s="26">
        <v>0</v>
      </c>
      <c r="BC154" s="26">
        <v>0</v>
      </c>
      <c r="BD154" s="27">
        <v>0</v>
      </c>
      <c r="BE154" s="25">
        <v>0</v>
      </c>
      <c r="BF154" s="26">
        <v>0</v>
      </c>
      <c r="BG154" s="26">
        <v>0</v>
      </c>
      <c r="BH154" s="27">
        <v>0</v>
      </c>
      <c r="BI154" s="25">
        <v>0</v>
      </c>
      <c r="BJ154" s="27">
        <v>0</v>
      </c>
      <c r="BK154" s="25">
        <v>90</v>
      </c>
      <c r="BL154" s="26">
        <v>209</v>
      </c>
      <c r="BM154" s="26">
        <v>89</v>
      </c>
      <c r="BN154" s="27">
        <v>1191</v>
      </c>
      <c r="BO154" s="25">
        <v>59</v>
      </c>
      <c r="BP154" s="26">
        <v>105</v>
      </c>
      <c r="BQ154" s="26">
        <v>28</v>
      </c>
      <c r="BR154" s="27">
        <v>416</v>
      </c>
      <c r="BS154" s="25">
        <v>31</v>
      </c>
      <c r="BT154" s="26">
        <v>45</v>
      </c>
      <c r="BU154" s="26">
        <v>9</v>
      </c>
      <c r="BV154" s="27">
        <v>48</v>
      </c>
      <c r="BW154" s="25">
        <v>0</v>
      </c>
      <c r="BX154" s="27">
        <v>0</v>
      </c>
      <c r="BY154" s="25">
        <v>48</v>
      </c>
      <c r="BZ154" s="26">
        <v>88</v>
      </c>
      <c r="CA154" s="26">
        <v>39</v>
      </c>
      <c r="CB154" s="27">
        <v>840</v>
      </c>
      <c r="CC154" s="25">
        <v>0</v>
      </c>
      <c r="CD154" s="26">
        <v>0</v>
      </c>
      <c r="CE154" s="26">
        <v>0</v>
      </c>
      <c r="CF154" s="27">
        <v>0</v>
      </c>
      <c r="CG154" s="25">
        <v>0</v>
      </c>
      <c r="CH154" s="26">
        <v>0</v>
      </c>
      <c r="CI154" s="26">
        <v>0</v>
      </c>
      <c r="CJ154" s="27">
        <v>0</v>
      </c>
      <c r="CK154" s="25">
        <v>72</v>
      </c>
      <c r="CL154" s="26">
        <v>190</v>
      </c>
      <c r="CM154" s="26">
        <v>79</v>
      </c>
      <c r="CN154" s="27">
        <v>1383</v>
      </c>
      <c r="CO154" s="25">
        <v>2</v>
      </c>
      <c r="CP154" s="26">
        <v>1</v>
      </c>
      <c r="CQ154" s="26">
        <v>0</v>
      </c>
      <c r="CR154" s="26">
        <v>1</v>
      </c>
      <c r="CS154" s="27">
        <v>11</v>
      </c>
      <c r="CT154" s="25">
        <v>0</v>
      </c>
      <c r="CU154" s="26">
        <v>0</v>
      </c>
      <c r="CV154" s="26">
        <v>0</v>
      </c>
      <c r="CW154" s="26">
        <v>0</v>
      </c>
      <c r="CX154" s="27">
        <v>0</v>
      </c>
      <c r="CY154" s="25">
        <v>100</v>
      </c>
      <c r="CZ154" s="26">
        <v>53.7</v>
      </c>
      <c r="DA154" s="26">
        <v>0</v>
      </c>
      <c r="DB154" s="26">
        <v>53.700000040233135</v>
      </c>
      <c r="DC154" s="27">
        <v>3164</v>
      </c>
    </row>
    <row r="155" spans="1:107" ht="15.75" customHeight="1">
      <c r="A155" s="58"/>
      <c r="B155" s="24" t="s">
        <v>176</v>
      </c>
      <c r="C155" s="25">
        <v>0</v>
      </c>
      <c r="D155" s="26">
        <v>0</v>
      </c>
      <c r="E155" s="26">
        <v>0</v>
      </c>
      <c r="F155" s="27">
        <v>0</v>
      </c>
      <c r="G155" s="25">
        <v>0</v>
      </c>
      <c r="H155" s="26">
        <v>0</v>
      </c>
      <c r="I155" s="26">
        <v>0</v>
      </c>
      <c r="J155" s="27">
        <v>0</v>
      </c>
      <c r="K155" s="25">
        <v>0</v>
      </c>
      <c r="L155" s="26">
        <v>0</v>
      </c>
      <c r="M155" s="26">
        <v>0</v>
      </c>
      <c r="N155" s="27">
        <v>0</v>
      </c>
      <c r="O155" s="25">
        <v>0</v>
      </c>
      <c r="P155" s="26">
        <v>0</v>
      </c>
      <c r="Q155" s="26">
        <v>0</v>
      </c>
      <c r="R155" s="27">
        <v>0</v>
      </c>
      <c r="S155" s="25">
        <v>0</v>
      </c>
      <c r="T155" s="26">
        <v>0</v>
      </c>
      <c r="U155" s="26">
        <v>0</v>
      </c>
      <c r="V155" s="27">
        <v>0</v>
      </c>
      <c r="W155" s="25">
        <v>0</v>
      </c>
      <c r="X155" s="26">
        <v>0</v>
      </c>
      <c r="Y155" s="26">
        <v>0</v>
      </c>
      <c r="Z155" s="27">
        <v>0</v>
      </c>
      <c r="AA155" s="25">
        <v>0</v>
      </c>
      <c r="AB155" s="26">
        <v>0</v>
      </c>
      <c r="AC155" s="26">
        <v>0</v>
      </c>
      <c r="AD155" s="27">
        <v>0</v>
      </c>
      <c r="AE155" s="25">
        <v>0</v>
      </c>
      <c r="AF155" s="26">
        <v>0</v>
      </c>
      <c r="AG155" s="26">
        <v>0</v>
      </c>
      <c r="AH155" s="27">
        <v>0</v>
      </c>
      <c r="AI155" s="25">
        <v>0</v>
      </c>
      <c r="AJ155" s="26">
        <v>0</v>
      </c>
      <c r="AK155" s="26">
        <v>0</v>
      </c>
      <c r="AL155" s="27">
        <v>0</v>
      </c>
      <c r="AM155" s="25">
        <v>0</v>
      </c>
      <c r="AN155" s="27">
        <v>0</v>
      </c>
      <c r="AO155" s="25">
        <v>0</v>
      </c>
      <c r="AP155" s="26">
        <v>0</v>
      </c>
      <c r="AQ155" s="26">
        <v>0</v>
      </c>
      <c r="AR155" s="27">
        <v>0</v>
      </c>
      <c r="AS155" s="25">
        <v>0</v>
      </c>
      <c r="AT155" s="26">
        <v>0</v>
      </c>
      <c r="AU155" s="26">
        <v>0</v>
      </c>
      <c r="AV155" s="27">
        <v>0</v>
      </c>
      <c r="AW155" s="25">
        <v>0</v>
      </c>
      <c r="AX155" s="26">
        <v>0</v>
      </c>
      <c r="AY155" s="26">
        <v>0</v>
      </c>
      <c r="AZ155" s="27">
        <v>0</v>
      </c>
      <c r="BA155" s="25">
        <v>0</v>
      </c>
      <c r="BB155" s="26">
        <v>0</v>
      </c>
      <c r="BC155" s="26">
        <v>0</v>
      </c>
      <c r="BD155" s="27">
        <v>0</v>
      </c>
      <c r="BE155" s="25">
        <v>0</v>
      </c>
      <c r="BF155" s="26">
        <v>0</v>
      </c>
      <c r="BG155" s="26">
        <v>0</v>
      </c>
      <c r="BH155" s="27">
        <v>0</v>
      </c>
      <c r="BI155" s="25">
        <v>0</v>
      </c>
      <c r="BJ155" s="27">
        <v>0</v>
      </c>
      <c r="BK155" s="25">
        <v>0</v>
      </c>
      <c r="BL155" s="26">
        <v>0</v>
      </c>
      <c r="BM155" s="26">
        <v>0</v>
      </c>
      <c r="BN155" s="27">
        <v>0</v>
      </c>
      <c r="BO155" s="25">
        <v>0</v>
      </c>
      <c r="BP155" s="26">
        <v>0</v>
      </c>
      <c r="BQ155" s="26">
        <v>0</v>
      </c>
      <c r="BR155" s="27">
        <v>0</v>
      </c>
      <c r="BS155" s="25">
        <v>0</v>
      </c>
      <c r="BT155" s="26">
        <v>0</v>
      </c>
      <c r="BU155" s="26">
        <v>0</v>
      </c>
      <c r="BV155" s="27">
        <v>0</v>
      </c>
      <c r="BW155" s="25">
        <v>0</v>
      </c>
      <c r="BX155" s="27">
        <v>0</v>
      </c>
      <c r="BY155" s="25">
        <v>0</v>
      </c>
      <c r="BZ155" s="26">
        <v>0</v>
      </c>
      <c r="CA155" s="26">
        <v>0</v>
      </c>
      <c r="CB155" s="27">
        <v>0</v>
      </c>
      <c r="CC155" s="25">
        <v>0</v>
      </c>
      <c r="CD155" s="26">
        <v>0</v>
      </c>
      <c r="CE155" s="26">
        <v>0</v>
      </c>
      <c r="CF155" s="27">
        <v>0</v>
      </c>
      <c r="CG155" s="25">
        <v>0</v>
      </c>
      <c r="CH155" s="26">
        <v>0</v>
      </c>
      <c r="CI155" s="26">
        <v>0</v>
      </c>
      <c r="CJ155" s="27">
        <v>0</v>
      </c>
      <c r="CK155" s="25">
        <v>0</v>
      </c>
      <c r="CL155" s="26">
        <v>0</v>
      </c>
      <c r="CM155" s="26">
        <v>0</v>
      </c>
      <c r="CN155" s="27">
        <v>0</v>
      </c>
      <c r="CO155" s="25">
        <v>0</v>
      </c>
      <c r="CP155" s="26">
        <v>0</v>
      </c>
      <c r="CQ155" s="26">
        <v>0</v>
      </c>
      <c r="CR155" s="26">
        <v>0</v>
      </c>
      <c r="CS155" s="27">
        <v>0</v>
      </c>
      <c r="CT155" s="25">
        <v>0</v>
      </c>
      <c r="CU155" s="26">
        <v>0</v>
      </c>
      <c r="CV155" s="26">
        <v>0</v>
      </c>
      <c r="CW155" s="26">
        <v>0</v>
      </c>
      <c r="CX155" s="27">
        <v>0</v>
      </c>
      <c r="CY155" s="25">
        <v>0</v>
      </c>
      <c r="CZ155" s="26">
        <v>0</v>
      </c>
      <c r="DA155" s="26">
        <v>0</v>
      </c>
      <c r="DB155" s="26">
        <v>0</v>
      </c>
      <c r="DC155" s="27">
        <v>0</v>
      </c>
    </row>
    <row r="156" spans="1:107" ht="15.75" customHeight="1">
      <c r="A156" s="58"/>
      <c r="B156" s="24" t="s">
        <v>177</v>
      </c>
      <c r="C156" s="25">
        <v>502</v>
      </c>
      <c r="D156" s="26">
        <v>29495</v>
      </c>
      <c r="E156" s="26">
        <v>22906</v>
      </c>
      <c r="F156" s="27">
        <v>354335</v>
      </c>
      <c r="G156" s="25">
        <v>124</v>
      </c>
      <c r="H156" s="26">
        <v>242</v>
      </c>
      <c r="I156" s="26">
        <v>97</v>
      </c>
      <c r="J156" s="27">
        <v>2208</v>
      </c>
      <c r="K156" s="25">
        <v>0</v>
      </c>
      <c r="L156" s="26">
        <v>0</v>
      </c>
      <c r="M156" s="26">
        <v>0</v>
      </c>
      <c r="N156" s="27">
        <v>0</v>
      </c>
      <c r="O156" s="25">
        <v>1</v>
      </c>
      <c r="P156" s="26">
        <v>2</v>
      </c>
      <c r="Q156" s="26">
        <v>0</v>
      </c>
      <c r="R156" s="27">
        <v>0</v>
      </c>
      <c r="S156" s="25">
        <v>1</v>
      </c>
      <c r="T156" s="26">
        <v>2</v>
      </c>
      <c r="U156" s="26">
        <v>0</v>
      </c>
      <c r="V156" s="27">
        <v>0</v>
      </c>
      <c r="W156" s="25">
        <v>0</v>
      </c>
      <c r="X156" s="26">
        <v>0</v>
      </c>
      <c r="Y156" s="26">
        <v>0</v>
      </c>
      <c r="Z156" s="27">
        <v>0</v>
      </c>
      <c r="AA156" s="25">
        <v>0</v>
      </c>
      <c r="AB156" s="26">
        <v>0</v>
      </c>
      <c r="AC156" s="26">
        <v>0</v>
      </c>
      <c r="AD156" s="27">
        <v>0</v>
      </c>
      <c r="AE156" s="25">
        <v>17</v>
      </c>
      <c r="AF156" s="26">
        <v>1152</v>
      </c>
      <c r="AG156" s="26">
        <v>227</v>
      </c>
      <c r="AH156" s="27">
        <v>19</v>
      </c>
      <c r="AI156" s="25">
        <v>0</v>
      </c>
      <c r="AJ156" s="26">
        <v>0</v>
      </c>
      <c r="AK156" s="26">
        <v>0</v>
      </c>
      <c r="AL156" s="27">
        <v>0</v>
      </c>
      <c r="AM156" s="25">
        <v>63</v>
      </c>
      <c r="AN156" s="27">
        <v>97</v>
      </c>
      <c r="AO156" s="25">
        <v>2</v>
      </c>
      <c r="AP156" s="26">
        <v>2</v>
      </c>
      <c r="AQ156" s="26">
        <v>0</v>
      </c>
      <c r="AR156" s="27">
        <v>0</v>
      </c>
      <c r="AS156" s="25">
        <v>0</v>
      </c>
      <c r="AT156" s="26">
        <v>0</v>
      </c>
      <c r="AU156" s="26">
        <v>0</v>
      </c>
      <c r="AV156" s="27">
        <v>0</v>
      </c>
      <c r="AW156" s="25">
        <v>3</v>
      </c>
      <c r="AX156" s="26">
        <v>5</v>
      </c>
      <c r="AY156" s="26">
        <v>4</v>
      </c>
      <c r="AZ156" s="27">
        <v>10</v>
      </c>
      <c r="BA156" s="25">
        <v>1</v>
      </c>
      <c r="BB156" s="26">
        <v>1</v>
      </c>
      <c r="BC156" s="26">
        <v>0</v>
      </c>
      <c r="BD156" s="27">
        <v>0</v>
      </c>
      <c r="BE156" s="25">
        <v>0</v>
      </c>
      <c r="BF156" s="26">
        <v>0</v>
      </c>
      <c r="BG156" s="26">
        <v>0</v>
      </c>
      <c r="BH156" s="27">
        <v>0</v>
      </c>
      <c r="BI156" s="25">
        <v>1</v>
      </c>
      <c r="BJ156" s="27">
        <v>1</v>
      </c>
      <c r="BK156" s="25">
        <v>282</v>
      </c>
      <c r="BL156" s="26">
        <v>862</v>
      </c>
      <c r="BM156" s="26">
        <v>431</v>
      </c>
      <c r="BN156" s="27">
        <v>8828</v>
      </c>
      <c r="BO156" s="25">
        <v>293</v>
      </c>
      <c r="BP156" s="26">
        <v>1187</v>
      </c>
      <c r="BQ156" s="26">
        <v>434</v>
      </c>
      <c r="BR156" s="27">
        <v>10946</v>
      </c>
      <c r="BS156" s="25">
        <v>169</v>
      </c>
      <c r="BT156" s="26">
        <v>288</v>
      </c>
      <c r="BU156" s="26">
        <v>106</v>
      </c>
      <c r="BV156" s="27">
        <v>2091</v>
      </c>
      <c r="BW156" s="25">
        <v>0</v>
      </c>
      <c r="BX156" s="27">
        <v>0</v>
      </c>
      <c r="BY156" s="25">
        <v>100</v>
      </c>
      <c r="BZ156" s="26">
        <v>254</v>
      </c>
      <c r="CA156" s="26">
        <v>111</v>
      </c>
      <c r="CB156" s="27">
        <v>3238</v>
      </c>
      <c r="CC156" s="25">
        <v>7</v>
      </c>
      <c r="CD156" s="26">
        <v>10</v>
      </c>
      <c r="CE156" s="26">
        <v>8</v>
      </c>
      <c r="CF156" s="27">
        <v>87</v>
      </c>
      <c r="CG156" s="25">
        <v>1</v>
      </c>
      <c r="CH156" s="26">
        <v>1</v>
      </c>
      <c r="CI156" s="26">
        <v>1</v>
      </c>
      <c r="CJ156" s="27">
        <v>1</v>
      </c>
      <c r="CK156" s="25">
        <v>242</v>
      </c>
      <c r="CL156" s="26">
        <v>722</v>
      </c>
      <c r="CM156" s="26">
        <v>288</v>
      </c>
      <c r="CN156" s="27">
        <v>1689</v>
      </c>
      <c r="CO156" s="25">
        <v>8</v>
      </c>
      <c r="CP156" s="26">
        <v>5</v>
      </c>
      <c r="CQ156" s="26">
        <v>0</v>
      </c>
      <c r="CR156" s="26">
        <v>5</v>
      </c>
      <c r="CS156" s="27">
        <v>48</v>
      </c>
      <c r="CT156" s="25">
        <v>1</v>
      </c>
      <c r="CU156" s="26">
        <v>0.5</v>
      </c>
      <c r="CV156" s="26">
        <v>0</v>
      </c>
      <c r="CW156" s="26">
        <v>0.5</v>
      </c>
      <c r="CX156" s="27">
        <v>12</v>
      </c>
      <c r="CY156" s="25">
        <v>175</v>
      </c>
      <c r="CZ156" s="26">
        <v>158.6</v>
      </c>
      <c r="DA156" s="26">
        <v>0</v>
      </c>
      <c r="DB156" s="26">
        <v>158.60000009834766</v>
      </c>
      <c r="DC156" s="27">
        <v>4126</v>
      </c>
    </row>
    <row r="157" spans="1:107" ht="15.75" customHeight="1">
      <c r="A157" s="58"/>
      <c r="B157" s="24" t="s">
        <v>178</v>
      </c>
      <c r="C157" s="25">
        <v>0</v>
      </c>
      <c r="D157" s="26">
        <v>0</v>
      </c>
      <c r="E157" s="26">
        <v>0</v>
      </c>
      <c r="F157" s="27">
        <v>0</v>
      </c>
      <c r="G157" s="25">
        <v>0</v>
      </c>
      <c r="H157" s="26">
        <v>0</v>
      </c>
      <c r="I157" s="26">
        <v>0</v>
      </c>
      <c r="J157" s="27">
        <v>0</v>
      </c>
      <c r="K157" s="25">
        <v>0</v>
      </c>
      <c r="L157" s="26">
        <v>0</v>
      </c>
      <c r="M157" s="26">
        <v>0</v>
      </c>
      <c r="N157" s="27">
        <v>0</v>
      </c>
      <c r="O157" s="25">
        <v>0</v>
      </c>
      <c r="P157" s="26">
        <v>0</v>
      </c>
      <c r="Q157" s="26">
        <v>0</v>
      </c>
      <c r="R157" s="27">
        <v>0</v>
      </c>
      <c r="S157" s="25">
        <v>0</v>
      </c>
      <c r="T157" s="26">
        <v>0</v>
      </c>
      <c r="U157" s="26">
        <v>0</v>
      </c>
      <c r="V157" s="27">
        <v>0</v>
      </c>
      <c r="W157" s="25">
        <v>0</v>
      </c>
      <c r="X157" s="26">
        <v>0</v>
      </c>
      <c r="Y157" s="26">
        <v>0</v>
      </c>
      <c r="Z157" s="27">
        <v>0</v>
      </c>
      <c r="AA157" s="25">
        <v>0</v>
      </c>
      <c r="AB157" s="26">
        <v>0</v>
      </c>
      <c r="AC157" s="26">
        <v>0</v>
      </c>
      <c r="AD157" s="27">
        <v>0</v>
      </c>
      <c r="AE157" s="25">
        <v>0</v>
      </c>
      <c r="AF157" s="26">
        <v>0</v>
      </c>
      <c r="AG157" s="26">
        <v>0</v>
      </c>
      <c r="AH157" s="27">
        <v>0</v>
      </c>
      <c r="AI157" s="25">
        <v>0</v>
      </c>
      <c r="AJ157" s="26">
        <v>0</v>
      </c>
      <c r="AK157" s="26">
        <v>0</v>
      </c>
      <c r="AL157" s="27">
        <v>0</v>
      </c>
      <c r="AM157" s="25">
        <v>0</v>
      </c>
      <c r="AN157" s="27">
        <v>0</v>
      </c>
      <c r="AO157" s="25">
        <v>0</v>
      </c>
      <c r="AP157" s="26">
        <v>0</v>
      </c>
      <c r="AQ157" s="26">
        <v>0</v>
      </c>
      <c r="AR157" s="27">
        <v>0</v>
      </c>
      <c r="AS157" s="25">
        <v>0</v>
      </c>
      <c r="AT157" s="26">
        <v>0</v>
      </c>
      <c r="AU157" s="26">
        <v>0</v>
      </c>
      <c r="AV157" s="27">
        <v>0</v>
      </c>
      <c r="AW157" s="25">
        <v>0</v>
      </c>
      <c r="AX157" s="26">
        <v>0</v>
      </c>
      <c r="AY157" s="26">
        <v>0</v>
      </c>
      <c r="AZ157" s="27">
        <v>0</v>
      </c>
      <c r="BA157" s="25">
        <v>0</v>
      </c>
      <c r="BB157" s="26">
        <v>0</v>
      </c>
      <c r="BC157" s="26">
        <v>0</v>
      </c>
      <c r="BD157" s="27">
        <v>0</v>
      </c>
      <c r="BE157" s="25">
        <v>0</v>
      </c>
      <c r="BF157" s="26">
        <v>0</v>
      </c>
      <c r="BG157" s="26">
        <v>0</v>
      </c>
      <c r="BH157" s="27">
        <v>0</v>
      </c>
      <c r="BI157" s="25">
        <v>0</v>
      </c>
      <c r="BJ157" s="27">
        <v>0</v>
      </c>
      <c r="BK157" s="25">
        <v>0</v>
      </c>
      <c r="BL157" s="26">
        <v>0</v>
      </c>
      <c r="BM157" s="26">
        <v>0</v>
      </c>
      <c r="BN157" s="27">
        <v>0</v>
      </c>
      <c r="BO157" s="25">
        <v>0</v>
      </c>
      <c r="BP157" s="26">
        <v>0</v>
      </c>
      <c r="BQ157" s="26">
        <v>0</v>
      </c>
      <c r="BR157" s="27">
        <v>0</v>
      </c>
      <c r="BS157" s="25">
        <v>0</v>
      </c>
      <c r="BT157" s="26">
        <v>0</v>
      </c>
      <c r="BU157" s="26">
        <v>0</v>
      </c>
      <c r="BV157" s="27">
        <v>0</v>
      </c>
      <c r="BW157" s="25">
        <v>0</v>
      </c>
      <c r="BX157" s="27">
        <v>0</v>
      </c>
      <c r="BY157" s="25">
        <v>0</v>
      </c>
      <c r="BZ157" s="26">
        <v>0</v>
      </c>
      <c r="CA157" s="26">
        <v>0</v>
      </c>
      <c r="CB157" s="27">
        <v>0</v>
      </c>
      <c r="CC157" s="25">
        <v>0</v>
      </c>
      <c r="CD157" s="26">
        <v>0</v>
      </c>
      <c r="CE157" s="26">
        <v>0</v>
      </c>
      <c r="CF157" s="27">
        <v>0</v>
      </c>
      <c r="CG157" s="25">
        <v>0</v>
      </c>
      <c r="CH157" s="26">
        <v>0</v>
      </c>
      <c r="CI157" s="26">
        <v>0</v>
      </c>
      <c r="CJ157" s="27">
        <v>0</v>
      </c>
      <c r="CK157" s="25">
        <v>0</v>
      </c>
      <c r="CL157" s="26">
        <v>0</v>
      </c>
      <c r="CM157" s="26">
        <v>0</v>
      </c>
      <c r="CN157" s="27">
        <v>0</v>
      </c>
      <c r="CO157" s="25">
        <v>0</v>
      </c>
      <c r="CP157" s="26">
        <v>0</v>
      </c>
      <c r="CQ157" s="26">
        <v>0</v>
      </c>
      <c r="CR157" s="26">
        <v>0</v>
      </c>
      <c r="CS157" s="27">
        <v>0</v>
      </c>
      <c r="CT157" s="25">
        <v>0</v>
      </c>
      <c r="CU157" s="26">
        <v>0</v>
      </c>
      <c r="CV157" s="26">
        <v>0</v>
      </c>
      <c r="CW157" s="26">
        <v>0</v>
      </c>
      <c r="CX157" s="27">
        <v>0</v>
      </c>
      <c r="CY157" s="25">
        <v>0</v>
      </c>
      <c r="CZ157" s="26">
        <v>0</v>
      </c>
      <c r="DA157" s="26">
        <v>0</v>
      </c>
      <c r="DB157" s="26">
        <v>0</v>
      </c>
      <c r="DC157" s="27">
        <v>0</v>
      </c>
    </row>
    <row r="158" spans="1:107" ht="15.75" customHeight="1">
      <c r="A158" s="58"/>
      <c r="B158" s="24" t="s">
        <v>179</v>
      </c>
      <c r="C158" s="25">
        <v>0</v>
      </c>
      <c r="D158" s="26">
        <v>0</v>
      </c>
      <c r="E158" s="26">
        <v>0</v>
      </c>
      <c r="F158" s="27">
        <v>0</v>
      </c>
      <c r="G158" s="25">
        <v>0</v>
      </c>
      <c r="H158" s="26">
        <v>0</v>
      </c>
      <c r="I158" s="26">
        <v>0</v>
      </c>
      <c r="J158" s="27">
        <v>0</v>
      </c>
      <c r="K158" s="25">
        <v>0</v>
      </c>
      <c r="L158" s="26">
        <v>0</v>
      </c>
      <c r="M158" s="26">
        <v>0</v>
      </c>
      <c r="N158" s="27">
        <v>0</v>
      </c>
      <c r="O158" s="25">
        <v>0</v>
      </c>
      <c r="P158" s="26">
        <v>0</v>
      </c>
      <c r="Q158" s="26">
        <v>0</v>
      </c>
      <c r="R158" s="27">
        <v>0</v>
      </c>
      <c r="S158" s="25">
        <v>0</v>
      </c>
      <c r="T158" s="26">
        <v>0</v>
      </c>
      <c r="U158" s="26">
        <v>0</v>
      </c>
      <c r="V158" s="27">
        <v>0</v>
      </c>
      <c r="W158" s="25">
        <v>0</v>
      </c>
      <c r="X158" s="26">
        <v>0</v>
      </c>
      <c r="Y158" s="26">
        <v>0</v>
      </c>
      <c r="Z158" s="27">
        <v>0</v>
      </c>
      <c r="AA158" s="25">
        <v>0</v>
      </c>
      <c r="AB158" s="26">
        <v>0</v>
      </c>
      <c r="AC158" s="26">
        <v>0</v>
      </c>
      <c r="AD158" s="27">
        <v>0</v>
      </c>
      <c r="AE158" s="25">
        <v>0</v>
      </c>
      <c r="AF158" s="26">
        <v>0</v>
      </c>
      <c r="AG158" s="26">
        <v>0</v>
      </c>
      <c r="AH158" s="27">
        <v>0</v>
      </c>
      <c r="AI158" s="25">
        <v>0</v>
      </c>
      <c r="AJ158" s="26">
        <v>0</v>
      </c>
      <c r="AK158" s="26">
        <v>0</v>
      </c>
      <c r="AL158" s="27">
        <v>0</v>
      </c>
      <c r="AM158" s="25">
        <v>0</v>
      </c>
      <c r="AN158" s="27">
        <v>0</v>
      </c>
      <c r="AO158" s="25">
        <v>0</v>
      </c>
      <c r="AP158" s="26">
        <v>0</v>
      </c>
      <c r="AQ158" s="26">
        <v>0</v>
      </c>
      <c r="AR158" s="27">
        <v>0</v>
      </c>
      <c r="AS158" s="25">
        <v>0</v>
      </c>
      <c r="AT158" s="26">
        <v>0</v>
      </c>
      <c r="AU158" s="26">
        <v>0</v>
      </c>
      <c r="AV158" s="27">
        <v>0</v>
      </c>
      <c r="AW158" s="25">
        <v>0</v>
      </c>
      <c r="AX158" s="26">
        <v>0</v>
      </c>
      <c r="AY158" s="26">
        <v>0</v>
      </c>
      <c r="AZ158" s="27">
        <v>0</v>
      </c>
      <c r="BA158" s="25">
        <v>0</v>
      </c>
      <c r="BB158" s="26">
        <v>0</v>
      </c>
      <c r="BC158" s="26">
        <v>0</v>
      </c>
      <c r="BD158" s="27">
        <v>0</v>
      </c>
      <c r="BE158" s="25">
        <v>0</v>
      </c>
      <c r="BF158" s="26">
        <v>0</v>
      </c>
      <c r="BG158" s="26">
        <v>0</v>
      </c>
      <c r="BH158" s="27">
        <v>0</v>
      </c>
      <c r="BI158" s="25">
        <v>0</v>
      </c>
      <c r="BJ158" s="27">
        <v>0</v>
      </c>
      <c r="BK158" s="25">
        <v>0</v>
      </c>
      <c r="BL158" s="26">
        <v>0</v>
      </c>
      <c r="BM158" s="26">
        <v>0</v>
      </c>
      <c r="BN158" s="27">
        <v>0</v>
      </c>
      <c r="BO158" s="25">
        <v>0</v>
      </c>
      <c r="BP158" s="26">
        <v>0</v>
      </c>
      <c r="BQ158" s="26">
        <v>0</v>
      </c>
      <c r="BR158" s="27">
        <v>0</v>
      </c>
      <c r="BS158" s="25">
        <v>0</v>
      </c>
      <c r="BT158" s="26">
        <v>0</v>
      </c>
      <c r="BU158" s="26">
        <v>0</v>
      </c>
      <c r="BV158" s="27">
        <v>0</v>
      </c>
      <c r="BW158" s="25">
        <v>0</v>
      </c>
      <c r="BX158" s="27">
        <v>0</v>
      </c>
      <c r="BY158" s="25">
        <v>0</v>
      </c>
      <c r="BZ158" s="26">
        <v>0</v>
      </c>
      <c r="CA158" s="26">
        <v>0</v>
      </c>
      <c r="CB158" s="27">
        <v>0</v>
      </c>
      <c r="CC158" s="25">
        <v>0</v>
      </c>
      <c r="CD158" s="26">
        <v>0</v>
      </c>
      <c r="CE158" s="26">
        <v>0</v>
      </c>
      <c r="CF158" s="27">
        <v>0</v>
      </c>
      <c r="CG158" s="25">
        <v>0</v>
      </c>
      <c r="CH158" s="26">
        <v>0</v>
      </c>
      <c r="CI158" s="26">
        <v>0</v>
      </c>
      <c r="CJ158" s="27">
        <v>0</v>
      </c>
      <c r="CK158" s="25">
        <v>0</v>
      </c>
      <c r="CL158" s="26">
        <v>0</v>
      </c>
      <c r="CM158" s="26">
        <v>0</v>
      </c>
      <c r="CN158" s="27">
        <v>0</v>
      </c>
      <c r="CO158" s="25">
        <v>0</v>
      </c>
      <c r="CP158" s="26">
        <v>0</v>
      </c>
      <c r="CQ158" s="26">
        <v>0</v>
      </c>
      <c r="CR158" s="26">
        <v>0</v>
      </c>
      <c r="CS158" s="27">
        <v>0</v>
      </c>
      <c r="CT158" s="25">
        <v>0</v>
      </c>
      <c r="CU158" s="26">
        <v>0</v>
      </c>
      <c r="CV158" s="26">
        <v>0</v>
      </c>
      <c r="CW158" s="26">
        <v>0</v>
      </c>
      <c r="CX158" s="27">
        <v>0</v>
      </c>
      <c r="CY158" s="25">
        <v>0</v>
      </c>
      <c r="CZ158" s="26">
        <v>0</v>
      </c>
      <c r="DA158" s="26">
        <v>0</v>
      </c>
      <c r="DB158" s="26">
        <v>0</v>
      </c>
      <c r="DC158" s="27">
        <v>0</v>
      </c>
    </row>
    <row r="159" spans="1:107" ht="15.75" customHeight="1">
      <c r="A159" s="57" t="s">
        <v>18</v>
      </c>
      <c r="B159" s="24" t="s">
        <v>42</v>
      </c>
      <c r="C159" s="17">
        <v>505</v>
      </c>
      <c r="D159" s="18">
        <v>2139</v>
      </c>
      <c r="E159" s="18">
        <v>457</v>
      </c>
      <c r="F159" s="19">
        <v>2879</v>
      </c>
      <c r="G159" s="17">
        <v>246</v>
      </c>
      <c r="H159" s="18">
        <v>661</v>
      </c>
      <c r="I159" s="18">
        <v>93</v>
      </c>
      <c r="J159" s="19">
        <v>1475</v>
      </c>
      <c r="K159" s="17">
        <v>0</v>
      </c>
      <c r="L159" s="18">
        <v>0</v>
      </c>
      <c r="M159" s="18">
        <v>0</v>
      </c>
      <c r="N159" s="19">
        <v>0</v>
      </c>
      <c r="O159" s="17">
        <v>1725</v>
      </c>
      <c r="P159" s="18">
        <v>8676</v>
      </c>
      <c r="Q159" s="18">
        <v>1055</v>
      </c>
      <c r="R159" s="19">
        <v>10588</v>
      </c>
      <c r="S159" s="17">
        <v>1061</v>
      </c>
      <c r="T159" s="18">
        <v>20781</v>
      </c>
      <c r="U159" s="18">
        <v>3879</v>
      </c>
      <c r="V159" s="19">
        <v>35408</v>
      </c>
      <c r="W159" s="17">
        <v>239</v>
      </c>
      <c r="X159" s="18">
        <v>788</v>
      </c>
      <c r="Y159" s="18">
        <v>19</v>
      </c>
      <c r="Z159" s="19">
        <v>91</v>
      </c>
      <c r="AA159" s="17">
        <v>512</v>
      </c>
      <c r="AB159" s="18">
        <v>1259</v>
      </c>
      <c r="AC159" s="18">
        <v>1025</v>
      </c>
      <c r="AD159" s="19">
        <v>14291</v>
      </c>
      <c r="AE159" s="17">
        <v>247</v>
      </c>
      <c r="AF159" s="18">
        <v>72122</v>
      </c>
      <c r="AG159" s="18">
        <v>5047</v>
      </c>
      <c r="AH159" s="19">
        <v>1544</v>
      </c>
      <c r="AI159" s="17">
        <v>13</v>
      </c>
      <c r="AJ159" s="18">
        <v>15</v>
      </c>
      <c r="AK159" s="18">
        <v>10</v>
      </c>
      <c r="AL159" s="19">
        <v>632</v>
      </c>
      <c r="AM159" s="17">
        <v>854</v>
      </c>
      <c r="AN159" s="19">
        <v>3750</v>
      </c>
      <c r="AO159" s="17">
        <v>145</v>
      </c>
      <c r="AP159" s="18">
        <v>365</v>
      </c>
      <c r="AQ159" s="18">
        <v>110</v>
      </c>
      <c r="AR159" s="19">
        <v>976</v>
      </c>
      <c r="AS159" s="17">
        <v>32</v>
      </c>
      <c r="AT159" s="18">
        <v>78</v>
      </c>
      <c r="AU159" s="18">
        <v>3</v>
      </c>
      <c r="AV159" s="19">
        <v>40</v>
      </c>
      <c r="AW159" s="17">
        <v>2327</v>
      </c>
      <c r="AX159" s="18">
        <v>48948</v>
      </c>
      <c r="AY159" s="18">
        <v>25091</v>
      </c>
      <c r="AZ159" s="19">
        <v>455947.28571428568</v>
      </c>
      <c r="BA159" s="17">
        <v>1106</v>
      </c>
      <c r="BB159" s="18">
        <v>6179</v>
      </c>
      <c r="BC159" s="18">
        <v>2035</v>
      </c>
      <c r="BD159" s="19">
        <v>29743</v>
      </c>
      <c r="BE159" s="17">
        <v>168</v>
      </c>
      <c r="BF159" s="18">
        <v>270</v>
      </c>
      <c r="BG159" s="18">
        <v>225</v>
      </c>
      <c r="BH159" s="19">
        <v>3815</v>
      </c>
      <c r="BI159" s="17">
        <v>91</v>
      </c>
      <c r="BJ159" s="19">
        <v>760</v>
      </c>
      <c r="BK159" s="17">
        <v>1807</v>
      </c>
      <c r="BL159" s="18">
        <v>4399</v>
      </c>
      <c r="BM159" s="18">
        <v>1865</v>
      </c>
      <c r="BN159" s="19">
        <v>33647</v>
      </c>
      <c r="BO159" s="17">
        <v>2120</v>
      </c>
      <c r="BP159" s="18">
        <v>8240</v>
      </c>
      <c r="BQ159" s="18">
        <v>4536</v>
      </c>
      <c r="BR159" s="19">
        <v>76691</v>
      </c>
      <c r="BS159" s="17">
        <v>644</v>
      </c>
      <c r="BT159" s="18">
        <v>1230</v>
      </c>
      <c r="BU159" s="18">
        <v>354</v>
      </c>
      <c r="BV159" s="19">
        <v>5992</v>
      </c>
      <c r="BW159" s="17">
        <v>32</v>
      </c>
      <c r="BX159" s="19">
        <v>386</v>
      </c>
      <c r="BY159" s="17">
        <v>825</v>
      </c>
      <c r="BZ159" s="18">
        <v>1278</v>
      </c>
      <c r="CA159" s="18">
        <v>817</v>
      </c>
      <c r="CB159" s="19">
        <v>24622</v>
      </c>
      <c r="CC159" s="17">
        <v>286</v>
      </c>
      <c r="CD159" s="18">
        <v>620</v>
      </c>
      <c r="CE159" s="18">
        <v>272</v>
      </c>
      <c r="CF159" s="19">
        <v>3136</v>
      </c>
      <c r="CG159" s="17">
        <v>839</v>
      </c>
      <c r="CH159" s="18">
        <v>1420</v>
      </c>
      <c r="CI159" s="18">
        <v>1235</v>
      </c>
      <c r="CJ159" s="19">
        <v>10009</v>
      </c>
      <c r="CK159" s="17">
        <v>1286</v>
      </c>
      <c r="CL159" s="18">
        <v>4675</v>
      </c>
      <c r="CM159" s="18">
        <v>1282</v>
      </c>
      <c r="CN159" s="19">
        <v>17326</v>
      </c>
      <c r="CO159" s="18">
        <v>5</v>
      </c>
      <c r="CP159" s="18">
        <v>3.75</v>
      </c>
      <c r="CQ159" s="18">
        <v>0.8</v>
      </c>
      <c r="CR159" s="18">
        <v>2.9500000029802322</v>
      </c>
      <c r="CS159" s="19">
        <v>6</v>
      </c>
      <c r="CT159" s="17">
        <v>74</v>
      </c>
      <c r="CU159" s="18">
        <v>418.35</v>
      </c>
      <c r="CV159" s="18">
        <v>61.699999999999996</v>
      </c>
      <c r="CW159" s="18">
        <v>356.65000001341105</v>
      </c>
      <c r="CX159" s="19">
        <v>17177</v>
      </c>
      <c r="CY159" s="17">
        <v>2287</v>
      </c>
      <c r="CZ159" s="18">
        <v>2015.2500000000002</v>
      </c>
      <c r="DA159" s="18">
        <v>118.4</v>
      </c>
      <c r="DB159" s="18">
        <v>1896.8500016704202</v>
      </c>
      <c r="DC159" s="19">
        <v>83255</v>
      </c>
    </row>
    <row r="160" spans="1:107" ht="15.75" customHeight="1">
      <c r="A160" s="58"/>
      <c r="B160" s="24" t="s">
        <v>180</v>
      </c>
      <c r="C160" s="25">
        <v>86</v>
      </c>
      <c r="D160" s="26">
        <v>410</v>
      </c>
      <c r="E160" s="26">
        <v>137</v>
      </c>
      <c r="F160" s="27">
        <v>697</v>
      </c>
      <c r="G160" s="25">
        <v>0</v>
      </c>
      <c r="H160" s="26">
        <v>0</v>
      </c>
      <c r="I160" s="26">
        <v>0</v>
      </c>
      <c r="J160" s="27">
        <v>0</v>
      </c>
      <c r="K160" s="25">
        <v>0</v>
      </c>
      <c r="L160" s="26">
        <v>0</v>
      </c>
      <c r="M160" s="26">
        <v>0</v>
      </c>
      <c r="N160" s="27">
        <v>0</v>
      </c>
      <c r="O160" s="25">
        <v>84</v>
      </c>
      <c r="P160" s="26">
        <v>290</v>
      </c>
      <c r="Q160" s="26">
        <v>16</v>
      </c>
      <c r="R160" s="27">
        <v>118</v>
      </c>
      <c r="S160" s="25">
        <v>31</v>
      </c>
      <c r="T160" s="26">
        <v>80</v>
      </c>
      <c r="U160" s="26">
        <v>36</v>
      </c>
      <c r="V160" s="27">
        <v>625</v>
      </c>
      <c r="W160" s="25">
        <v>0</v>
      </c>
      <c r="X160" s="26">
        <v>0</v>
      </c>
      <c r="Y160" s="26">
        <v>0</v>
      </c>
      <c r="Z160" s="27">
        <v>0</v>
      </c>
      <c r="AA160" s="25">
        <v>23</v>
      </c>
      <c r="AB160" s="26">
        <v>51</v>
      </c>
      <c r="AC160" s="26">
        <v>43</v>
      </c>
      <c r="AD160" s="27">
        <v>342</v>
      </c>
      <c r="AE160" s="25">
        <v>37</v>
      </c>
      <c r="AF160" s="26">
        <v>3640</v>
      </c>
      <c r="AG160" s="26">
        <v>515</v>
      </c>
      <c r="AH160" s="27">
        <v>253</v>
      </c>
      <c r="AI160" s="25">
        <v>0</v>
      </c>
      <c r="AJ160" s="26">
        <v>0</v>
      </c>
      <c r="AK160" s="26">
        <v>0</v>
      </c>
      <c r="AL160" s="27">
        <v>0</v>
      </c>
      <c r="AM160" s="25">
        <v>76</v>
      </c>
      <c r="AN160" s="27">
        <v>52</v>
      </c>
      <c r="AO160" s="25">
        <v>10</v>
      </c>
      <c r="AP160" s="26">
        <v>27</v>
      </c>
      <c r="AQ160" s="26">
        <v>4</v>
      </c>
      <c r="AR160" s="27">
        <v>33</v>
      </c>
      <c r="AS160" s="25">
        <v>0</v>
      </c>
      <c r="AT160" s="26">
        <v>0</v>
      </c>
      <c r="AU160" s="26">
        <v>0</v>
      </c>
      <c r="AV160" s="27">
        <v>0</v>
      </c>
      <c r="AW160" s="25">
        <v>80</v>
      </c>
      <c r="AX160" s="26">
        <v>624</v>
      </c>
      <c r="AY160" s="26">
        <v>366</v>
      </c>
      <c r="AZ160" s="27">
        <v>4975</v>
      </c>
      <c r="BA160" s="25">
        <v>23</v>
      </c>
      <c r="BB160" s="26">
        <v>75</v>
      </c>
      <c r="BC160" s="26">
        <v>18</v>
      </c>
      <c r="BD160" s="27">
        <v>98</v>
      </c>
      <c r="BE160" s="25">
        <v>1</v>
      </c>
      <c r="BF160" s="26">
        <v>1</v>
      </c>
      <c r="BG160" s="26">
        <v>1</v>
      </c>
      <c r="BH160" s="27">
        <v>0</v>
      </c>
      <c r="BI160" s="25">
        <v>1</v>
      </c>
      <c r="BJ160" s="27">
        <v>6</v>
      </c>
      <c r="BK160" s="25">
        <v>70</v>
      </c>
      <c r="BL160" s="26">
        <v>203</v>
      </c>
      <c r="BM160" s="26">
        <v>111</v>
      </c>
      <c r="BN160" s="27">
        <v>1478</v>
      </c>
      <c r="BO160" s="25">
        <v>140</v>
      </c>
      <c r="BP160" s="26">
        <v>704</v>
      </c>
      <c r="BQ160" s="26">
        <v>531</v>
      </c>
      <c r="BR160" s="27">
        <v>2296</v>
      </c>
      <c r="BS160" s="25">
        <v>78</v>
      </c>
      <c r="BT160" s="26">
        <v>150</v>
      </c>
      <c r="BU160" s="26">
        <v>47</v>
      </c>
      <c r="BV160" s="27">
        <v>412</v>
      </c>
      <c r="BW160" s="25">
        <v>1</v>
      </c>
      <c r="BX160" s="27">
        <v>3</v>
      </c>
      <c r="BY160" s="25">
        <v>60</v>
      </c>
      <c r="BZ160" s="26">
        <v>79</v>
      </c>
      <c r="CA160" s="26">
        <v>71</v>
      </c>
      <c r="CB160" s="27">
        <v>1642</v>
      </c>
      <c r="CC160" s="25">
        <v>21</v>
      </c>
      <c r="CD160" s="26">
        <v>41</v>
      </c>
      <c r="CE160" s="26">
        <v>20</v>
      </c>
      <c r="CF160" s="27">
        <v>97</v>
      </c>
      <c r="CG160" s="25">
        <v>133</v>
      </c>
      <c r="CH160" s="26">
        <v>198</v>
      </c>
      <c r="CI160" s="26">
        <v>185</v>
      </c>
      <c r="CJ160" s="27">
        <v>1642</v>
      </c>
      <c r="CK160" s="25">
        <v>161</v>
      </c>
      <c r="CL160" s="26">
        <v>1285</v>
      </c>
      <c r="CM160" s="26">
        <v>420</v>
      </c>
      <c r="CN160" s="27">
        <v>2178</v>
      </c>
      <c r="CO160" s="25">
        <v>0</v>
      </c>
      <c r="CP160" s="26">
        <v>0</v>
      </c>
      <c r="CQ160" s="26">
        <v>0</v>
      </c>
      <c r="CR160" s="26">
        <v>0</v>
      </c>
      <c r="CS160" s="27">
        <v>0</v>
      </c>
      <c r="CT160" s="25">
        <v>7</v>
      </c>
      <c r="CU160" s="26">
        <v>67.099999999999994</v>
      </c>
      <c r="CV160" s="26">
        <v>32</v>
      </c>
      <c r="CW160" s="26">
        <v>35.100000001490116</v>
      </c>
      <c r="CX160" s="27">
        <v>551</v>
      </c>
      <c r="CY160" s="25">
        <v>110</v>
      </c>
      <c r="CZ160" s="26">
        <v>13.200000000000001</v>
      </c>
      <c r="DA160" s="26">
        <v>0</v>
      </c>
      <c r="DB160" s="26">
        <v>13.200000174343586</v>
      </c>
      <c r="DC160" s="27">
        <v>1504</v>
      </c>
    </row>
    <row r="161" spans="1:107" ht="15.75" customHeight="1">
      <c r="A161" s="58"/>
      <c r="B161" s="24" t="s">
        <v>181</v>
      </c>
      <c r="C161" s="25">
        <v>35</v>
      </c>
      <c r="D161" s="26">
        <v>108</v>
      </c>
      <c r="E161" s="26">
        <v>52</v>
      </c>
      <c r="F161" s="27">
        <v>950</v>
      </c>
      <c r="G161" s="25">
        <v>4</v>
      </c>
      <c r="H161" s="26">
        <v>7</v>
      </c>
      <c r="I161" s="26">
        <v>4</v>
      </c>
      <c r="J161" s="27">
        <v>100</v>
      </c>
      <c r="K161" s="25">
        <v>0</v>
      </c>
      <c r="L161" s="26">
        <v>0</v>
      </c>
      <c r="M161" s="26">
        <v>0</v>
      </c>
      <c r="N161" s="27">
        <v>0</v>
      </c>
      <c r="O161" s="25">
        <v>186</v>
      </c>
      <c r="P161" s="26">
        <v>875</v>
      </c>
      <c r="Q161" s="26">
        <v>149</v>
      </c>
      <c r="R161" s="27">
        <v>2298</v>
      </c>
      <c r="S161" s="25">
        <v>88</v>
      </c>
      <c r="T161" s="26">
        <v>2604</v>
      </c>
      <c r="U161" s="26">
        <v>392</v>
      </c>
      <c r="V161" s="27">
        <v>5549</v>
      </c>
      <c r="W161" s="25">
        <v>19</v>
      </c>
      <c r="X161" s="26">
        <v>70</v>
      </c>
      <c r="Y161" s="26">
        <v>0</v>
      </c>
      <c r="Z161" s="27">
        <v>0</v>
      </c>
      <c r="AA161" s="25">
        <v>27</v>
      </c>
      <c r="AB161" s="26">
        <v>62</v>
      </c>
      <c r="AC161" s="26">
        <v>61</v>
      </c>
      <c r="AD161" s="27">
        <v>1367</v>
      </c>
      <c r="AE161" s="25">
        <v>13</v>
      </c>
      <c r="AF161" s="26">
        <v>1149</v>
      </c>
      <c r="AG161" s="26">
        <v>97</v>
      </c>
      <c r="AH161" s="27">
        <v>219</v>
      </c>
      <c r="AI161" s="25">
        <v>0</v>
      </c>
      <c r="AJ161" s="26">
        <v>0</v>
      </c>
      <c r="AK161" s="26">
        <v>0</v>
      </c>
      <c r="AL161" s="27">
        <v>0</v>
      </c>
      <c r="AM161" s="25">
        <v>13</v>
      </c>
      <c r="AN161" s="27">
        <v>41</v>
      </c>
      <c r="AO161" s="25">
        <v>16</v>
      </c>
      <c r="AP161" s="26">
        <v>25</v>
      </c>
      <c r="AQ161" s="26">
        <v>19</v>
      </c>
      <c r="AR161" s="27">
        <v>308</v>
      </c>
      <c r="AS161" s="25">
        <v>1</v>
      </c>
      <c r="AT161" s="26">
        <v>3</v>
      </c>
      <c r="AU161" s="26">
        <v>0</v>
      </c>
      <c r="AV161" s="27">
        <v>0</v>
      </c>
      <c r="AW161" s="25">
        <v>175</v>
      </c>
      <c r="AX161" s="26">
        <v>1283</v>
      </c>
      <c r="AY161" s="26">
        <v>622</v>
      </c>
      <c r="AZ161" s="27">
        <v>41984.285714285717</v>
      </c>
      <c r="BA161" s="25">
        <v>138</v>
      </c>
      <c r="BB161" s="26">
        <v>769</v>
      </c>
      <c r="BC161" s="26">
        <v>382</v>
      </c>
      <c r="BD161" s="27">
        <v>11490</v>
      </c>
      <c r="BE161" s="25">
        <v>20</v>
      </c>
      <c r="BF161" s="26">
        <v>29</v>
      </c>
      <c r="BG161" s="26">
        <v>24</v>
      </c>
      <c r="BH161" s="27">
        <v>506</v>
      </c>
      <c r="BI161" s="25">
        <v>2</v>
      </c>
      <c r="BJ161" s="27">
        <v>5</v>
      </c>
      <c r="BK161" s="25">
        <v>67</v>
      </c>
      <c r="BL161" s="26">
        <v>118</v>
      </c>
      <c r="BM161" s="26">
        <v>102</v>
      </c>
      <c r="BN161" s="27">
        <v>2532</v>
      </c>
      <c r="BO161" s="25">
        <v>174</v>
      </c>
      <c r="BP161" s="26">
        <v>985</v>
      </c>
      <c r="BQ161" s="26">
        <v>786</v>
      </c>
      <c r="BR161" s="27">
        <v>12820</v>
      </c>
      <c r="BS161" s="25">
        <v>19</v>
      </c>
      <c r="BT161" s="26">
        <v>42</v>
      </c>
      <c r="BU161" s="26">
        <v>13</v>
      </c>
      <c r="BV161" s="27">
        <v>552</v>
      </c>
      <c r="BW161" s="25">
        <v>4</v>
      </c>
      <c r="BX161" s="27">
        <v>23</v>
      </c>
      <c r="BY161" s="25">
        <v>45</v>
      </c>
      <c r="BZ161" s="26">
        <v>81</v>
      </c>
      <c r="CA161" s="26">
        <v>69</v>
      </c>
      <c r="CB161" s="27">
        <v>2095</v>
      </c>
      <c r="CC161" s="25">
        <v>29</v>
      </c>
      <c r="CD161" s="26">
        <v>39</v>
      </c>
      <c r="CE161" s="26">
        <v>35</v>
      </c>
      <c r="CF161" s="27">
        <v>645</v>
      </c>
      <c r="CG161" s="25">
        <v>42</v>
      </c>
      <c r="CH161" s="26">
        <v>58</v>
      </c>
      <c r="CI161" s="26">
        <v>57</v>
      </c>
      <c r="CJ161" s="27">
        <v>613</v>
      </c>
      <c r="CK161" s="25">
        <v>63</v>
      </c>
      <c r="CL161" s="26">
        <v>123</v>
      </c>
      <c r="CM161" s="26">
        <v>70</v>
      </c>
      <c r="CN161" s="27">
        <v>2487</v>
      </c>
      <c r="CO161" s="25">
        <v>1</v>
      </c>
      <c r="CP161" s="26">
        <v>1</v>
      </c>
      <c r="CQ161" s="26">
        <v>0</v>
      </c>
      <c r="CR161" s="26">
        <v>1</v>
      </c>
      <c r="CS161" s="27">
        <v>1</v>
      </c>
      <c r="CT161" s="25">
        <v>0</v>
      </c>
      <c r="CU161" s="26">
        <v>0</v>
      </c>
      <c r="CV161" s="26">
        <v>0</v>
      </c>
      <c r="CW161" s="26">
        <v>0</v>
      </c>
      <c r="CX161" s="27">
        <v>0</v>
      </c>
      <c r="CY161" s="25">
        <v>96</v>
      </c>
      <c r="CZ161" s="26">
        <v>107.8</v>
      </c>
      <c r="DA161" s="26">
        <v>10</v>
      </c>
      <c r="DB161" s="26">
        <v>97.80000002682209</v>
      </c>
      <c r="DC161" s="27">
        <v>4947</v>
      </c>
    </row>
    <row r="162" spans="1:107" ht="15.75" customHeight="1">
      <c r="A162" s="58"/>
      <c r="B162" s="24" t="s">
        <v>182</v>
      </c>
      <c r="C162" s="25">
        <v>124</v>
      </c>
      <c r="D162" s="26">
        <v>796</v>
      </c>
      <c r="E162" s="26">
        <v>167</v>
      </c>
      <c r="F162" s="27">
        <v>639</v>
      </c>
      <c r="G162" s="25">
        <v>16</v>
      </c>
      <c r="H162" s="26">
        <v>17</v>
      </c>
      <c r="I162" s="26">
        <v>2</v>
      </c>
      <c r="J162" s="27">
        <v>2</v>
      </c>
      <c r="K162" s="25">
        <v>0</v>
      </c>
      <c r="L162" s="26">
        <v>0</v>
      </c>
      <c r="M162" s="26">
        <v>0</v>
      </c>
      <c r="N162" s="27">
        <v>0</v>
      </c>
      <c r="O162" s="25">
        <v>149</v>
      </c>
      <c r="P162" s="26">
        <v>476</v>
      </c>
      <c r="Q162" s="26">
        <v>21</v>
      </c>
      <c r="R162" s="27">
        <v>210</v>
      </c>
      <c r="S162" s="25">
        <v>59</v>
      </c>
      <c r="T162" s="26">
        <v>744</v>
      </c>
      <c r="U162" s="26">
        <v>123</v>
      </c>
      <c r="V162" s="27">
        <v>981</v>
      </c>
      <c r="W162" s="25">
        <v>6</v>
      </c>
      <c r="X162" s="26">
        <v>6</v>
      </c>
      <c r="Y162" s="26">
        <v>0</v>
      </c>
      <c r="Z162" s="27">
        <v>0</v>
      </c>
      <c r="AA162" s="25">
        <v>34</v>
      </c>
      <c r="AB162" s="26">
        <v>95</v>
      </c>
      <c r="AC162" s="26">
        <v>67</v>
      </c>
      <c r="AD162" s="27">
        <v>1100</v>
      </c>
      <c r="AE162" s="25">
        <v>13</v>
      </c>
      <c r="AF162" s="26">
        <v>2017</v>
      </c>
      <c r="AG162" s="26">
        <v>455</v>
      </c>
      <c r="AH162" s="27">
        <v>22</v>
      </c>
      <c r="AI162" s="25">
        <v>0</v>
      </c>
      <c r="AJ162" s="26">
        <v>0</v>
      </c>
      <c r="AK162" s="26">
        <v>0</v>
      </c>
      <c r="AL162" s="27">
        <v>0</v>
      </c>
      <c r="AM162" s="25">
        <v>131</v>
      </c>
      <c r="AN162" s="27">
        <v>207</v>
      </c>
      <c r="AO162" s="25">
        <v>19</v>
      </c>
      <c r="AP162" s="26">
        <v>46</v>
      </c>
      <c r="AQ162" s="26">
        <v>27</v>
      </c>
      <c r="AR162" s="27">
        <v>159</v>
      </c>
      <c r="AS162" s="25">
        <v>1</v>
      </c>
      <c r="AT162" s="26">
        <v>1</v>
      </c>
      <c r="AU162" s="26">
        <v>0</v>
      </c>
      <c r="AV162" s="27">
        <v>0</v>
      </c>
      <c r="AW162" s="25">
        <v>180</v>
      </c>
      <c r="AX162" s="26">
        <v>2567</v>
      </c>
      <c r="AY162" s="26">
        <v>1442</v>
      </c>
      <c r="AZ162" s="27">
        <v>17479</v>
      </c>
      <c r="BA162" s="25">
        <v>66</v>
      </c>
      <c r="BB162" s="26">
        <v>376</v>
      </c>
      <c r="BC162" s="26">
        <v>71</v>
      </c>
      <c r="BD162" s="27">
        <v>278</v>
      </c>
      <c r="BE162" s="25">
        <v>3</v>
      </c>
      <c r="BF162" s="26">
        <v>4</v>
      </c>
      <c r="BG162" s="26">
        <v>4</v>
      </c>
      <c r="BH162" s="27">
        <v>85</v>
      </c>
      <c r="BI162" s="25">
        <v>6</v>
      </c>
      <c r="BJ162" s="27">
        <v>54</v>
      </c>
      <c r="BK162" s="25">
        <v>249</v>
      </c>
      <c r="BL162" s="26">
        <v>419</v>
      </c>
      <c r="BM162" s="26">
        <v>217</v>
      </c>
      <c r="BN162" s="27">
        <v>3914</v>
      </c>
      <c r="BO162" s="25">
        <v>298</v>
      </c>
      <c r="BP162" s="26">
        <v>1299</v>
      </c>
      <c r="BQ162" s="26">
        <v>735</v>
      </c>
      <c r="BR162" s="27">
        <v>12102</v>
      </c>
      <c r="BS162" s="25">
        <v>128</v>
      </c>
      <c r="BT162" s="26">
        <v>254</v>
      </c>
      <c r="BU162" s="26">
        <v>47</v>
      </c>
      <c r="BV162" s="27">
        <v>560</v>
      </c>
      <c r="BW162" s="25">
        <v>0</v>
      </c>
      <c r="BX162" s="27">
        <v>0</v>
      </c>
      <c r="BY162" s="25">
        <v>139</v>
      </c>
      <c r="BZ162" s="26">
        <v>210</v>
      </c>
      <c r="CA162" s="26">
        <v>140</v>
      </c>
      <c r="CB162" s="27">
        <v>3169</v>
      </c>
      <c r="CC162" s="25">
        <v>55</v>
      </c>
      <c r="CD162" s="26">
        <v>212</v>
      </c>
      <c r="CE162" s="26">
        <v>28</v>
      </c>
      <c r="CF162" s="27">
        <v>273</v>
      </c>
      <c r="CG162" s="25">
        <v>181</v>
      </c>
      <c r="CH162" s="26">
        <v>305</v>
      </c>
      <c r="CI162" s="26">
        <v>259</v>
      </c>
      <c r="CJ162" s="27">
        <v>1827</v>
      </c>
      <c r="CK162" s="25">
        <v>205</v>
      </c>
      <c r="CL162" s="26">
        <v>622</v>
      </c>
      <c r="CM162" s="26">
        <v>166</v>
      </c>
      <c r="CN162" s="27">
        <v>2433</v>
      </c>
      <c r="CO162" s="25">
        <v>1</v>
      </c>
      <c r="CP162" s="26">
        <v>0.25</v>
      </c>
      <c r="CQ162" s="26">
        <v>0</v>
      </c>
      <c r="CR162" s="26">
        <v>0.25</v>
      </c>
      <c r="CS162" s="27">
        <v>1</v>
      </c>
      <c r="CT162" s="25">
        <v>3</v>
      </c>
      <c r="CU162" s="26">
        <v>3.25</v>
      </c>
      <c r="CV162" s="26">
        <v>0</v>
      </c>
      <c r="CW162" s="26">
        <v>3.25</v>
      </c>
      <c r="CX162" s="27">
        <v>48</v>
      </c>
      <c r="CY162" s="25">
        <v>288</v>
      </c>
      <c r="CZ162" s="26">
        <v>171.25</v>
      </c>
      <c r="DA162" s="26">
        <v>0</v>
      </c>
      <c r="DB162" s="26">
        <v>171.25</v>
      </c>
      <c r="DC162" s="27">
        <v>12506</v>
      </c>
    </row>
    <row r="163" spans="1:107" ht="15.75" customHeight="1">
      <c r="A163" s="58"/>
      <c r="B163" s="24" t="s">
        <v>183</v>
      </c>
      <c r="C163" s="25">
        <v>0</v>
      </c>
      <c r="D163" s="26">
        <v>0</v>
      </c>
      <c r="E163" s="26">
        <v>0</v>
      </c>
      <c r="F163" s="27">
        <v>0</v>
      </c>
      <c r="G163" s="25">
        <v>0</v>
      </c>
      <c r="H163" s="26">
        <v>0</v>
      </c>
      <c r="I163" s="26">
        <v>0</v>
      </c>
      <c r="J163" s="27">
        <v>0</v>
      </c>
      <c r="K163" s="25">
        <v>0</v>
      </c>
      <c r="L163" s="26">
        <v>0</v>
      </c>
      <c r="M163" s="26">
        <v>0</v>
      </c>
      <c r="N163" s="27">
        <v>0</v>
      </c>
      <c r="O163" s="25">
        <v>1</v>
      </c>
      <c r="P163" s="26">
        <v>1</v>
      </c>
      <c r="Q163" s="26">
        <v>0</v>
      </c>
      <c r="R163" s="27">
        <v>0</v>
      </c>
      <c r="S163" s="25">
        <v>13</v>
      </c>
      <c r="T163" s="26">
        <v>313</v>
      </c>
      <c r="U163" s="26">
        <v>12</v>
      </c>
      <c r="V163" s="27">
        <v>290</v>
      </c>
      <c r="W163" s="25">
        <v>0</v>
      </c>
      <c r="X163" s="26">
        <v>0</v>
      </c>
      <c r="Y163" s="26">
        <v>0</v>
      </c>
      <c r="Z163" s="27">
        <v>0</v>
      </c>
      <c r="AA163" s="25">
        <v>2</v>
      </c>
      <c r="AB163" s="26">
        <v>4</v>
      </c>
      <c r="AC163" s="26">
        <v>1</v>
      </c>
      <c r="AD163" s="27">
        <v>30</v>
      </c>
      <c r="AE163" s="25">
        <v>13</v>
      </c>
      <c r="AF163" s="26">
        <v>1822</v>
      </c>
      <c r="AG163" s="26">
        <v>521</v>
      </c>
      <c r="AH163" s="27">
        <v>361</v>
      </c>
      <c r="AI163" s="25">
        <v>0</v>
      </c>
      <c r="AJ163" s="26">
        <v>0</v>
      </c>
      <c r="AK163" s="26">
        <v>0</v>
      </c>
      <c r="AL163" s="27">
        <v>0</v>
      </c>
      <c r="AM163" s="25">
        <v>1</v>
      </c>
      <c r="AN163" s="27">
        <v>1</v>
      </c>
      <c r="AO163" s="25">
        <v>0</v>
      </c>
      <c r="AP163" s="26">
        <v>0</v>
      </c>
      <c r="AQ163" s="26">
        <v>0</v>
      </c>
      <c r="AR163" s="27">
        <v>0</v>
      </c>
      <c r="AS163" s="25">
        <v>0</v>
      </c>
      <c r="AT163" s="26">
        <v>0</v>
      </c>
      <c r="AU163" s="26">
        <v>0</v>
      </c>
      <c r="AV163" s="27">
        <v>0</v>
      </c>
      <c r="AW163" s="25">
        <v>29</v>
      </c>
      <c r="AX163" s="26">
        <v>603</v>
      </c>
      <c r="AY163" s="26">
        <v>58</v>
      </c>
      <c r="AZ163" s="27">
        <v>2880</v>
      </c>
      <c r="BA163" s="25">
        <v>0</v>
      </c>
      <c r="BB163" s="26">
        <v>0</v>
      </c>
      <c r="BC163" s="26">
        <v>0</v>
      </c>
      <c r="BD163" s="27">
        <v>0</v>
      </c>
      <c r="BE163" s="25">
        <v>0</v>
      </c>
      <c r="BF163" s="26">
        <v>0</v>
      </c>
      <c r="BG163" s="26">
        <v>0</v>
      </c>
      <c r="BH163" s="27">
        <v>0</v>
      </c>
      <c r="BI163" s="25">
        <v>0</v>
      </c>
      <c r="BJ163" s="27">
        <v>0</v>
      </c>
      <c r="BK163" s="25">
        <v>3</v>
      </c>
      <c r="BL163" s="26">
        <v>10</v>
      </c>
      <c r="BM163" s="26">
        <v>8</v>
      </c>
      <c r="BN163" s="27">
        <v>200</v>
      </c>
      <c r="BO163" s="25">
        <v>3</v>
      </c>
      <c r="BP163" s="26">
        <v>6</v>
      </c>
      <c r="BQ163" s="26">
        <v>5</v>
      </c>
      <c r="BR163" s="27">
        <v>400</v>
      </c>
      <c r="BS163" s="25">
        <v>2</v>
      </c>
      <c r="BT163" s="26">
        <v>13</v>
      </c>
      <c r="BU163" s="26">
        <v>13</v>
      </c>
      <c r="BV163" s="27">
        <v>200</v>
      </c>
      <c r="BW163" s="25">
        <v>0</v>
      </c>
      <c r="BX163" s="27">
        <v>0</v>
      </c>
      <c r="BY163" s="25">
        <v>1</v>
      </c>
      <c r="BZ163" s="26">
        <v>1</v>
      </c>
      <c r="CA163" s="26">
        <v>0</v>
      </c>
      <c r="CB163" s="27">
        <v>0</v>
      </c>
      <c r="CC163" s="25">
        <v>0</v>
      </c>
      <c r="CD163" s="26">
        <v>0</v>
      </c>
      <c r="CE163" s="26">
        <v>0</v>
      </c>
      <c r="CF163" s="27">
        <v>0</v>
      </c>
      <c r="CG163" s="25">
        <v>0</v>
      </c>
      <c r="CH163" s="26">
        <v>0</v>
      </c>
      <c r="CI163" s="26">
        <v>0</v>
      </c>
      <c r="CJ163" s="27">
        <v>0</v>
      </c>
      <c r="CK163" s="25">
        <v>3</v>
      </c>
      <c r="CL163" s="26">
        <v>5</v>
      </c>
      <c r="CM163" s="26">
        <v>3</v>
      </c>
      <c r="CN163" s="27">
        <v>70</v>
      </c>
      <c r="CO163" s="25">
        <v>0</v>
      </c>
      <c r="CP163" s="26">
        <v>0</v>
      </c>
      <c r="CQ163" s="26">
        <v>0</v>
      </c>
      <c r="CR163" s="26">
        <v>0</v>
      </c>
      <c r="CS163" s="27">
        <v>0</v>
      </c>
      <c r="CT163" s="25">
        <v>0</v>
      </c>
      <c r="CU163" s="26">
        <v>0</v>
      </c>
      <c r="CV163" s="26">
        <v>0</v>
      </c>
      <c r="CW163" s="26">
        <v>0</v>
      </c>
      <c r="CX163" s="27">
        <v>0</v>
      </c>
      <c r="CY163" s="25">
        <v>0</v>
      </c>
      <c r="CZ163" s="26">
        <v>0</v>
      </c>
      <c r="DA163" s="26">
        <v>0</v>
      </c>
      <c r="DB163" s="26">
        <v>0</v>
      </c>
      <c r="DC163" s="27">
        <v>0</v>
      </c>
    </row>
    <row r="164" spans="1:107" ht="15.75" customHeight="1">
      <c r="A164" s="58"/>
      <c r="B164" s="24" t="s">
        <v>184</v>
      </c>
      <c r="C164" s="25">
        <v>45</v>
      </c>
      <c r="D164" s="26">
        <v>219</v>
      </c>
      <c r="E164" s="26">
        <v>35</v>
      </c>
      <c r="F164" s="27">
        <v>184</v>
      </c>
      <c r="G164" s="25">
        <v>26</v>
      </c>
      <c r="H164" s="26">
        <v>44</v>
      </c>
      <c r="I164" s="26">
        <v>0</v>
      </c>
      <c r="J164" s="27">
        <v>0</v>
      </c>
      <c r="K164" s="25">
        <v>0</v>
      </c>
      <c r="L164" s="26">
        <v>0</v>
      </c>
      <c r="M164" s="26">
        <v>0</v>
      </c>
      <c r="N164" s="27">
        <v>0</v>
      </c>
      <c r="O164" s="25">
        <v>44</v>
      </c>
      <c r="P164" s="26">
        <v>121</v>
      </c>
      <c r="Q164" s="26">
        <v>5</v>
      </c>
      <c r="R164" s="27">
        <v>15</v>
      </c>
      <c r="S164" s="25">
        <v>67</v>
      </c>
      <c r="T164" s="26">
        <v>754</v>
      </c>
      <c r="U164" s="26">
        <v>281</v>
      </c>
      <c r="V164" s="27">
        <v>1061</v>
      </c>
      <c r="W164" s="25">
        <v>0</v>
      </c>
      <c r="X164" s="26">
        <v>0</v>
      </c>
      <c r="Y164" s="26">
        <v>0</v>
      </c>
      <c r="Z164" s="27">
        <v>0</v>
      </c>
      <c r="AA164" s="25">
        <v>32</v>
      </c>
      <c r="AB164" s="26">
        <v>94</v>
      </c>
      <c r="AC164" s="26">
        <v>69</v>
      </c>
      <c r="AD164" s="27">
        <v>555</v>
      </c>
      <c r="AE164" s="25">
        <v>8</v>
      </c>
      <c r="AF164" s="26">
        <v>1640</v>
      </c>
      <c r="AG164" s="26">
        <v>45</v>
      </c>
      <c r="AH164" s="27">
        <v>85</v>
      </c>
      <c r="AI164" s="25">
        <v>0</v>
      </c>
      <c r="AJ164" s="26">
        <v>0</v>
      </c>
      <c r="AK164" s="26">
        <v>0</v>
      </c>
      <c r="AL164" s="27">
        <v>0</v>
      </c>
      <c r="AM164" s="25">
        <v>11</v>
      </c>
      <c r="AN164" s="27">
        <v>33</v>
      </c>
      <c r="AO164" s="25">
        <v>1</v>
      </c>
      <c r="AP164" s="26">
        <v>2</v>
      </c>
      <c r="AQ164" s="26">
        <v>2</v>
      </c>
      <c r="AR164" s="27">
        <v>10</v>
      </c>
      <c r="AS164" s="25">
        <v>0</v>
      </c>
      <c r="AT164" s="26">
        <v>0</v>
      </c>
      <c r="AU164" s="26">
        <v>0</v>
      </c>
      <c r="AV164" s="27">
        <v>0</v>
      </c>
      <c r="AW164" s="25">
        <v>118</v>
      </c>
      <c r="AX164" s="26">
        <v>1323</v>
      </c>
      <c r="AY164" s="26">
        <v>910</v>
      </c>
      <c r="AZ164" s="27">
        <v>25116</v>
      </c>
      <c r="BA164" s="25">
        <v>7</v>
      </c>
      <c r="BB164" s="26">
        <v>19</v>
      </c>
      <c r="BC164" s="26">
        <v>1</v>
      </c>
      <c r="BD164" s="27">
        <v>2</v>
      </c>
      <c r="BE164" s="25">
        <v>0</v>
      </c>
      <c r="BF164" s="26">
        <v>0</v>
      </c>
      <c r="BG164" s="26">
        <v>0</v>
      </c>
      <c r="BH164" s="27">
        <v>0</v>
      </c>
      <c r="BI164" s="25">
        <v>0</v>
      </c>
      <c r="BJ164" s="27">
        <v>0</v>
      </c>
      <c r="BK164" s="25">
        <v>113</v>
      </c>
      <c r="BL164" s="26">
        <v>207</v>
      </c>
      <c r="BM164" s="26">
        <v>162</v>
      </c>
      <c r="BN164" s="27">
        <v>1795</v>
      </c>
      <c r="BO164" s="25">
        <v>183</v>
      </c>
      <c r="BP164" s="26">
        <v>618</v>
      </c>
      <c r="BQ164" s="26">
        <v>381</v>
      </c>
      <c r="BR164" s="27">
        <v>9098</v>
      </c>
      <c r="BS164" s="25">
        <v>17</v>
      </c>
      <c r="BT164" s="26">
        <v>31</v>
      </c>
      <c r="BU164" s="26">
        <v>13</v>
      </c>
      <c r="BV164" s="27">
        <v>122</v>
      </c>
      <c r="BW164" s="25">
        <v>0</v>
      </c>
      <c r="BX164" s="27">
        <v>0</v>
      </c>
      <c r="BY164" s="25">
        <v>31</v>
      </c>
      <c r="BZ164" s="26">
        <v>45</v>
      </c>
      <c r="CA164" s="26">
        <v>34</v>
      </c>
      <c r="CB164" s="27">
        <v>938</v>
      </c>
      <c r="CC164" s="25">
        <v>1</v>
      </c>
      <c r="CD164" s="26">
        <v>6</v>
      </c>
      <c r="CE164" s="26">
        <v>5</v>
      </c>
      <c r="CF164" s="27">
        <v>60</v>
      </c>
      <c r="CG164" s="25">
        <v>1</v>
      </c>
      <c r="CH164" s="26">
        <v>2</v>
      </c>
      <c r="CI164" s="26">
        <v>2</v>
      </c>
      <c r="CJ164" s="27">
        <v>10</v>
      </c>
      <c r="CK164" s="25">
        <v>41</v>
      </c>
      <c r="CL164" s="26">
        <v>100</v>
      </c>
      <c r="CM164" s="26">
        <v>33</v>
      </c>
      <c r="CN164" s="27">
        <v>502</v>
      </c>
      <c r="CO164" s="25">
        <v>0</v>
      </c>
      <c r="CP164" s="26">
        <v>0</v>
      </c>
      <c r="CQ164" s="26">
        <v>0</v>
      </c>
      <c r="CR164" s="26">
        <v>0</v>
      </c>
      <c r="CS164" s="27">
        <v>0</v>
      </c>
      <c r="CT164" s="25">
        <v>0</v>
      </c>
      <c r="CU164" s="26">
        <v>0</v>
      </c>
      <c r="CV164" s="26">
        <v>0</v>
      </c>
      <c r="CW164" s="26">
        <v>0</v>
      </c>
      <c r="CX164" s="27">
        <v>0</v>
      </c>
      <c r="CY164" s="25">
        <v>138</v>
      </c>
      <c r="CZ164" s="26">
        <v>73</v>
      </c>
      <c r="DA164" s="26">
        <v>0</v>
      </c>
      <c r="DB164" s="26">
        <v>73</v>
      </c>
      <c r="DC164" s="27">
        <v>2083</v>
      </c>
    </row>
    <row r="165" spans="1:107" ht="15.75" customHeight="1">
      <c r="A165" s="58"/>
      <c r="B165" s="24" t="s">
        <v>185</v>
      </c>
      <c r="C165" s="25">
        <v>14</v>
      </c>
      <c r="D165" s="26">
        <v>49</v>
      </c>
      <c r="E165" s="26">
        <v>8</v>
      </c>
      <c r="F165" s="27">
        <v>58</v>
      </c>
      <c r="G165" s="25">
        <v>140</v>
      </c>
      <c r="H165" s="26">
        <v>467</v>
      </c>
      <c r="I165" s="26">
        <v>22</v>
      </c>
      <c r="J165" s="27">
        <v>242</v>
      </c>
      <c r="K165" s="25">
        <v>0</v>
      </c>
      <c r="L165" s="26">
        <v>0</v>
      </c>
      <c r="M165" s="26">
        <v>0</v>
      </c>
      <c r="N165" s="27">
        <v>0</v>
      </c>
      <c r="O165" s="25">
        <v>133</v>
      </c>
      <c r="P165" s="26">
        <v>820</v>
      </c>
      <c r="Q165" s="26">
        <v>16</v>
      </c>
      <c r="R165" s="27">
        <v>172</v>
      </c>
      <c r="S165" s="25">
        <v>30</v>
      </c>
      <c r="T165" s="26">
        <v>1470</v>
      </c>
      <c r="U165" s="26">
        <v>138</v>
      </c>
      <c r="V165" s="27">
        <v>1342</v>
      </c>
      <c r="W165" s="25">
        <v>3</v>
      </c>
      <c r="X165" s="26">
        <v>13</v>
      </c>
      <c r="Y165" s="26">
        <v>0</v>
      </c>
      <c r="Z165" s="27">
        <v>0</v>
      </c>
      <c r="AA165" s="25">
        <v>34</v>
      </c>
      <c r="AB165" s="26">
        <v>108</v>
      </c>
      <c r="AC165" s="26">
        <v>102</v>
      </c>
      <c r="AD165" s="27">
        <v>932</v>
      </c>
      <c r="AE165" s="25">
        <v>100</v>
      </c>
      <c r="AF165" s="26">
        <v>37634</v>
      </c>
      <c r="AG165" s="26">
        <v>0</v>
      </c>
      <c r="AH165" s="27">
        <v>0</v>
      </c>
      <c r="AI165" s="25">
        <v>2</v>
      </c>
      <c r="AJ165" s="26">
        <v>2</v>
      </c>
      <c r="AK165" s="26">
        <v>2</v>
      </c>
      <c r="AL165" s="27">
        <v>43</v>
      </c>
      <c r="AM165" s="25">
        <v>274</v>
      </c>
      <c r="AN165" s="27">
        <v>2606</v>
      </c>
      <c r="AO165" s="25">
        <v>5</v>
      </c>
      <c r="AP165" s="26">
        <v>12</v>
      </c>
      <c r="AQ165" s="26">
        <v>4</v>
      </c>
      <c r="AR165" s="27">
        <v>15</v>
      </c>
      <c r="AS165" s="25">
        <v>0</v>
      </c>
      <c r="AT165" s="26">
        <v>0</v>
      </c>
      <c r="AU165" s="26">
        <v>0</v>
      </c>
      <c r="AV165" s="27">
        <v>0</v>
      </c>
      <c r="AW165" s="25">
        <v>186</v>
      </c>
      <c r="AX165" s="26">
        <v>4447</v>
      </c>
      <c r="AY165" s="26">
        <v>1074</v>
      </c>
      <c r="AZ165" s="27">
        <v>8126</v>
      </c>
      <c r="BA165" s="25">
        <v>69</v>
      </c>
      <c r="BB165" s="26">
        <v>592</v>
      </c>
      <c r="BC165" s="26">
        <v>73</v>
      </c>
      <c r="BD165" s="27">
        <v>967</v>
      </c>
      <c r="BE165" s="25">
        <v>1</v>
      </c>
      <c r="BF165" s="26">
        <v>1</v>
      </c>
      <c r="BG165" s="26">
        <v>1</v>
      </c>
      <c r="BH165" s="27">
        <v>25</v>
      </c>
      <c r="BI165" s="25">
        <v>8</v>
      </c>
      <c r="BJ165" s="27">
        <v>216</v>
      </c>
      <c r="BK165" s="25">
        <v>255</v>
      </c>
      <c r="BL165" s="26">
        <v>1151</v>
      </c>
      <c r="BM165" s="26">
        <v>74</v>
      </c>
      <c r="BN165" s="27">
        <v>1673</v>
      </c>
      <c r="BO165" s="25">
        <v>247</v>
      </c>
      <c r="BP165" s="26">
        <v>906</v>
      </c>
      <c r="BQ165" s="26">
        <v>257</v>
      </c>
      <c r="BR165" s="27">
        <v>10580</v>
      </c>
      <c r="BS165" s="25">
        <v>100</v>
      </c>
      <c r="BT165" s="26">
        <v>189</v>
      </c>
      <c r="BU165" s="26">
        <v>32</v>
      </c>
      <c r="BV165" s="27">
        <v>565</v>
      </c>
      <c r="BW165" s="25">
        <v>11</v>
      </c>
      <c r="BX165" s="27">
        <v>176</v>
      </c>
      <c r="BY165" s="25">
        <v>94</v>
      </c>
      <c r="BZ165" s="26">
        <v>160</v>
      </c>
      <c r="CA165" s="26">
        <v>98</v>
      </c>
      <c r="CB165" s="27">
        <v>5780</v>
      </c>
      <c r="CC165" s="25">
        <v>13</v>
      </c>
      <c r="CD165" s="26">
        <v>23</v>
      </c>
      <c r="CE165" s="26">
        <v>9</v>
      </c>
      <c r="CF165" s="27">
        <v>58</v>
      </c>
      <c r="CG165" s="25">
        <v>80</v>
      </c>
      <c r="CH165" s="26">
        <v>148</v>
      </c>
      <c r="CI165" s="26">
        <v>122</v>
      </c>
      <c r="CJ165" s="27">
        <v>1400</v>
      </c>
      <c r="CK165" s="25">
        <v>195</v>
      </c>
      <c r="CL165" s="26">
        <v>861</v>
      </c>
      <c r="CM165" s="26">
        <v>19</v>
      </c>
      <c r="CN165" s="27">
        <v>331</v>
      </c>
      <c r="CO165" s="25">
        <v>1</v>
      </c>
      <c r="CP165" s="26">
        <v>0.5</v>
      </c>
      <c r="CQ165" s="26">
        <v>0</v>
      </c>
      <c r="CR165" s="26">
        <v>0.5</v>
      </c>
      <c r="CS165" s="27">
        <v>2</v>
      </c>
      <c r="CT165" s="25">
        <v>0</v>
      </c>
      <c r="CU165" s="26">
        <v>0</v>
      </c>
      <c r="CV165" s="26">
        <v>0</v>
      </c>
      <c r="CW165" s="26">
        <v>0</v>
      </c>
      <c r="CX165" s="27">
        <v>0</v>
      </c>
      <c r="CY165" s="25">
        <v>487</v>
      </c>
      <c r="CZ165" s="26">
        <v>120.10000000000001</v>
      </c>
      <c r="DA165" s="26">
        <v>0.1</v>
      </c>
      <c r="DB165" s="26">
        <v>120.0000009983778</v>
      </c>
      <c r="DC165" s="27">
        <v>27053</v>
      </c>
    </row>
    <row r="166" spans="1:107" ht="15.75" customHeight="1">
      <c r="A166" s="58"/>
      <c r="B166" s="24" t="s">
        <v>186</v>
      </c>
      <c r="C166" s="25">
        <v>1</v>
      </c>
      <c r="D166" s="26">
        <v>1</v>
      </c>
      <c r="E166" s="26">
        <v>1</v>
      </c>
      <c r="F166" s="27">
        <v>10</v>
      </c>
      <c r="G166" s="25">
        <v>0</v>
      </c>
      <c r="H166" s="26">
        <v>0</v>
      </c>
      <c r="I166" s="26">
        <v>0</v>
      </c>
      <c r="J166" s="27">
        <v>0</v>
      </c>
      <c r="K166" s="25">
        <v>0</v>
      </c>
      <c r="L166" s="26">
        <v>0</v>
      </c>
      <c r="M166" s="26">
        <v>0</v>
      </c>
      <c r="N166" s="27">
        <v>0</v>
      </c>
      <c r="O166" s="25">
        <v>1</v>
      </c>
      <c r="P166" s="26">
        <v>4</v>
      </c>
      <c r="Q166" s="26">
        <v>0</v>
      </c>
      <c r="R166" s="27">
        <v>0</v>
      </c>
      <c r="S166" s="25">
        <v>12</v>
      </c>
      <c r="T166" s="26">
        <v>171</v>
      </c>
      <c r="U166" s="26">
        <v>51</v>
      </c>
      <c r="V166" s="27">
        <v>327</v>
      </c>
      <c r="W166" s="25">
        <v>0</v>
      </c>
      <c r="X166" s="26">
        <v>0</v>
      </c>
      <c r="Y166" s="26">
        <v>0</v>
      </c>
      <c r="Z166" s="27">
        <v>0</v>
      </c>
      <c r="AA166" s="25">
        <v>0</v>
      </c>
      <c r="AB166" s="26">
        <v>0</v>
      </c>
      <c r="AC166" s="26">
        <v>0</v>
      </c>
      <c r="AD166" s="27">
        <v>0</v>
      </c>
      <c r="AE166" s="25">
        <v>0</v>
      </c>
      <c r="AF166" s="26">
        <v>0</v>
      </c>
      <c r="AG166" s="26">
        <v>0</v>
      </c>
      <c r="AH166" s="27">
        <v>0</v>
      </c>
      <c r="AI166" s="25">
        <v>0</v>
      </c>
      <c r="AJ166" s="26">
        <v>0</v>
      </c>
      <c r="AK166" s="26">
        <v>0</v>
      </c>
      <c r="AL166" s="27">
        <v>0</v>
      </c>
      <c r="AM166" s="25">
        <v>1</v>
      </c>
      <c r="AN166" s="27">
        <v>1</v>
      </c>
      <c r="AO166" s="25">
        <v>0</v>
      </c>
      <c r="AP166" s="26">
        <v>0</v>
      </c>
      <c r="AQ166" s="26">
        <v>0</v>
      </c>
      <c r="AR166" s="27">
        <v>0</v>
      </c>
      <c r="AS166" s="25">
        <v>0</v>
      </c>
      <c r="AT166" s="26">
        <v>0</v>
      </c>
      <c r="AU166" s="26">
        <v>0</v>
      </c>
      <c r="AV166" s="27">
        <v>0</v>
      </c>
      <c r="AW166" s="25">
        <v>0</v>
      </c>
      <c r="AX166" s="26">
        <v>0</v>
      </c>
      <c r="AY166" s="26">
        <v>0</v>
      </c>
      <c r="AZ166" s="27">
        <v>0</v>
      </c>
      <c r="BA166" s="25">
        <v>0</v>
      </c>
      <c r="BB166" s="26">
        <v>0</v>
      </c>
      <c r="BC166" s="26">
        <v>0</v>
      </c>
      <c r="BD166" s="27">
        <v>0</v>
      </c>
      <c r="BE166" s="25">
        <v>0</v>
      </c>
      <c r="BF166" s="26">
        <v>0</v>
      </c>
      <c r="BG166" s="26">
        <v>0</v>
      </c>
      <c r="BH166" s="27">
        <v>0</v>
      </c>
      <c r="BI166" s="25">
        <v>0</v>
      </c>
      <c r="BJ166" s="27">
        <v>0</v>
      </c>
      <c r="BK166" s="25">
        <v>19</v>
      </c>
      <c r="BL166" s="26">
        <v>88</v>
      </c>
      <c r="BM166" s="26">
        <v>26</v>
      </c>
      <c r="BN166" s="27">
        <v>550</v>
      </c>
      <c r="BO166" s="25">
        <v>18</v>
      </c>
      <c r="BP166" s="26">
        <v>135</v>
      </c>
      <c r="BQ166" s="26">
        <v>23</v>
      </c>
      <c r="BR166" s="27">
        <v>868</v>
      </c>
      <c r="BS166" s="25">
        <v>0</v>
      </c>
      <c r="BT166" s="26">
        <v>0</v>
      </c>
      <c r="BU166" s="26">
        <v>0</v>
      </c>
      <c r="BV166" s="27">
        <v>0</v>
      </c>
      <c r="BW166" s="25">
        <v>0</v>
      </c>
      <c r="BX166" s="27">
        <v>0</v>
      </c>
      <c r="BY166" s="25">
        <v>11</v>
      </c>
      <c r="BZ166" s="26">
        <v>37</v>
      </c>
      <c r="CA166" s="26">
        <v>12</v>
      </c>
      <c r="CB166" s="27">
        <v>505</v>
      </c>
      <c r="CC166" s="25">
        <v>0</v>
      </c>
      <c r="CD166" s="26">
        <v>0</v>
      </c>
      <c r="CE166" s="26">
        <v>0</v>
      </c>
      <c r="CF166" s="27">
        <v>0</v>
      </c>
      <c r="CG166" s="25">
        <v>8</v>
      </c>
      <c r="CH166" s="26">
        <v>19</v>
      </c>
      <c r="CI166" s="26">
        <v>15</v>
      </c>
      <c r="CJ166" s="27">
        <v>118</v>
      </c>
      <c r="CK166" s="25">
        <v>10</v>
      </c>
      <c r="CL166" s="26">
        <v>35</v>
      </c>
      <c r="CM166" s="26">
        <v>6</v>
      </c>
      <c r="CN166" s="27">
        <v>90</v>
      </c>
      <c r="CO166" s="25">
        <v>0</v>
      </c>
      <c r="CP166" s="26">
        <v>0</v>
      </c>
      <c r="CQ166" s="26">
        <v>0</v>
      </c>
      <c r="CR166" s="26">
        <v>0</v>
      </c>
      <c r="CS166" s="27">
        <v>0</v>
      </c>
      <c r="CT166" s="25">
        <v>2</v>
      </c>
      <c r="CU166" s="26">
        <v>2</v>
      </c>
      <c r="CV166" s="26">
        <v>0</v>
      </c>
      <c r="CW166" s="26">
        <v>2</v>
      </c>
      <c r="CX166" s="27">
        <v>165</v>
      </c>
      <c r="CY166" s="25">
        <v>8</v>
      </c>
      <c r="CZ166" s="26">
        <v>10</v>
      </c>
      <c r="DA166" s="26">
        <v>0</v>
      </c>
      <c r="DB166" s="26">
        <v>10</v>
      </c>
      <c r="DC166" s="27">
        <v>945</v>
      </c>
    </row>
    <row r="167" spans="1:107" ht="15.75" customHeight="1">
      <c r="A167" s="58"/>
      <c r="B167" s="24" t="s">
        <v>187</v>
      </c>
      <c r="C167" s="25">
        <v>10</v>
      </c>
      <c r="D167" s="26">
        <v>14</v>
      </c>
      <c r="E167" s="26">
        <v>5</v>
      </c>
      <c r="F167" s="27">
        <v>16</v>
      </c>
      <c r="G167" s="25">
        <v>0</v>
      </c>
      <c r="H167" s="26">
        <v>0</v>
      </c>
      <c r="I167" s="26">
        <v>0</v>
      </c>
      <c r="J167" s="27">
        <v>0</v>
      </c>
      <c r="K167" s="25">
        <v>0</v>
      </c>
      <c r="L167" s="26">
        <v>0</v>
      </c>
      <c r="M167" s="26">
        <v>0</v>
      </c>
      <c r="N167" s="27">
        <v>0</v>
      </c>
      <c r="O167" s="25">
        <v>7</v>
      </c>
      <c r="P167" s="26">
        <v>51</v>
      </c>
      <c r="Q167" s="26">
        <v>5</v>
      </c>
      <c r="R167" s="27">
        <v>30</v>
      </c>
      <c r="S167" s="25">
        <v>60</v>
      </c>
      <c r="T167" s="26">
        <v>797</v>
      </c>
      <c r="U167" s="26">
        <v>364</v>
      </c>
      <c r="V167" s="27">
        <v>1293</v>
      </c>
      <c r="W167" s="25">
        <v>0</v>
      </c>
      <c r="X167" s="26">
        <v>0</v>
      </c>
      <c r="Y167" s="26">
        <v>0</v>
      </c>
      <c r="Z167" s="27">
        <v>0</v>
      </c>
      <c r="AA167" s="25">
        <v>16</v>
      </c>
      <c r="AB167" s="26">
        <v>36</v>
      </c>
      <c r="AC167" s="26">
        <v>32</v>
      </c>
      <c r="AD167" s="27">
        <v>378</v>
      </c>
      <c r="AE167" s="25">
        <v>4</v>
      </c>
      <c r="AF167" s="26">
        <v>403</v>
      </c>
      <c r="AG167" s="26">
        <v>23</v>
      </c>
      <c r="AH167" s="27">
        <v>33</v>
      </c>
      <c r="AI167" s="25">
        <v>0</v>
      </c>
      <c r="AJ167" s="26">
        <v>0</v>
      </c>
      <c r="AK167" s="26">
        <v>0</v>
      </c>
      <c r="AL167" s="27">
        <v>0</v>
      </c>
      <c r="AM167" s="25">
        <v>2</v>
      </c>
      <c r="AN167" s="27">
        <v>19</v>
      </c>
      <c r="AO167" s="25">
        <v>0</v>
      </c>
      <c r="AP167" s="26">
        <v>0</v>
      </c>
      <c r="AQ167" s="26">
        <v>0</v>
      </c>
      <c r="AR167" s="27">
        <v>0</v>
      </c>
      <c r="AS167" s="25">
        <v>0</v>
      </c>
      <c r="AT167" s="26">
        <v>0</v>
      </c>
      <c r="AU167" s="26">
        <v>0</v>
      </c>
      <c r="AV167" s="27">
        <v>0</v>
      </c>
      <c r="AW167" s="25">
        <v>196</v>
      </c>
      <c r="AX167" s="26">
        <v>2215</v>
      </c>
      <c r="AY167" s="26">
        <v>1356</v>
      </c>
      <c r="AZ167" s="27">
        <v>7086</v>
      </c>
      <c r="BA167" s="25">
        <v>28</v>
      </c>
      <c r="BB167" s="26">
        <v>304</v>
      </c>
      <c r="BC167" s="26">
        <v>134</v>
      </c>
      <c r="BD167" s="27">
        <v>628</v>
      </c>
      <c r="BE167" s="25">
        <v>5</v>
      </c>
      <c r="BF167" s="26">
        <v>11</v>
      </c>
      <c r="BG167" s="26">
        <v>8</v>
      </c>
      <c r="BH167" s="27">
        <v>103</v>
      </c>
      <c r="BI167" s="25">
        <v>1</v>
      </c>
      <c r="BJ167" s="27">
        <v>20</v>
      </c>
      <c r="BK167" s="25">
        <v>76</v>
      </c>
      <c r="BL167" s="26">
        <v>139</v>
      </c>
      <c r="BM167" s="26">
        <v>117</v>
      </c>
      <c r="BN167" s="27">
        <v>1202</v>
      </c>
      <c r="BO167" s="25">
        <v>54</v>
      </c>
      <c r="BP167" s="26">
        <v>288</v>
      </c>
      <c r="BQ167" s="26">
        <v>204</v>
      </c>
      <c r="BR167" s="27">
        <v>915</v>
      </c>
      <c r="BS167" s="25">
        <v>1</v>
      </c>
      <c r="BT167" s="26">
        <v>1</v>
      </c>
      <c r="BU167" s="26">
        <v>1</v>
      </c>
      <c r="BV167" s="27">
        <v>28</v>
      </c>
      <c r="BW167" s="25">
        <v>0</v>
      </c>
      <c r="BX167" s="27">
        <v>0</v>
      </c>
      <c r="BY167" s="25">
        <v>58</v>
      </c>
      <c r="BZ167" s="26">
        <v>107</v>
      </c>
      <c r="CA167" s="26">
        <v>93</v>
      </c>
      <c r="CB167" s="27">
        <v>1608</v>
      </c>
      <c r="CC167" s="25">
        <v>2</v>
      </c>
      <c r="CD167" s="26">
        <v>2</v>
      </c>
      <c r="CE167" s="26">
        <v>2</v>
      </c>
      <c r="CF167" s="27">
        <v>25</v>
      </c>
      <c r="CG167" s="25">
        <v>27</v>
      </c>
      <c r="CH167" s="26">
        <v>65</v>
      </c>
      <c r="CI167" s="26">
        <v>58</v>
      </c>
      <c r="CJ167" s="27">
        <v>549</v>
      </c>
      <c r="CK167" s="25">
        <v>39</v>
      </c>
      <c r="CL167" s="26">
        <v>82</v>
      </c>
      <c r="CM167" s="26">
        <v>53</v>
      </c>
      <c r="CN167" s="27">
        <v>675</v>
      </c>
      <c r="CO167" s="25">
        <v>0</v>
      </c>
      <c r="CP167" s="26">
        <v>0</v>
      </c>
      <c r="CQ167" s="26">
        <v>0</v>
      </c>
      <c r="CR167" s="26">
        <v>0</v>
      </c>
      <c r="CS167" s="27">
        <v>0</v>
      </c>
      <c r="CT167" s="25">
        <v>0</v>
      </c>
      <c r="CU167" s="26">
        <v>0</v>
      </c>
      <c r="CV167" s="26">
        <v>0</v>
      </c>
      <c r="CW167" s="26">
        <v>0</v>
      </c>
      <c r="CX167" s="27">
        <v>0</v>
      </c>
      <c r="CY167" s="25">
        <v>189</v>
      </c>
      <c r="CZ167" s="26">
        <v>324</v>
      </c>
      <c r="DA167" s="26">
        <v>0</v>
      </c>
      <c r="DB167" s="26">
        <v>324.00000009685755</v>
      </c>
      <c r="DC167" s="27">
        <v>5159</v>
      </c>
    </row>
    <row r="168" spans="1:107" ht="15.75" customHeight="1">
      <c r="A168" s="58"/>
      <c r="B168" s="24" t="s">
        <v>188</v>
      </c>
      <c r="C168" s="25">
        <v>19</v>
      </c>
      <c r="D168" s="26">
        <v>30</v>
      </c>
      <c r="E168" s="26">
        <v>0</v>
      </c>
      <c r="F168" s="27">
        <v>0</v>
      </c>
      <c r="G168" s="25">
        <v>3</v>
      </c>
      <c r="H168" s="26">
        <v>3</v>
      </c>
      <c r="I168" s="26">
        <v>0</v>
      </c>
      <c r="J168" s="27">
        <v>0</v>
      </c>
      <c r="K168" s="25">
        <v>0</v>
      </c>
      <c r="L168" s="26">
        <v>0</v>
      </c>
      <c r="M168" s="26">
        <v>0</v>
      </c>
      <c r="N168" s="27">
        <v>0</v>
      </c>
      <c r="O168" s="25">
        <v>281</v>
      </c>
      <c r="P168" s="26">
        <v>1706</v>
      </c>
      <c r="Q168" s="26">
        <v>201</v>
      </c>
      <c r="R168" s="27">
        <v>1962</v>
      </c>
      <c r="S168" s="25">
        <v>109</v>
      </c>
      <c r="T168" s="26">
        <v>2152</v>
      </c>
      <c r="U168" s="26">
        <v>246</v>
      </c>
      <c r="V168" s="27">
        <v>2448</v>
      </c>
      <c r="W168" s="25">
        <v>83</v>
      </c>
      <c r="X168" s="26">
        <v>288</v>
      </c>
      <c r="Y168" s="26">
        <v>0</v>
      </c>
      <c r="Z168" s="27">
        <v>0</v>
      </c>
      <c r="AA168" s="25">
        <v>104</v>
      </c>
      <c r="AB168" s="26">
        <v>218</v>
      </c>
      <c r="AC168" s="26">
        <v>159</v>
      </c>
      <c r="AD168" s="27">
        <v>2390</v>
      </c>
      <c r="AE168" s="25">
        <v>29</v>
      </c>
      <c r="AF168" s="26">
        <v>19780</v>
      </c>
      <c r="AG168" s="26">
        <v>1794</v>
      </c>
      <c r="AH168" s="27">
        <v>146</v>
      </c>
      <c r="AI168" s="25">
        <v>0</v>
      </c>
      <c r="AJ168" s="26">
        <v>0</v>
      </c>
      <c r="AK168" s="26">
        <v>0</v>
      </c>
      <c r="AL168" s="27">
        <v>0</v>
      </c>
      <c r="AM168" s="25">
        <v>21</v>
      </c>
      <c r="AN168" s="27">
        <v>0</v>
      </c>
      <c r="AO168" s="25">
        <v>7</v>
      </c>
      <c r="AP168" s="26">
        <v>12</v>
      </c>
      <c r="AQ168" s="26">
        <v>10</v>
      </c>
      <c r="AR168" s="27">
        <v>140</v>
      </c>
      <c r="AS168" s="25">
        <v>22</v>
      </c>
      <c r="AT168" s="26">
        <v>52</v>
      </c>
      <c r="AU168" s="26">
        <v>1</v>
      </c>
      <c r="AV168" s="27">
        <v>20</v>
      </c>
      <c r="AW168" s="25">
        <v>251</v>
      </c>
      <c r="AX168" s="26">
        <v>1960</v>
      </c>
      <c r="AY168" s="26">
        <v>1508</v>
      </c>
      <c r="AZ168" s="27">
        <v>21324</v>
      </c>
      <c r="BA168" s="25">
        <v>167</v>
      </c>
      <c r="BB168" s="26">
        <v>615</v>
      </c>
      <c r="BC168" s="26">
        <v>316</v>
      </c>
      <c r="BD168" s="27">
        <v>4639</v>
      </c>
      <c r="BE168" s="25">
        <v>41</v>
      </c>
      <c r="BF168" s="26">
        <v>59</v>
      </c>
      <c r="BG168" s="26">
        <v>38</v>
      </c>
      <c r="BH168" s="27">
        <v>478</v>
      </c>
      <c r="BI168" s="25">
        <v>35</v>
      </c>
      <c r="BJ168" s="27">
        <v>146</v>
      </c>
      <c r="BK168" s="25">
        <v>248</v>
      </c>
      <c r="BL168" s="26">
        <v>517</v>
      </c>
      <c r="BM168" s="26">
        <v>342</v>
      </c>
      <c r="BN168" s="27">
        <v>7219</v>
      </c>
      <c r="BO168" s="25">
        <v>266</v>
      </c>
      <c r="BP168" s="26">
        <v>674</v>
      </c>
      <c r="BQ168" s="26">
        <v>386</v>
      </c>
      <c r="BR168" s="27">
        <v>8577</v>
      </c>
      <c r="BS168" s="25">
        <v>71</v>
      </c>
      <c r="BT168" s="26">
        <v>137</v>
      </c>
      <c r="BU168" s="26">
        <v>61</v>
      </c>
      <c r="BV168" s="27">
        <v>1256</v>
      </c>
      <c r="BW168" s="25">
        <v>3</v>
      </c>
      <c r="BX168" s="27">
        <v>15</v>
      </c>
      <c r="BY168" s="25">
        <v>50</v>
      </c>
      <c r="BZ168" s="26">
        <v>80</v>
      </c>
      <c r="CA168" s="26">
        <v>56</v>
      </c>
      <c r="CB168" s="27">
        <v>1673</v>
      </c>
      <c r="CC168" s="25">
        <v>51</v>
      </c>
      <c r="CD168" s="26">
        <v>86</v>
      </c>
      <c r="CE168" s="26">
        <v>48</v>
      </c>
      <c r="CF168" s="27">
        <v>499</v>
      </c>
      <c r="CG168" s="25">
        <v>70</v>
      </c>
      <c r="CH168" s="26">
        <v>112</v>
      </c>
      <c r="CI168" s="26">
        <v>93</v>
      </c>
      <c r="CJ168" s="27">
        <v>1195</v>
      </c>
      <c r="CK168" s="25">
        <v>84</v>
      </c>
      <c r="CL168" s="26">
        <v>161</v>
      </c>
      <c r="CM168" s="26">
        <v>57</v>
      </c>
      <c r="CN168" s="27">
        <v>961</v>
      </c>
      <c r="CO168" s="25">
        <v>0</v>
      </c>
      <c r="CP168" s="26">
        <v>0</v>
      </c>
      <c r="CQ168" s="26">
        <v>0</v>
      </c>
      <c r="CR168" s="26">
        <v>0</v>
      </c>
      <c r="CS168" s="27">
        <v>0</v>
      </c>
      <c r="CT168" s="25">
        <v>0</v>
      </c>
      <c r="CU168" s="26">
        <v>0</v>
      </c>
      <c r="CV168" s="26">
        <v>0</v>
      </c>
      <c r="CW168" s="26">
        <v>0</v>
      </c>
      <c r="CX168" s="27">
        <v>0</v>
      </c>
      <c r="CY168" s="25">
        <v>65</v>
      </c>
      <c r="CZ168" s="26">
        <v>79</v>
      </c>
      <c r="DA168" s="26">
        <v>2</v>
      </c>
      <c r="DB168" s="26">
        <v>77</v>
      </c>
      <c r="DC168" s="27">
        <v>2676</v>
      </c>
    </row>
    <row r="169" spans="1:107" ht="15.75" customHeight="1">
      <c r="A169" s="58"/>
      <c r="B169" s="24" t="s">
        <v>189</v>
      </c>
      <c r="C169" s="25">
        <v>88</v>
      </c>
      <c r="D169" s="26">
        <v>205</v>
      </c>
      <c r="E169" s="26">
        <v>5</v>
      </c>
      <c r="F169" s="27">
        <v>5</v>
      </c>
      <c r="G169" s="25">
        <v>0</v>
      </c>
      <c r="H169" s="26">
        <v>0</v>
      </c>
      <c r="I169" s="26">
        <v>0</v>
      </c>
      <c r="J169" s="27">
        <v>0</v>
      </c>
      <c r="K169" s="25">
        <v>0</v>
      </c>
      <c r="L169" s="26">
        <v>0</v>
      </c>
      <c r="M169" s="26">
        <v>0</v>
      </c>
      <c r="N169" s="27">
        <v>0</v>
      </c>
      <c r="O169" s="25">
        <v>0</v>
      </c>
      <c r="P169" s="26">
        <v>0</v>
      </c>
      <c r="Q169" s="26">
        <v>0</v>
      </c>
      <c r="R169" s="27">
        <v>0</v>
      </c>
      <c r="S169" s="25">
        <v>5</v>
      </c>
      <c r="T169" s="26">
        <v>5</v>
      </c>
      <c r="U169" s="26">
        <v>0</v>
      </c>
      <c r="V169" s="27">
        <v>0</v>
      </c>
      <c r="W169" s="25">
        <v>0</v>
      </c>
      <c r="X169" s="26">
        <v>0</v>
      </c>
      <c r="Y169" s="26">
        <v>0</v>
      </c>
      <c r="Z169" s="27">
        <v>0</v>
      </c>
      <c r="AA169" s="25">
        <v>0</v>
      </c>
      <c r="AB169" s="26">
        <v>0</v>
      </c>
      <c r="AC169" s="26">
        <v>0</v>
      </c>
      <c r="AD169" s="27">
        <v>0</v>
      </c>
      <c r="AE169" s="25">
        <v>2</v>
      </c>
      <c r="AF169" s="26">
        <v>2</v>
      </c>
      <c r="AG169" s="26">
        <v>0</v>
      </c>
      <c r="AH169" s="27">
        <v>0</v>
      </c>
      <c r="AI169" s="25">
        <v>0</v>
      </c>
      <c r="AJ169" s="26">
        <v>0</v>
      </c>
      <c r="AK169" s="26">
        <v>0</v>
      </c>
      <c r="AL169" s="27">
        <v>0</v>
      </c>
      <c r="AM169" s="25">
        <v>29</v>
      </c>
      <c r="AN169" s="27">
        <v>331</v>
      </c>
      <c r="AO169" s="25">
        <v>0</v>
      </c>
      <c r="AP169" s="26">
        <v>0</v>
      </c>
      <c r="AQ169" s="26">
        <v>0</v>
      </c>
      <c r="AR169" s="27">
        <v>0</v>
      </c>
      <c r="AS169" s="25">
        <v>0</v>
      </c>
      <c r="AT169" s="26">
        <v>0</v>
      </c>
      <c r="AU169" s="26">
        <v>0</v>
      </c>
      <c r="AV169" s="27">
        <v>0</v>
      </c>
      <c r="AW169" s="25">
        <v>9</v>
      </c>
      <c r="AX169" s="26">
        <v>29</v>
      </c>
      <c r="AY169" s="26">
        <v>19</v>
      </c>
      <c r="AZ169" s="27">
        <v>190</v>
      </c>
      <c r="BA169" s="25">
        <v>2</v>
      </c>
      <c r="BB169" s="26">
        <v>3</v>
      </c>
      <c r="BC169" s="26">
        <v>3</v>
      </c>
      <c r="BD169" s="27">
        <v>70</v>
      </c>
      <c r="BE169" s="25">
        <v>0</v>
      </c>
      <c r="BF169" s="26">
        <v>0</v>
      </c>
      <c r="BG169" s="26">
        <v>0</v>
      </c>
      <c r="BH169" s="27">
        <v>0</v>
      </c>
      <c r="BI169" s="25">
        <v>0</v>
      </c>
      <c r="BJ169" s="27">
        <v>0</v>
      </c>
      <c r="BK169" s="25">
        <v>98</v>
      </c>
      <c r="BL169" s="26">
        <v>217</v>
      </c>
      <c r="BM169" s="26">
        <v>48</v>
      </c>
      <c r="BN169" s="27">
        <v>956</v>
      </c>
      <c r="BO169" s="25">
        <v>48</v>
      </c>
      <c r="BP169" s="26">
        <v>109</v>
      </c>
      <c r="BQ169" s="26">
        <v>19</v>
      </c>
      <c r="BR169" s="27">
        <v>259</v>
      </c>
      <c r="BS169" s="25">
        <v>0</v>
      </c>
      <c r="BT169" s="26">
        <v>0</v>
      </c>
      <c r="BU169" s="26">
        <v>0</v>
      </c>
      <c r="BV169" s="27">
        <v>0</v>
      </c>
      <c r="BW169" s="25">
        <v>0</v>
      </c>
      <c r="BX169" s="27">
        <v>0</v>
      </c>
      <c r="BY169" s="25">
        <v>62</v>
      </c>
      <c r="BZ169" s="26">
        <v>87</v>
      </c>
      <c r="CA169" s="26">
        <v>32</v>
      </c>
      <c r="CB169" s="27">
        <v>1737</v>
      </c>
      <c r="CC169" s="25">
        <v>0</v>
      </c>
      <c r="CD169" s="26">
        <v>0</v>
      </c>
      <c r="CE169" s="26">
        <v>0</v>
      </c>
      <c r="CF169" s="27">
        <v>0</v>
      </c>
      <c r="CG169" s="25">
        <v>1</v>
      </c>
      <c r="CH169" s="26">
        <v>2</v>
      </c>
      <c r="CI169" s="26">
        <v>2</v>
      </c>
      <c r="CJ169" s="27">
        <v>40</v>
      </c>
      <c r="CK169" s="25">
        <v>31</v>
      </c>
      <c r="CL169" s="26">
        <v>58</v>
      </c>
      <c r="CM169" s="26">
        <v>1</v>
      </c>
      <c r="CN169" s="27">
        <v>15</v>
      </c>
      <c r="CO169" s="25">
        <v>0</v>
      </c>
      <c r="CP169" s="26">
        <v>0</v>
      </c>
      <c r="CQ169" s="26">
        <v>0</v>
      </c>
      <c r="CR169" s="26">
        <v>0</v>
      </c>
      <c r="CS169" s="27">
        <v>0</v>
      </c>
      <c r="CT169" s="25">
        <v>3</v>
      </c>
      <c r="CU169" s="26">
        <v>1.5</v>
      </c>
      <c r="CV169" s="26">
        <v>0.30000000000000004</v>
      </c>
      <c r="CW169" s="26">
        <v>1.2000000178813934</v>
      </c>
      <c r="CX169" s="27">
        <v>71</v>
      </c>
      <c r="CY169" s="25">
        <v>63</v>
      </c>
      <c r="CZ169" s="26">
        <v>48.8</v>
      </c>
      <c r="DA169" s="26">
        <v>5.2</v>
      </c>
      <c r="DB169" s="26">
        <v>43.599999986588955</v>
      </c>
      <c r="DC169" s="27">
        <v>2068</v>
      </c>
    </row>
    <row r="170" spans="1:107" ht="15.75" customHeight="1">
      <c r="A170" s="58"/>
      <c r="B170" s="24" t="s">
        <v>190</v>
      </c>
      <c r="C170" s="25">
        <v>40</v>
      </c>
      <c r="D170" s="26">
        <v>119</v>
      </c>
      <c r="E170" s="26">
        <v>28</v>
      </c>
      <c r="F170" s="27">
        <v>112</v>
      </c>
      <c r="G170" s="25">
        <v>1</v>
      </c>
      <c r="H170" s="26">
        <v>7</v>
      </c>
      <c r="I170" s="26">
        <v>0</v>
      </c>
      <c r="J170" s="27">
        <v>0</v>
      </c>
      <c r="K170" s="25">
        <v>0</v>
      </c>
      <c r="L170" s="26">
        <v>0</v>
      </c>
      <c r="M170" s="26">
        <v>0</v>
      </c>
      <c r="N170" s="27">
        <v>0</v>
      </c>
      <c r="O170" s="25">
        <v>200</v>
      </c>
      <c r="P170" s="26">
        <v>1235</v>
      </c>
      <c r="Q170" s="26">
        <v>274</v>
      </c>
      <c r="R170" s="27">
        <v>2874</v>
      </c>
      <c r="S170" s="25">
        <v>98</v>
      </c>
      <c r="T170" s="26">
        <v>1875</v>
      </c>
      <c r="U170" s="26">
        <v>414</v>
      </c>
      <c r="V170" s="27">
        <v>4362</v>
      </c>
      <c r="W170" s="25">
        <v>43</v>
      </c>
      <c r="X170" s="26">
        <v>143</v>
      </c>
      <c r="Y170" s="26">
        <v>15</v>
      </c>
      <c r="Z170" s="27">
        <v>80</v>
      </c>
      <c r="AA170" s="25">
        <v>25</v>
      </c>
      <c r="AB170" s="26">
        <v>54</v>
      </c>
      <c r="AC170" s="26">
        <v>53</v>
      </c>
      <c r="AD170" s="27">
        <v>724</v>
      </c>
      <c r="AE170" s="25">
        <v>5</v>
      </c>
      <c r="AF170" s="26">
        <v>955</v>
      </c>
      <c r="AG170" s="26">
        <v>2</v>
      </c>
      <c r="AH170" s="27">
        <v>1</v>
      </c>
      <c r="AI170" s="25">
        <v>3</v>
      </c>
      <c r="AJ170" s="26">
        <v>4</v>
      </c>
      <c r="AK170" s="26">
        <v>2</v>
      </c>
      <c r="AL170" s="27">
        <v>150</v>
      </c>
      <c r="AM170" s="25">
        <v>79</v>
      </c>
      <c r="AN170" s="27">
        <v>166</v>
      </c>
      <c r="AO170" s="25">
        <v>61</v>
      </c>
      <c r="AP170" s="26">
        <v>187</v>
      </c>
      <c r="AQ170" s="26">
        <v>22</v>
      </c>
      <c r="AR170" s="27">
        <v>133</v>
      </c>
      <c r="AS170" s="25">
        <v>2</v>
      </c>
      <c r="AT170" s="26">
        <v>6</v>
      </c>
      <c r="AU170" s="26">
        <v>0</v>
      </c>
      <c r="AV170" s="27">
        <v>0</v>
      </c>
      <c r="AW170" s="25">
        <v>151</v>
      </c>
      <c r="AX170" s="26">
        <v>1176</v>
      </c>
      <c r="AY170" s="26">
        <v>694</v>
      </c>
      <c r="AZ170" s="27">
        <v>5884</v>
      </c>
      <c r="BA170" s="25">
        <v>101</v>
      </c>
      <c r="BB170" s="26">
        <v>458</v>
      </c>
      <c r="BC170" s="26">
        <v>236</v>
      </c>
      <c r="BD170" s="27">
        <v>2313</v>
      </c>
      <c r="BE170" s="25">
        <v>17</v>
      </c>
      <c r="BF170" s="26">
        <v>23</v>
      </c>
      <c r="BG170" s="26">
        <v>19</v>
      </c>
      <c r="BH170" s="27">
        <v>328</v>
      </c>
      <c r="BI170" s="25">
        <v>0</v>
      </c>
      <c r="BJ170" s="27">
        <v>0</v>
      </c>
      <c r="BK170" s="25">
        <v>130</v>
      </c>
      <c r="BL170" s="26">
        <v>296</v>
      </c>
      <c r="BM170" s="26">
        <v>161</v>
      </c>
      <c r="BN170" s="27">
        <v>2686</v>
      </c>
      <c r="BO170" s="25">
        <v>154</v>
      </c>
      <c r="BP170" s="26">
        <v>794</v>
      </c>
      <c r="BQ170" s="26">
        <v>461</v>
      </c>
      <c r="BR170" s="27">
        <v>5779</v>
      </c>
      <c r="BS170" s="25">
        <v>64</v>
      </c>
      <c r="BT170" s="26">
        <v>141</v>
      </c>
      <c r="BU170" s="26">
        <v>49</v>
      </c>
      <c r="BV170" s="27">
        <v>534</v>
      </c>
      <c r="BW170" s="25">
        <v>11</v>
      </c>
      <c r="BX170" s="27">
        <v>133</v>
      </c>
      <c r="BY170" s="25">
        <v>62</v>
      </c>
      <c r="BZ170" s="26">
        <v>88</v>
      </c>
      <c r="CA170" s="26">
        <v>64</v>
      </c>
      <c r="CB170" s="27">
        <v>1416</v>
      </c>
      <c r="CC170" s="25">
        <v>33</v>
      </c>
      <c r="CD170" s="26">
        <v>58</v>
      </c>
      <c r="CE170" s="26">
        <v>26</v>
      </c>
      <c r="CF170" s="27">
        <v>232</v>
      </c>
      <c r="CG170" s="25">
        <v>117</v>
      </c>
      <c r="CH170" s="26">
        <v>198</v>
      </c>
      <c r="CI170" s="26">
        <v>187</v>
      </c>
      <c r="CJ170" s="27">
        <v>1265</v>
      </c>
      <c r="CK170" s="25">
        <v>99</v>
      </c>
      <c r="CL170" s="26">
        <v>502</v>
      </c>
      <c r="CM170" s="26">
        <v>76</v>
      </c>
      <c r="CN170" s="27">
        <v>664</v>
      </c>
      <c r="CO170" s="25">
        <v>0</v>
      </c>
      <c r="CP170" s="26">
        <v>0</v>
      </c>
      <c r="CQ170" s="26">
        <v>0</v>
      </c>
      <c r="CR170" s="26">
        <v>0</v>
      </c>
      <c r="CS170" s="27">
        <v>0</v>
      </c>
      <c r="CT170" s="25">
        <v>2</v>
      </c>
      <c r="CU170" s="26">
        <v>3</v>
      </c>
      <c r="CV170" s="26">
        <v>0</v>
      </c>
      <c r="CW170" s="26">
        <v>3</v>
      </c>
      <c r="CX170" s="27">
        <v>20</v>
      </c>
      <c r="CY170" s="25">
        <v>155</v>
      </c>
      <c r="CZ170" s="26">
        <v>198.5</v>
      </c>
      <c r="DA170" s="26">
        <v>2</v>
      </c>
      <c r="DB170" s="26">
        <v>196.5</v>
      </c>
      <c r="DC170" s="27">
        <v>6277</v>
      </c>
    </row>
    <row r="171" spans="1:107" ht="15.75" customHeight="1">
      <c r="A171" s="58"/>
      <c r="B171" s="24" t="s">
        <v>191</v>
      </c>
      <c r="C171" s="25">
        <v>17</v>
      </c>
      <c r="D171" s="26">
        <v>71</v>
      </c>
      <c r="E171" s="26">
        <v>0</v>
      </c>
      <c r="F171" s="27">
        <v>0</v>
      </c>
      <c r="G171" s="25">
        <v>0</v>
      </c>
      <c r="H171" s="26">
        <v>0</v>
      </c>
      <c r="I171" s="26">
        <v>0</v>
      </c>
      <c r="J171" s="27">
        <v>0</v>
      </c>
      <c r="K171" s="25">
        <v>0</v>
      </c>
      <c r="L171" s="26">
        <v>0</v>
      </c>
      <c r="M171" s="26">
        <v>0</v>
      </c>
      <c r="N171" s="27">
        <v>0</v>
      </c>
      <c r="O171" s="25">
        <v>134</v>
      </c>
      <c r="P171" s="26">
        <v>805</v>
      </c>
      <c r="Q171" s="26">
        <v>210</v>
      </c>
      <c r="R171" s="27">
        <v>1821</v>
      </c>
      <c r="S171" s="25">
        <v>53</v>
      </c>
      <c r="T171" s="26">
        <v>1127</v>
      </c>
      <c r="U171" s="26">
        <v>211</v>
      </c>
      <c r="V171" s="27">
        <v>2525</v>
      </c>
      <c r="W171" s="25">
        <v>2</v>
      </c>
      <c r="X171" s="26">
        <v>4</v>
      </c>
      <c r="Y171" s="26">
        <v>2</v>
      </c>
      <c r="Z171" s="27">
        <v>9</v>
      </c>
      <c r="AA171" s="25">
        <v>17</v>
      </c>
      <c r="AB171" s="26">
        <v>40</v>
      </c>
      <c r="AC171" s="26">
        <v>36</v>
      </c>
      <c r="AD171" s="27">
        <v>504</v>
      </c>
      <c r="AE171" s="25">
        <v>5</v>
      </c>
      <c r="AF171" s="26">
        <v>450</v>
      </c>
      <c r="AG171" s="26">
        <v>200</v>
      </c>
      <c r="AH171" s="27">
        <v>150</v>
      </c>
      <c r="AI171" s="25">
        <v>0</v>
      </c>
      <c r="AJ171" s="26">
        <v>0</v>
      </c>
      <c r="AK171" s="26">
        <v>0</v>
      </c>
      <c r="AL171" s="27">
        <v>0</v>
      </c>
      <c r="AM171" s="25">
        <v>59</v>
      </c>
      <c r="AN171" s="27">
        <v>100</v>
      </c>
      <c r="AO171" s="25">
        <v>8</v>
      </c>
      <c r="AP171" s="26">
        <v>17</v>
      </c>
      <c r="AQ171" s="26">
        <v>10</v>
      </c>
      <c r="AR171" s="27">
        <v>76</v>
      </c>
      <c r="AS171" s="25">
        <v>2</v>
      </c>
      <c r="AT171" s="26">
        <v>3</v>
      </c>
      <c r="AU171" s="26">
        <v>2</v>
      </c>
      <c r="AV171" s="27">
        <v>20</v>
      </c>
      <c r="AW171" s="25">
        <v>199</v>
      </c>
      <c r="AX171" s="26">
        <v>2178</v>
      </c>
      <c r="AY171" s="26">
        <v>1452</v>
      </c>
      <c r="AZ171" s="27">
        <v>18737</v>
      </c>
      <c r="BA171" s="25">
        <v>94</v>
      </c>
      <c r="BB171" s="26">
        <v>446</v>
      </c>
      <c r="BC171" s="26">
        <v>254</v>
      </c>
      <c r="BD171" s="27">
        <v>3135</v>
      </c>
      <c r="BE171" s="25">
        <v>13</v>
      </c>
      <c r="BF171" s="26">
        <v>25</v>
      </c>
      <c r="BG171" s="26">
        <v>23</v>
      </c>
      <c r="BH171" s="27">
        <v>263</v>
      </c>
      <c r="BI171" s="25">
        <v>1</v>
      </c>
      <c r="BJ171" s="27">
        <v>50</v>
      </c>
      <c r="BK171" s="25">
        <v>112</v>
      </c>
      <c r="BL171" s="26">
        <v>323</v>
      </c>
      <c r="BM171" s="26">
        <v>182</v>
      </c>
      <c r="BN171" s="27">
        <v>2685</v>
      </c>
      <c r="BO171" s="25">
        <v>106</v>
      </c>
      <c r="BP171" s="26">
        <v>537</v>
      </c>
      <c r="BQ171" s="26">
        <v>198</v>
      </c>
      <c r="BR171" s="27">
        <v>1926</v>
      </c>
      <c r="BS171" s="25">
        <v>4</v>
      </c>
      <c r="BT171" s="26">
        <v>5</v>
      </c>
      <c r="BU171" s="26">
        <v>1</v>
      </c>
      <c r="BV171" s="27">
        <v>30</v>
      </c>
      <c r="BW171" s="25">
        <v>0</v>
      </c>
      <c r="BX171" s="27">
        <v>0</v>
      </c>
      <c r="BY171" s="25">
        <v>27</v>
      </c>
      <c r="BZ171" s="26">
        <v>49</v>
      </c>
      <c r="CA171" s="26">
        <v>32</v>
      </c>
      <c r="CB171" s="27">
        <v>547</v>
      </c>
      <c r="CC171" s="25">
        <v>5</v>
      </c>
      <c r="CD171" s="26">
        <v>20</v>
      </c>
      <c r="CE171" s="26">
        <v>5</v>
      </c>
      <c r="CF171" s="27">
        <v>48</v>
      </c>
      <c r="CG171" s="25">
        <v>2</v>
      </c>
      <c r="CH171" s="26">
        <v>7</v>
      </c>
      <c r="CI171" s="26">
        <v>6</v>
      </c>
      <c r="CJ171" s="27">
        <v>80</v>
      </c>
      <c r="CK171" s="25">
        <v>31</v>
      </c>
      <c r="CL171" s="26">
        <v>114</v>
      </c>
      <c r="CM171" s="26">
        <v>28</v>
      </c>
      <c r="CN171" s="27">
        <v>1007</v>
      </c>
      <c r="CO171" s="25">
        <v>0</v>
      </c>
      <c r="CP171" s="26">
        <v>0</v>
      </c>
      <c r="CQ171" s="26">
        <v>0</v>
      </c>
      <c r="CR171" s="26">
        <v>0</v>
      </c>
      <c r="CS171" s="27">
        <v>0</v>
      </c>
      <c r="CT171" s="25">
        <v>0</v>
      </c>
      <c r="CU171" s="26">
        <v>0</v>
      </c>
      <c r="CV171" s="26">
        <v>0</v>
      </c>
      <c r="CW171" s="26">
        <v>0</v>
      </c>
      <c r="CX171" s="27">
        <v>0</v>
      </c>
      <c r="CY171" s="25">
        <v>147</v>
      </c>
      <c r="CZ171" s="26">
        <v>68.900000000000006</v>
      </c>
      <c r="DA171" s="26">
        <v>0</v>
      </c>
      <c r="DB171" s="26">
        <v>68.900000296533108</v>
      </c>
      <c r="DC171" s="27">
        <v>1660</v>
      </c>
    </row>
    <row r="172" spans="1:107" ht="15.75" customHeight="1">
      <c r="A172" s="58"/>
      <c r="B172" s="24" t="s">
        <v>192</v>
      </c>
      <c r="C172" s="25">
        <v>1</v>
      </c>
      <c r="D172" s="26">
        <v>5</v>
      </c>
      <c r="E172" s="26">
        <v>5</v>
      </c>
      <c r="F172" s="27">
        <v>60</v>
      </c>
      <c r="G172" s="25">
        <v>0</v>
      </c>
      <c r="H172" s="26">
        <v>0</v>
      </c>
      <c r="I172" s="26">
        <v>0</v>
      </c>
      <c r="J172" s="27">
        <v>0</v>
      </c>
      <c r="K172" s="25">
        <v>0</v>
      </c>
      <c r="L172" s="26">
        <v>0</v>
      </c>
      <c r="M172" s="26">
        <v>0</v>
      </c>
      <c r="N172" s="27">
        <v>0</v>
      </c>
      <c r="O172" s="25">
        <v>19</v>
      </c>
      <c r="P172" s="26">
        <v>76</v>
      </c>
      <c r="Q172" s="26">
        <v>16</v>
      </c>
      <c r="R172" s="27">
        <v>146</v>
      </c>
      <c r="S172" s="25">
        <v>7</v>
      </c>
      <c r="T172" s="26">
        <v>50</v>
      </c>
      <c r="U172" s="26">
        <v>20</v>
      </c>
      <c r="V172" s="27">
        <v>226</v>
      </c>
      <c r="W172" s="25">
        <v>0</v>
      </c>
      <c r="X172" s="26">
        <v>0</v>
      </c>
      <c r="Y172" s="26">
        <v>0</v>
      </c>
      <c r="Z172" s="27">
        <v>0</v>
      </c>
      <c r="AA172" s="25">
        <v>5</v>
      </c>
      <c r="AB172" s="26">
        <v>20</v>
      </c>
      <c r="AC172" s="26">
        <v>20</v>
      </c>
      <c r="AD172" s="27">
        <v>375</v>
      </c>
      <c r="AE172" s="25">
        <v>7</v>
      </c>
      <c r="AF172" s="26">
        <v>480</v>
      </c>
      <c r="AG172" s="26">
        <v>190</v>
      </c>
      <c r="AH172" s="27">
        <v>120</v>
      </c>
      <c r="AI172" s="25">
        <v>0</v>
      </c>
      <c r="AJ172" s="26">
        <v>0</v>
      </c>
      <c r="AK172" s="26">
        <v>0</v>
      </c>
      <c r="AL172" s="27">
        <v>0</v>
      </c>
      <c r="AM172" s="25">
        <v>4</v>
      </c>
      <c r="AN172" s="27">
        <v>135</v>
      </c>
      <c r="AO172" s="25">
        <v>0</v>
      </c>
      <c r="AP172" s="26">
        <v>0</v>
      </c>
      <c r="AQ172" s="26">
        <v>0</v>
      </c>
      <c r="AR172" s="27">
        <v>0</v>
      </c>
      <c r="AS172" s="25">
        <v>0</v>
      </c>
      <c r="AT172" s="26">
        <v>0</v>
      </c>
      <c r="AU172" s="26">
        <v>0</v>
      </c>
      <c r="AV172" s="27">
        <v>0</v>
      </c>
      <c r="AW172" s="25">
        <v>233</v>
      </c>
      <c r="AX172" s="26">
        <v>13114</v>
      </c>
      <c r="AY172" s="26">
        <v>6599</v>
      </c>
      <c r="AZ172" s="27">
        <v>102117</v>
      </c>
      <c r="BA172" s="25">
        <v>9</v>
      </c>
      <c r="BB172" s="26">
        <v>22</v>
      </c>
      <c r="BC172" s="26">
        <v>8</v>
      </c>
      <c r="BD172" s="27">
        <v>97</v>
      </c>
      <c r="BE172" s="25">
        <v>0</v>
      </c>
      <c r="BF172" s="26">
        <v>0</v>
      </c>
      <c r="BG172" s="26">
        <v>0</v>
      </c>
      <c r="BH172" s="27">
        <v>0</v>
      </c>
      <c r="BI172" s="25">
        <v>0</v>
      </c>
      <c r="BJ172" s="27">
        <v>0</v>
      </c>
      <c r="BK172" s="25">
        <v>39</v>
      </c>
      <c r="BL172" s="26">
        <v>76</v>
      </c>
      <c r="BM172" s="26">
        <v>57</v>
      </c>
      <c r="BN172" s="27">
        <v>1000</v>
      </c>
      <c r="BO172" s="25">
        <v>83</v>
      </c>
      <c r="BP172" s="26">
        <v>195</v>
      </c>
      <c r="BQ172" s="26">
        <v>180</v>
      </c>
      <c r="BR172" s="27">
        <v>4065</v>
      </c>
      <c r="BS172" s="25">
        <v>2</v>
      </c>
      <c r="BT172" s="26">
        <v>8</v>
      </c>
      <c r="BU172" s="26">
        <v>8</v>
      </c>
      <c r="BV172" s="27">
        <v>70</v>
      </c>
      <c r="BW172" s="25">
        <v>0</v>
      </c>
      <c r="BX172" s="27">
        <v>0</v>
      </c>
      <c r="BY172" s="25">
        <v>16</v>
      </c>
      <c r="BZ172" s="26">
        <v>23</v>
      </c>
      <c r="CA172" s="26">
        <v>22</v>
      </c>
      <c r="CB172" s="27">
        <v>413</v>
      </c>
      <c r="CC172" s="25">
        <v>0</v>
      </c>
      <c r="CD172" s="26">
        <v>0</v>
      </c>
      <c r="CE172" s="26">
        <v>0</v>
      </c>
      <c r="CF172" s="27">
        <v>0</v>
      </c>
      <c r="CG172" s="25">
        <v>1</v>
      </c>
      <c r="CH172" s="26">
        <v>1</v>
      </c>
      <c r="CI172" s="26">
        <v>1</v>
      </c>
      <c r="CJ172" s="27">
        <v>5</v>
      </c>
      <c r="CK172" s="25">
        <v>29</v>
      </c>
      <c r="CL172" s="26">
        <v>59</v>
      </c>
      <c r="CM172" s="26">
        <v>48</v>
      </c>
      <c r="CN172" s="27">
        <v>1425</v>
      </c>
      <c r="CO172" s="25">
        <v>0</v>
      </c>
      <c r="CP172" s="26">
        <v>0</v>
      </c>
      <c r="CQ172" s="26">
        <v>0</v>
      </c>
      <c r="CR172" s="26">
        <v>0</v>
      </c>
      <c r="CS172" s="27">
        <v>0</v>
      </c>
      <c r="CT172" s="25">
        <v>0</v>
      </c>
      <c r="CU172" s="26">
        <v>0</v>
      </c>
      <c r="CV172" s="26">
        <v>0</v>
      </c>
      <c r="CW172" s="26">
        <v>0</v>
      </c>
      <c r="CX172" s="27">
        <v>0</v>
      </c>
      <c r="CY172" s="25">
        <v>3</v>
      </c>
      <c r="CZ172" s="26">
        <v>5</v>
      </c>
      <c r="DA172" s="26">
        <v>0</v>
      </c>
      <c r="DB172" s="26">
        <v>5</v>
      </c>
      <c r="DC172" s="27">
        <v>160</v>
      </c>
    </row>
    <row r="173" spans="1:107" ht="15.75" customHeight="1">
      <c r="A173" s="58"/>
      <c r="B173" s="24" t="s">
        <v>193</v>
      </c>
      <c r="C173" s="25">
        <v>1</v>
      </c>
      <c r="D173" s="26">
        <v>1</v>
      </c>
      <c r="E173" s="26">
        <v>1</v>
      </c>
      <c r="F173" s="27">
        <v>2</v>
      </c>
      <c r="G173" s="25">
        <v>1</v>
      </c>
      <c r="H173" s="26">
        <v>1</v>
      </c>
      <c r="I173" s="26">
        <v>0</v>
      </c>
      <c r="J173" s="27">
        <v>0</v>
      </c>
      <c r="K173" s="25">
        <v>0</v>
      </c>
      <c r="L173" s="26">
        <v>0</v>
      </c>
      <c r="M173" s="26">
        <v>0</v>
      </c>
      <c r="N173" s="27">
        <v>0</v>
      </c>
      <c r="O173" s="25">
        <v>218</v>
      </c>
      <c r="P173" s="26">
        <v>1018</v>
      </c>
      <c r="Q173" s="26">
        <v>35</v>
      </c>
      <c r="R173" s="27">
        <v>167</v>
      </c>
      <c r="S173" s="25">
        <v>299</v>
      </c>
      <c r="T173" s="26">
        <v>6556</v>
      </c>
      <c r="U173" s="26">
        <v>1187</v>
      </c>
      <c r="V173" s="27">
        <v>11421</v>
      </c>
      <c r="W173" s="25">
        <v>1</v>
      </c>
      <c r="X173" s="26">
        <v>1</v>
      </c>
      <c r="Y173" s="26">
        <v>0</v>
      </c>
      <c r="Z173" s="27">
        <v>0</v>
      </c>
      <c r="AA173" s="25">
        <v>141</v>
      </c>
      <c r="AB173" s="26">
        <v>358</v>
      </c>
      <c r="AC173" s="26">
        <v>269</v>
      </c>
      <c r="AD173" s="27">
        <v>3323</v>
      </c>
      <c r="AE173" s="25">
        <v>4</v>
      </c>
      <c r="AF173" s="26">
        <v>110</v>
      </c>
      <c r="AG173" s="26">
        <v>40</v>
      </c>
      <c r="AH173" s="27">
        <v>95</v>
      </c>
      <c r="AI173" s="25">
        <v>6</v>
      </c>
      <c r="AJ173" s="26">
        <v>6</v>
      </c>
      <c r="AK173" s="26">
        <v>3</v>
      </c>
      <c r="AL173" s="27">
        <v>369</v>
      </c>
      <c r="AM173" s="25">
        <v>0</v>
      </c>
      <c r="AN173" s="27">
        <v>0</v>
      </c>
      <c r="AO173" s="25">
        <v>7</v>
      </c>
      <c r="AP173" s="26">
        <v>21</v>
      </c>
      <c r="AQ173" s="26">
        <v>3</v>
      </c>
      <c r="AR173" s="27">
        <v>35</v>
      </c>
      <c r="AS173" s="25">
        <v>2</v>
      </c>
      <c r="AT173" s="26">
        <v>2</v>
      </c>
      <c r="AU173" s="26">
        <v>0</v>
      </c>
      <c r="AV173" s="27">
        <v>0</v>
      </c>
      <c r="AW173" s="25">
        <v>274</v>
      </c>
      <c r="AX173" s="26">
        <v>3510</v>
      </c>
      <c r="AY173" s="26">
        <v>2343</v>
      </c>
      <c r="AZ173" s="27">
        <v>56920</v>
      </c>
      <c r="BA173" s="25">
        <v>251</v>
      </c>
      <c r="BB173" s="26">
        <v>1683</v>
      </c>
      <c r="BC173" s="26">
        <v>296</v>
      </c>
      <c r="BD173" s="27">
        <v>3564</v>
      </c>
      <c r="BE173" s="25">
        <v>56</v>
      </c>
      <c r="BF173" s="26">
        <v>93</v>
      </c>
      <c r="BG173" s="26">
        <v>90</v>
      </c>
      <c r="BH173" s="27">
        <v>1812</v>
      </c>
      <c r="BI173" s="25">
        <v>3</v>
      </c>
      <c r="BJ173" s="27">
        <v>160</v>
      </c>
      <c r="BK173" s="25">
        <v>126</v>
      </c>
      <c r="BL173" s="26">
        <v>266</v>
      </c>
      <c r="BM173" s="26">
        <v>154</v>
      </c>
      <c r="BN173" s="27">
        <v>3499</v>
      </c>
      <c r="BO173" s="25">
        <v>113</v>
      </c>
      <c r="BP173" s="26">
        <v>313</v>
      </c>
      <c r="BQ173" s="26">
        <v>95</v>
      </c>
      <c r="BR173" s="27">
        <v>2835</v>
      </c>
      <c r="BS173" s="25">
        <v>4</v>
      </c>
      <c r="BT173" s="26">
        <v>8</v>
      </c>
      <c r="BU173" s="26">
        <v>4</v>
      </c>
      <c r="BV173" s="27">
        <v>78</v>
      </c>
      <c r="BW173" s="25">
        <v>0</v>
      </c>
      <c r="BX173" s="27">
        <v>0</v>
      </c>
      <c r="BY173" s="25">
        <v>33</v>
      </c>
      <c r="BZ173" s="26">
        <v>36</v>
      </c>
      <c r="CA173" s="26">
        <v>31</v>
      </c>
      <c r="CB173" s="27">
        <v>1451</v>
      </c>
      <c r="CC173" s="25">
        <v>46</v>
      </c>
      <c r="CD173" s="26">
        <v>82</v>
      </c>
      <c r="CE173" s="26">
        <v>62</v>
      </c>
      <c r="CF173" s="27">
        <v>849</v>
      </c>
      <c r="CG173" s="25">
        <v>28</v>
      </c>
      <c r="CH173" s="26">
        <v>59</v>
      </c>
      <c r="CI173" s="26">
        <v>51</v>
      </c>
      <c r="CJ173" s="27">
        <v>176</v>
      </c>
      <c r="CK173" s="25">
        <v>128</v>
      </c>
      <c r="CL173" s="26">
        <v>281</v>
      </c>
      <c r="CM173" s="26">
        <v>138</v>
      </c>
      <c r="CN173" s="27">
        <v>2565</v>
      </c>
      <c r="CO173" s="25">
        <v>0</v>
      </c>
      <c r="CP173" s="26">
        <v>0</v>
      </c>
      <c r="CQ173" s="26">
        <v>0</v>
      </c>
      <c r="CR173" s="26">
        <v>0</v>
      </c>
      <c r="CS173" s="27">
        <v>0</v>
      </c>
      <c r="CT173" s="25">
        <v>22</v>
      </c>
      <c r="CU173" s="26">
        <v>314</v>
      </c>
      <c r="CV173" s="26">
        <v>29</v>
      </c>
      <c r="CW173" s="26">
        <v>285</v>
      </c>
      <c r="CX173" s="27">
        <v>14865</v>
      </c>
      <c r="CY173" s="25">
        <v>196</v>
      </c>
      <c r="CZ173" s="26">
        <v>491</v>
      </c>
      <c r="DA173" s="26">
        <v>39</v>
      </c>
      <c r="DB173" s="26">
        <v>452</v>
      </c>
      <c r="DC173" s="27">
        <v>5571</v>
      </c>
    </row>
    <row r="174" spans="1:107" ht="15.75" customHeight="1">
      <c r="A174" s="58"/>
      <c r="B174" s="24" t="s">
        <v>194</v>
      </c>
      <c r="C174" s="25">
        <v>24</v>
      </c>
      <c r="D174" s="26">
        <v>111</v>
      </c>
      <c r="E174" s="26">
        <v>13</v>
      </c>
      <c r="F174" s="27">
        <v>146</v>
      </c>
      <c r="G174" s="25">
        <v>55</v>
      </c>
      <c r="H174" s="26">
        <v>115</v>
      </c>
      <c r="I174" s="26">
        <v>65</v>
      </c>
      <c r="J174" s="27">
        <v>1131</v>
      </c>
      <c r="K174" s="25">
        <v>0</v>
      </c>
      <c r="L174" s="26">
        <v>0</v>
      </c>
      <c r="M174" s="26">
        <v>0</v>
      </c>
      <c r="N174" s="27">
        <v>0</v>
      </c>
      <c r="O174" s="25">
        <v>268</v>
      </c>
      <c r="P174" s="26">
        <v>1198</v>
      </c>
      <c r="Q174" s="26">
        <v>107</v>
      </c>
      <c r="R174" s="27">
        <v>775</v>
      </c>
      <c r="S174" s="25">
        <v>130</v>
      </c>
      <c r="T174" s="26">
        <v>2083</v>
      </c>
      <c r="U174" s="26">
        <v>404</v>
      </c>
      <c r="V174" s="27">
        <v>2958</v>
      </c>
      <c r="W174" s="25">
        <v>82</v>
      </c>
      <c r="X174" s="26">
        <v>263</v>
      </c>
      <c r="Y174" s="26">
        <v>2</v>
      </c>
      <c r="Z174" s="27">
        <v>2</v>
      </c>
      <c r="AA174" s="25">
        <v>52</v>
      </c>
      <c r="AB174" s="26">
        <v>119</v>
      </c>
      <c r="AC174" s="26">
        <v>113</v>
      </c>
      <c r="AD174" s="27">
        <v>2271</v>
      </c>
      <c r="AE174" s="25">
        <v>7</v>
      </c>
      <c r="AF174" s="26">
        <v>2040</v>
      </c>
      <c r="AG174" s="26">
        <v>1165</v>
      </c>
      <c r="AH174" s="27">
        <v>59</v>
      </c>
      <c r="AI174" s="25">
        <v>2</v>
      </c>
      <c r="AJ174" s="26">
        <v>3</v>
      </c>
      <c r="AK174" s="26">
        <v>3</v>
      </c>
      <c r="AL174" s="27">
        <v>70</v>
      </c>
      <c r="AM174" s="25">
        <v>153</v>
      </c>
      <c r="AN174" s="27">
        <v>58</v>
      </c>
      <c r="AO174" s="25">
        <v>11</v>
      </c>
      <c r="AP174" s="26">
        <v>16</v>
      </c>
      <c r="AQ174" s="26">
        <v>9</v>
      </c>
      <c r="AR174" s="27">
        <v>67</v>
      </c>
      <c r="AS174" s="25">
        <v>2</v>
      </c>
      <c r="AT174" s="26">
        <v>11</v>
      </c>
      <c r="AU174" s="26">
        <v>0</v>
      </c>
      <c r="AV174" s="27">
        <v>0</v>
      </c>
      <c r="AW174" s="25">
        <v>246</v>
      </c>
      <c r="AX174" s="26">
        <v>13919</v>
      </c>
      <c r="AY174" s="26">
        <v>6648</v>
      </c>
      <c r="AZ174" s="27">
        <v>143129</v>
      </c>
      <c r="BA174" s="25">
        <v>151</v>
      </c>
      <c r="BB174" s="26">
        <v>817</v>
      </c>
      <c r="BC174" s="26">
        <v>243</v>
      </c>
      <c r="BD174" s="27">
        <v>2462</v>
      </c>
      <c r="BE174" s="25">
        <v>11</v>
      </c>
      <c r="BF174" s="26">
        <v>24</v>
      </c>
      <c r="BG174" s="26">
        <v>17</v>
      </c>
      <c r="BH174" s="27">
        <v>215</v>
      </c>
      <c r="BI174" s="25">
        <v>34</v>
      </c>
      <c r="BJ174" s="27">
        <v>103</v>
      </c>
      <c r="BK174" s="25">
        <v>202</v>
      </c>
      <c r="BL174" s="26">
        <v>369</v>
      </c>
      <c r="BM174" s="26">
        <v>104</v>
      </c>
      <c r="BN174" s="27">
        <v>2258</v>
      </c>
      <c r="BO174" s="25">
        <v>233</v>
      </c>
      <c r="BP174" s="26">
        <v>677</v>
      </c>
      <c r="BQ174" s="26">
        <v>275</v>
      </c>
      <c r="BR174" s="27">
        <v>4171</v>
      </c>
      <c r="BS174" s="25">
        <v>154</v>
      </c>
      <c r="BT174" s="26">
        <v>251</v>
      </c>
      <c r="BU174" s="26">
        <v>65</v>
      </c>
      <c r="BV174" s="27">
        <v>1585</v>
      </c>
      <c r="BW174" s="25">
        <v>2</v>
      </c>
      <c r="BX174" s="27">
        <v>36</v>
      </c>
      <c r="BY174" s="25">
        <v>136</v>
      </c>
      <c r="BZ174" s="26">
        <v>195</v>
      </c>
      <c r="CA174" s="26">
        <v>63</v>
      </c>
      <c r="CB174" s="27">
        <v>1648</v>
      </c>
      <c r="CC174" s="25">
        <v>30</v>
      </c>
      <c r="CD174" s="26">
        <v>51</v>
      </c>
      <c r="CE174" s="26">
        <v>32</v>
      </c>
      <c r="CF174" s="27">
        <v>350</v>
      </c>
      <c r="CG174" s="25">
        <v>148</v>
      </c>
      <c r="CH174" s="26">
        <v>246</v>
      </c>
      <c r="CI174" s="26">
        <v>197</v>
      </c>
      <c r="CJ174" s="27">
        <v>1089</v>
      </c>
      <c r="CK174" s="25">
        <v>167</v>
      </c>
      <c r="CL174" s="26">
        <v>387</v>
      </c>
      <c r="CM174" s="26">
        <v>164</v>
      </c>
      <c r="CN174" s="27">
        <v>1923</v>
      </c>
      <c r="CO174" s="25">
        <v>2</v>
      </c>
      <c r="CP174" s="26">
        <v>2</v>
      </c>
      <c r="CQ174" s="26">
        <v>0.8</v>
      </c>
      <c r="CR174" s="26">
        <v>1.2000000029802322</v>
      </c>
      <c r="CS174" s="27">
        <v>2</v>
      </c>
      <c r="CT174" s="25">
        <v>35</v>
      </c>
      <c r="CU174" s="26">
        <v>27.5</v>
      </c>
      <c r="CV174" s="26">
        <v>0.4</v>
      </c>
      <c r="CW174" s="26">
        <v>27.099999994039536</v>
      </c>
      <c r="CX174" s="27">
        <v>1457</v>
      </c>
      <c r="CY174" s="25">
        <v>342</v>
      </c>
      <c r="CZ174" s="26">
        <v>304.7</v>
      </c>
      <c r="DA174" s="26">
        <v>60.1</v>
      </c>
      <c r="DB174" s="26">
        <v>244.60000009089708</v>
      </c>
      <c r="DC174" s="27">
        <v>10646</v>
      </c>
    </row>
    <row r="175" spans="1:107" ht="15.75" customHeight="1">
      <c r="A175" s="57" t="s">
        <v>17</v>
      </c>
      <c r="B175" s="24" t="s">
        <v>42</v>
      </c>
      <c r="C175" s="17">
        <v>700</v>
      </c>
      <c r="D175" s="18">
        <v>3404</v>
      </c>
      <c r="E175" s="18">
        <v>1445</v>
      </c>
      <c r="F175" s="19">
        <v>9435</v>
      </c>
      <c r="G175" s="17">
        <v>31</v>
      </c>
      <c r="H175" s="18">
        <v>63</v>
      </c>
      <c r="I175" s="18">
        <v>5</v>
      </c>
      <c r="J175" s="19">
        <v>103</v>
      </c>
      <c r="K175" s="17">
        <v>0</v>
      </c>
      <c r="L175" s="18">
        <v>0</v>
      </c>
      <c r="M175" s="18">
        <v>0</v>
      </c>
      <c r="N175" s="19">
        <v>0</v>
      </c>
      <c r="O175" s="17">
        <v>425</v>
      </c>
      <c r="P175" s="18">
        <v>2364</v>
      </c>
      <c r="Q175" s="18">
        <v>151</v>
      </c>
      <c r="R175" s="19">
        <v>2232</v>
      </c>
      <c r="S175" s="17">
        <v>471</v>
      </c>
      <c r="T175" s="18">
        <v>9792</v>
      </c>
      <c r="U175" s="18">
        <v>2135</v>
      </c>
      <c r="V175" s="19">
        <v>26796</v>
      </c>
      <c r="W175" s="17">
        <v>128</v>
      </c>
      <c r="X175" s="18">
        <v>300</v>
      </c>
      <c r="Y175" s="18">
        <v>21</v>
      </c>
      <c r="Z175" s="19">
        <v>39</v>
      </c>
      <c r="AA175" s="17">
        <v>203</v>
      </c>
      <c r="AB175" s="18">
        <v>434</v>
      </c>
      <c r="AC175" s="18">
        <v>360</v>
      </c>
      <c r="AD175" s="19">
        <v>6072</v>
      </c>
      <c r="AE175" s="17">
        <v>129</v>
      </c>
      <c r="AF175" s="18">
        <v>16530</v>
      </c>
      <c r="AG175" s="18">
        <v>5603</v>
      </c>
      <c r="AH175" s="19">
        <v>1764</v>
      </c>
      <c r="AI175" s="17">
        <v>15</v>
      </c>
      <c r="AJ175" s="18">
        <v>23</v>
      </c>
      <c r="AK175" s="18">
        <v>17</v>
      </c>
      <c r="AL175" s="19">
        <v>305</v>
      </c>
      <c r="AM175" s="17">
        <v>415</v>
      </c>
      <c r="AN175" s="19">
        <v>1483</v>
      </c>
      <c r="AO175" s="17">
        <v>65</v>
      </c>
      <c r="AP175" s="18">
        <v>186</v>
      </c>
      <c r="AQ175" s="18">
        <v>23</v>
      </c>
      <c r="AR175" s="19">
        <v>210</v>
      </c>
      <c r="AS175" s="17">
        <v>47</v>
      </c>
      <c r="AT175" s="18">
        <v>82</v>
      </c>
      <c r="AU175" s="18">
        <v>7</v>
      </c>
      <c r="AV175" s="19">
        <v>23</v>
      </c>
      <c r="AW175" s="17">
        <v>1015</v>
      </c>
      <c r="AX175" s="18">
        <v>20513</v>
      </c>
      <c r="AY175" s="18">
        <v>10969</v>
      </c>
      <c r="AZ175" s="19">
        <v>389752</v>
      </c>
      <c r="BA175" s="17">
        <v>433</v>
      </c>
      <c r="BB175" s="18">
        <v>2173</v>
      </c>
      <c r="BC175" s="18">
        <v>924</v>
      </c>
      <c r="BD175" s="19">
        <v>16107</v>
      </c>
      <c r="BE175" s="17">
        <v>44</v>
      </c>
      <c r="BF175" s="18">
        <v>110</v>
      </c>
      <c r="BG175" s="18">
        <v>97</v>
      </c>
      <c r="BH175" s="19">
        <v>1125</v>
      </c>
      <c r="BI175" s="17">
        <v>40</v>
      </c>
      <c r="BJ175" s="19">
        <v>258</v>
      </c>
      <c r="BK175" s="17">
        <v>842</v>
      </c>
      <c r="BL175" s="18">
        <v>2044</v>
      </c>
      <c r="BM175" s="18">
        <v>1103</v>
      </c>
      <c r="BN175" s="19">
        <v>25655</v>
      </c>
      <c r="BO175" s="17">
        <v>1045</v>
      </c>
      <c r="BP175" s="18">
        <v>4137</v>
      </c>
      <c r="BQ175" s="18">
        <v>2388</v>
      </c>
      <c r="BR175" s="19">
        <v>35439</v>
      </c>
      <c r="BS175" s="17">
        <v>216</v>
      </c>
      <c r="BT175" s="18">
        <v>524</v>
      </c>
      <c r="BU175" s="18">
        <v>194</v>
      </c>
      <c r="BV175" s="19">
        <v>3196</v>
      </c>
      <c r="BW175" s="17">
        <v>13</v>
      </c>
      <c r="BX175" s="19">
        <v>80</v>
      </c>
      <c r="BY175" s="17">
        <v>583</v>
      </c>
      <c r="BZ175" s="18">
        <v>974</v>
      </c>
      <c r="CA175" s="18">
        <v>521</v>
      </c>
      <c r="CB175" s="19">
        <v>15896</v>
      </c>
      <c r="CC175" s="17">
        <v>190</v>
      </c>
      <c r="CD175" s="18">
        <v>296</v>
      </c>
      <c r="CE175" s="18">
        <v>198</v>
      </c>
      <c r="CF175" s="19">
        <v>2046</v>
      </c>
      <c r="CG175" s="17">
        <v>618</v>
      </c>
      <c r="CH175" s="18">
        <v>960</v>
      </c>
      <c r="CI175" s="18">
        <v>875</v>
      </c>
      <c r="CJ175" s="19">
        <v>8326</v>
      </c>
      <c r="CK175" s="17">
        <v>808</v>
      </c>
      <c r="CL175" s="18">
        <v>2890</v>
      </c>
      <c r="CM175" s="18">
        <v>591</v>
      </c>
      <c r="CN175" s="19">
        <v>9048</v>
      </c>
      <c r="CO175" s="18">
        <v>3</v>
      </c>
      <c r="CP175" s="18">
        <v>3.5</v>
      </c>
      <c r="CQ175" s="18">
        <v>0</v>
      </c>
      <c r="CR175" s="18">
        <v>3.5</v>
      </c>
      <c r="CS175" s="19">
        <v>16</v>
      </c>
      <c r="CT175" s="17">
        <v>22</v>
      </c>
      <c r="CU175" s="18">
        <v>46.5</v>
      </c>
      <c r="CV175" s="18">
        <v>12</v>
      </c>
      <c r="CW175" s="18">
        <v>34.5</v>
      </c>
      <c r="CX175" s="19">
        <v>1476</v>
      </c>
      <c r="CY175" s="17">
        <v>963</v>
      </c>
      <c r="CZ175" s="18">
        <v>1554.3</v>
      </c>
      <c r="DA175" s="18">
        <v>6.1</v>
      </c>
      <c r="DB175" s="18">
        <v>1548.2000003606081</v>
      </c>
      <c r="DC175" s="19">
        <v>50861</v>
      </c>
    </row>
    <row r="176" spans="1:107" ht="15.75" customHeight="1">
      <c r="A176" s="58"/>
      <c r="B176" s="24" t="s">
        <v>195</v>
      </c>
      <c r="C176" s="25">
        <v>181</v>
      </c>
      <c r="D176" s="26">
        <v>416</v>
      </c>
      <c r="E176" s="26">
        <v>104</v>
      </c>
      <c r="F176" s="27">
        <v>642</v>
      </c>
      <c r="G176" s="25">
        <v>0</v>
      </c>
      <c r="H176" s="26">
        <v>0</v>
      </c>
      <c r="I176" s="26">
        <v>0</v>
      </c>
      <c r="J176" s="27">
        <v>0</v>
      </c>
      <c r="K176" s="25">
        <v>0</v>
      </c>
      <c r="L176" s="26">
        <v>0</v>
      </c>
      <c r="M176" s="26">
        <v>0</v>
      </c>
      <c r="N176" s="27">
        <v>0</v>
      </c>
      <c r="O176" s="25">
        <v>9</v>
      </c>
      <c r="P176" s="26">
        <v>23</v>
      </c>
      <c r="Q176" s="26">
        <v>3</v>
      </c>
      <c r="R176" s="27">
        <v>606</v>
      </c>
      <c r="S176" s="25">
        <v>0</v>
      </c>
      <c r="T176" s="26">
        <v>0</v>
      </c>
      <c r="U176" s="26">
        <v>0</v>
      </c>
      <c r="V176" s="27">
        <v>0</v>
      </c>
      <c r="W176" s="25">
        <v>0</v>
      </c>
      <c r="X176" s="26">
        <v>0</v>
      </c>
      <c r="Y176" s="26">
        <v>0</v>
      </c>
      <c r="Z176" s="27">
        <v>0</v>
      </c>
      <c r="AA176" s="25">
        <v>0</v>
      </c>
      <c r="AB176" s="26">
        <v>0</v>
      </c>
      <c r="AC176" s="26">
        <v>0</v>
      </c>
      <c r="AD176" s="27">
        <v>0</v>
      </c>
      <c r="AE176" s="25">
        <v>43</v>
      </c>
      <c r="AF176" s="26">
        <v>5987</v>
      </c>
      <c r="AG176" s="26">
        <v>1736</v>
      </c>
      <c r="AH176" s="27">
        <v>828</v>
      </c>
      <c r="AI176" s="25">
        <v>0</v>
      </c>
      <c r="AJ176" s="26">
        <v>0</v>
      </c>
      <c r="AK176" s="26">
        <v>0</v>
      </c>
      <c r="AL176" s="27">
        <v>0</v>
      </c>
      <c r="AM176" s="25">
        <v>200</v>
      </c>
      <c r="AN176" s="27">
        <v>670</v>
      </c>
      <c r="AO176" s="25">
        <v>0</v>
      </c>
      <c r="AP176" s="26">
        <v>0</v>
      </c>
      <c r="AQ176" s="26">
        <v>0</v>
      </c>
      <c r="AR176" s="27">
        <v>0</v>
      </c>
      <c r="AS176" s="25">
        <v>0</v>
      </c>
      <c r="AT176" s="26">
        <v>0</v>
      </c>
      <c r="AU176" s="26">
        <v>0</v>
      </c>
      <c r="AV176" s="27">
        <v>0</v>
      </c>
      <c r="AW176" s="25">
        <v>1</v>
      </c>
      <c r="AX176" s="26">
        <v>2</v>
      </c>
      <c r="AY176" s="26">
        <v>1</v>
      </c>
      <c r="AZ176" s="27">
        <v>10</v>
      </c>
      <c r="BA176" s="25">
        <v>0</v>
      </c>
      <c r="BB176" s="26">
        <v>0</v>
      </c>
      <c r="BC176" s="26">
        <v>0</v>
      </c>
      <c r="BD176" s="27">
        <v>0</v>
      </c>
      <c r="BE176" s="25">
        <v>0</v>
      </c>
      <c r="BF176" s="26">
        <v>0</v>
      </c>
      <c r="BG176" s="26">
        <v>0</v>
      </c>
      <c r="BH176" s="27">
        <v>0</v>
      </c>
      <c r="BI176" s="25">
        <v>1</v>
      </c>
      <c r="BJ176" s="27">
        <v>6</v>
      </c>
      <c r="BK176" s="25">
        <v>228</v>
      </c>
      <c r="BL176" s="26">
        <v>604</v>
      </c>
      <c r="BM176" s="26">
        <v>248</v>
      </c>
      <c r="BN176" s="27">
        <v>7145</v>
      </c>
      <c r="BO176" s="25">
        <v>241</v>
      </c>
      <c r="BP176" s="26">
        <v>1052</v>
      </c>
      <c r="BQ176" s="26">
        <v>624</v>
      </c>
      <c r="BR176" s="27">
        <v>8861</v>
      </c>
      <c r="BS176" s="25">
        <v>55</v>
      </c>
      <c r="BT176" s="26">
        <v>117</v>
      </c>
      <c r="BU176" s="26">
        <v>16</v>
      </c>
      <c r="BV176" s="27">
        <v>123</v>
      </c>
      <c r="BW176" s="25">
        <v>0</v>
      </c>
      <c r="BX176" s="27">
        <v>0</v>
      </c>
      <c r="BY176" s="25">
        <v>188</v>
      </c>
      <c r="BZ176" s="26">
        <v>310</v>
      </c>
      <c r="CA176" s="26">
        <v>147</v>
      </c>
      <c r="CB176" s="27">
        <v>4495</v>
      </c>
      <c r="CC176" s="25">
        <v>1</v>
      </c>
      <c r="CD176" s="26">
        <v>1</v>
      </c>
      <c r="CE176" s="26">
        <v>0</v>
      </c>
      <c r="CF176" s="27">
        <v>0</v>
      </c>
      <c r="CG176" s="25">
        <v>146</v>
      </c>
      <c r="CH176" s="26">
        <v>211</v>
      </c>
      <c r="CI176" s="26">
        <v>172</v>
      </c>
      <c r="CJ176" s="27">
        <v>2715</v>
      </c>
      <c r="CK176" s="25">
        <v>190</v>
      </c>
      <c r="CL176" s="26">
        <v>783</v>
      </c>
      <c r="CM176" s="26">
        <v>18</v>
      </c>
      <c r="CN176" s="27">
        <v>295</v>
      </c>
      <c r="CO176" s="25">
        <v>0</v>
      </c>
      <c r="CP176" s="26">
        <v>0</v>
      </c>
      <c r="CQ176" s="26">
        <v>0</v>
      </c>
      <c r="CR176" s="26">
        <v>0</v>
      </c>
      <c r="CS176" s="27">
        <v>0</v>
      </c>
      <c r="CT176" s="25">
        <v>2</v>
      </c>
      <c r="CU176" s="26">
        <v>2</v>
      </c>
      <c r="CV176" s="26">
        <v>0</v>
      </c>
      <c r="CW176" s="26">
        <v>2</v>
      </c>
      <c r="CX176" s="27">
        <v>130</v>
      </c>
      <c r="CY176" s="25">
        <v>213</v>
      </c>
      <c r="CZ176" s="26">
        <v>223</v>
      </c>
      <c r="DA176" s="26">
        <v>1</v>
      </c>
      <c r="DB176" s="26">
        <v>222</v>
      </c>
      <c r="DC176" s="27">
        <v>15398</v>
      </c>
    </row>
    <row r="177" spans="1:107" ht="15.75" customHeight="1">
      <c r="A177" s="58"/>
      <c r="B177" s="24" t="s">
        <v>196</v>
      </c>
      <c r="C177" s="25">
        <v>52</v>
      </c>
      <c r="D177" s="26">
        <v>168</v>
      </c>
      <c r="E177" s="26">
        <v>34</v>
      </c>
      <c r="F177" s="27">
        <v>766</v>
      </c>
      <c r="G177" s="25">
        <v>1</v>
      </c>
      <c r="H177" s="26">
        <v>3</v>
      </c>
      <c r="I177" s="26">
        <v>0</v>
      </c>
      <c r="J177" s="27">
        <v>0</v>
      </c>
      <c r="K177" s="25">
        <v>0</v>
      </c>
      <c r="L177" s="26">
        <v>0</v>
      </c>
      <c r="M177" s="26">
        <v>0</v>
      </c>
      <c r="N177" s="27">
        <v>0</v>
      </c>
      <c r="O177" s="25">
        <v>65</v>
      </c>
      <c r="P177" s="26">
        <v>133</v>
      </c>
      <c r="Q177" s="26">
        <v>5</v>
      </c>
      <c r="R177" s="27">
        <v>55</v>
      </c>
      <c r="S177" s="25">
        <v>60</v>
      </c>
      <c r="T177" s="26">
        <v>738</v>
      </c>
      <c r="U177" s="26">
        <v>241</v>
      </c>
      <c r="V177" s="27">
        <v>1849</v>
      </c>
      <c r="W177" s="25">
        <v>20</v>
      </c>
      <c r="X177" s="26">
        <v>34</v>
      </c>
      <c r="Y177" s="26">
        <v>3</v>
      </c>
      <c r="Z177" s="27">
        <v>10</v>
      </c>
      <c r="AA177" s="25">
        <v>11</v>
      </c>
      <c r="AB177" s="26">
        <v>28</v>
      </c>
      <c r="AC177" s="26">
        <v>25</v>
      </c>
      <c r="AD177" s="27">
        <v>547</v>
      </c>
      <c r="AE177" s="25">
        <v>2</v>
      </c>
      <c r="AF177" s="26">
        <v>250</v>
      </c>
      <c r="AG177" s="26">
        <v>0</v>
      </c>
      <c r="AH177" s="27">
        <v>0</v>
      </c>
      <c r="AI177" s="25">
        <v>1</v>
      </c>
      <c r="AJ177" s="26">
        <v>1</v>
      </c>
      <c r="AK177" s="26">
        <v>1</v>
      </c>
      <c r="AL177" s="27">
        <v>30</v>
      </c>
      <c r="AM177" s="25">
        <v>12</v>
      </c>
      <c r="AN177" s="27">
        <v>62</v>
      </c>
      <c r="AO177" s="25">
        <v>1</v>
      </c>
      <c r="AP177" s="26">
        <v>5</v>
      </c>
      <c r="AQ177" s="26">
        <v>0</v>
      </c>
      <c r="AR177" s="27">
        <v>0</v>
      </c>
      <c r="AS177" s="25">
        <v>25</v>
      </c>
      <c r="AT177" s="26">
        <v>37</v>
      </c>
      <c r="AU177" s="26">
        <v>2</v>
      </c>
      <c r="AV177" s="27">
        <v>6</v>
      </c>
      <c r="AW177" s="25">
        <v>96</v>
      </c>
      <c r="AX177" s="26">
        <v>1256</v>
      </c>
      <c r="AY177" s="26">
        <v>775</v>
      </c>
      <c r="AZ177" s="27">
        <v>25072</v>
      </c>
      <c r="BA177" s="25">
        <v>63</v>
      </c>
      <c r="BB177" s="26">
        <v>167</v>
      </c>
      <c r="BC177" s="26">
        <v>46</v>
      </c>
      <c r="BD177" s="27">
        <v>1021</v>
      </c>
      <c r="BE177" s="25">
        <v>3</v>
      </c>
      <c r="BF177" s="26">
        <v>3</v>
      </c>
      <c r="BG177" s="26">
        <v>3</v>
      </c>
      <c r="BH177" s="27">
        <v>71</v>
      </c>
      <c r="BI177" s="25">
        <v>1</v>
      </c>
      <c r="BJ177" s="27">
        <v>0</v>
      </c>
      <c r="BK177" s="25">
        <v>20</v>
      </c>
      <c r="BL177" s="26">
        <v>42</v>
      </c>
      <c r="BM177" s="26">
        <v>20</v>
      </c>
      <c r="BN177" s="27">
        <v>353</v>
      </c>
      <c r="BO177" s="25">
        <v>65</v>
      </c>
      <c r="BP177" s="26">
        <v>250</v>
      </c>
      <c r="BQ177" s="26">
        <v>113</v>
      </c>
      <c r="BR177" s="27">
        <v>1962</v>
      </c>
      <c r="BS177" s="25">
        <v>2</v>
      </c>
      <c r="BT177" s="26">
        <v>3</v>
      </c>
      <c r="BU177" s="26">
        <v>3</v>
      </c>
      <c r="BV177" s="27">
        <v>55</v>
      </c>
      <c r="BW177" s="25">
        <v>0</v>
      </c>
      <c r="BX177" s="27">
        <v>0</v>
      </c>
      <c r="BY177" s="25">
        <v>11</v>
      </c>
      <c r="BZ177" s="26">
        <v>13</v>
      </c>
      <c r="CA177" s="26">
        <v>7</v>
      </c>
      <c r="CB177" s="27">
        <v>188</v>
      </c>
      <c r="CC177" s="25">
        <v>1</v>
      </c>
      <c r="CD177" s="26">
        <v>2</v>
      </c>
      <c r="CE177" s="26">
        <v>2</v>
      </c>
      <c r="CF177" s="27">
        <v>50</v>
      </c>
      <c r="CG177" s="25">
        <v>0</v>
      </c>
      <c r="CH177" s="26">
        <v>0</v>
      </c>
      <c r="CI177" s="26">
        <v>0</v>
      </c>
      <c r="CJ177" s="27">
        <v>0</v>
      </c>
      <c r="CK177" s="25">
        <v>40</v>
      </c>
      <c r="CL177" s="26">
        <v>74</v>
      </c>
      <c r="CM177" s="26">
        <v>16</v>
      </c>
      <c r="CN177" s="27">
        <v>388</v>
      </c>
      <c r="CO177" s="25">
        <v>0</v>
      </c>
      <c r="CP177" s="26">
        <v>0</v>
      </c>
      <c r="CQ177" s="26">
        <v>0</v>
      </c>
      <c r="CR177" s="26">
        <v>0</v>
      </c>
      <c r="CS177" s="27">
        <v>0</v>
      </c>
      <c r="CT177" s="25">
        <v>0</v>
      </c>
      <c r="CU177" s="26">
        <v>0</v>
      </c>
      <c r="CV177" s="26">
        <v>0</v>
      </c>
      <c r="CW177" s="26">
        <v>0</v>
      </c>
      <c r="CX177" s="27">
        <v>0</v>
      </c>
      <c r="CY177" s="25">
        <v>75</v>
      </c>
      <c r="CZ177" s="26">
        <v>179</v>
      </c>
      <c r="DA177" s="26">
        <v>1</v>
      </c>
      <c r="DB177" s="26">
        <v>178</v>
      </c>
      <c r="DC177" s="27">
        <v>1939</v>
      </c>
    </row>
    <row r="178" spans="1:107" ht="15.75" customHeight="1">
      <c r="A178" s="58"/>
      <c r="B178" s="24" t="s">
        <v>197</v>
      </c>
      <c r="C178" s="25">
        <v>25</v>
      </c>
      <c r="D178" s="26">
        <v>102</v>
      </c>
      <c r="E178" s="26">
        <v>41</v>
      </c>
      <c r="F178" s="27">
        <v>917</v>
      </c>
      <c r="G178" s="25">
        <v>0</v>
      </c>
      <c r="H178" s="26">
        <v>0</v>
      </c>
      <c r="I178" s="26">
        <v>0</v>
      </c>
      <c r="J178" s="27">
        <v>0</v>
      </c>
      <c r="K178" s="25">
        <v>0</v>
      </c>
      <c r="L178" s="26">
        <v>0</v>
      </c>
      <c r="M178" s="26">
        <v>0</v>
      </c>
      <c r="N178" s="27">
        <v>0</v>
      </c>
      <c r="O178" s="25">
        <v>7</v>
      </c>
      <c r="P178" s="26">
        <v>13</v>
      </c>
      <c r="Q178" s="26">
        <v>11</v>
      </c>
      <c r="R178" s="27">
        <v>114</v>
      </c>
      <c r="S178" s="25">
        <v>75</v>
      </c>
      <c r="T178" s="26">
        <v>1701</v>
      </c>
      <c r="U178" s="26">
        <v>309</v>
      </c>
      <c r="V178" s="27">
        <v>4326</v>
      </c>
      <c r="W178" s="25">
        <v>0</v>
      </c>
      <c r="X178" s="26">
        <v>0</v>
      </c>
      <c r="Y178" s="26">
        <v>0</v>
      </c>
      <c r="Z178" s="27">
        <v>0</v>
      </c>
      <c r="AA178" s="25">
        <v>52</v>
      </c>
      <c r="AB178" s="26">
        <v>136</v>
      </c>
      <c r="AC178" s="26">
        <v>136</v>
      </c>
      <c r="AD178" s="27">
        <v>2927</v>
      </c>
      <c r="AE178" s="25">
        <v>3</v>
      </c>
      <c r="AF178" s="26">
        <v>230</v>
      </c>
      <c r="AG178" s="26">
        <v>25</v>
      </c>
      <c r="AH178" s="27">
        <v>50</v>
      </c>
      <c r="AI178" s="25">
        <v>1</v>
      </c>
      <c r="AJ178" s="26">
        <v>1</v>
      </c>
      <c r="AK178" s="26">
        <v>1</v>
      </c>
      <c r="AL178" s="27">
        <v>10</v>
      </c>
      <c r="AM178" s="25">
        <v>31</v>
      </c>
      <c r="AN178" s="27">
        <v>118</v>
      </c>
      <c r="AO178" s="25">
        <v>0</v>
      </c>
      <c r="AP178" s="26">
        <v>0</v>
      </c>
      <c r="AQ178" s="26">
        <v>0</v>
      </c>
      <c r="AR178" s="27">
        <v>0</v>
      </c>
      <c r="AS178" s="25">
        <v>0</v>
      </c>
      <c r="AT178" s="26">
        <v>0</v>
      </c>
      <c r="AU178" s="26">
        <v>0</v>
      </c>
      <c r="AV178" s="27">
        <v>0</v>
      </c>
      <c r="AW178" s="25">
        <v>227</v>
      </c>
      <c r="AX178" s="26">
        <v>3326</v>
      </c>
      <c r="AY178" s="26">
        <v>2937</v>
      </c>
      <c r="AZ178" s="27">
        <v>123771</v>
      </c>
      <c r="BA178" s="25">
        <v>81</v>
      </c>
      <c r="BB178" s="26">
        <v>314</v>
      </c>
      <c r="BC178" s="26">
        <v>292</v>
      </c>
      <c r="BD178" s="27">
        <v>4027</v>
      </c>
      <c r="BE178" s="25">
        <v>19</v>
      </c>
      <c r="BF178" s="26">
        <v>55</v>
      </c>
      <c r="BG178" s="26">
        <v>54</v>
      </c>
      <c r="BH178" s="27">
        <v>635</v>
      </c>
      <c r="BI178" s="25">
        <v>0</v>
      </c>
      <c r="BJ178" s="27">
        <v>0</v>
      </c>
      <c r="BK178" s="25">
        <v>50</v>
      </c>
      <c r="BL178" s="26">
        <v>127</v>
      </c>
      <c r="BM178" s="26">
        <v>82</v>
      </c>
      <c r="BN178" s="27">
        <v>2065</v>
      </c>
      <c r="BO178" s="25">
        <v>71</v>
      </c>
      <c r="BP178" s="26">
        <v>333</v>
      </c>
      <c r="BQ178" s="26">
        <v>285</v>
      </c>
      <c r="BR178" s="27">
        <v>5935</v>
      </c>
      <c r="BS178" s="25">
        <v>4</v>
      </c>
      <c r="BT178" s="26">
        <v>5</v>
      </c>
      <c r="BU178" s="26">
        <v>5</v>
      </c>
      <c r="BV178" s="27">
        <v>135</v>
      </c>
      <c r="BW178" s="25">
        <v>0</v>
      </c>
      <c r="BX178" s="27">
        <v>0</v>
      </c>
      <c r="BY178" s="25">
        <v>22</v>
      </c>
      <c r="BZ178" s="26">
        <v>27</v>
      </c>
      <c r="CA178" s="26">
        <v>27</v>
      </c>
      <c r="CB178" s="27">
        <v>1175</v>
      </c>
      <c r="CC178" s="25">
        <v>19</v>
      </c>
      <c r="CD178" s="26">
        <v>28</v>
      </c>
      <c r="CE178" s="26">
        <v>28</v>
      </c>
      <c r="CF178" s="27">
        <v>325</v>
      </c>
      <c r="CG178" s="25">
        <v>2</v>
      </c>
      <c r="CH178" s="26">
        <v>4</v>
      </c>
      <c r="CI178" s="26">
        <v>4</v>
      </c>
      <c r="CJ178" s="27">
        <v>55</v>
      </c>
      <c r="CK178" s="25">
        <v>58</v>
      </c>
      <c r="CL178" s="26">
        <v>110</v>
      </c>
      <c r="CM178" s="26">
        <v>89</v>
      </c>
      <c r="CN178" s="27">
        <v>2743</v>
      </c>
      <c r="CO178" s="25">
        <v>0</v>
      </c>
      <c r="CP178" s="26">
        <v>0</v>
      </c>
      <c r="CQ178" s="26">
        <v>0</v>
      </c>
      <c r="CR178" s="26">
        <v>0</v>
      </c>
      <c r="CS178" s="27">
        <v>0</v>
      </c>
      <c r="CT178" s="25">
        <v>0</v>
      </c>
      <c r="CU178" s="26">
        <v>0</v>
      </c>
      <c r="CV178" s="26">
        <v>0</v>
      </c>
      <c r="CW178" s="26">
        <v>0</v>
      </c>
      <c r="CX178" s="27">
        <v>0</v>
      </c>
      <c r="CY178" s="25">
        <v>20</v>
      </c>
      <c r="CZ178" s="26">
        <v>21.5</v>
      </c>
      <c r="DA178" s="26">
        <v>0</v>
      </c>
      <c r="DB178" s="26">
        <v>21.5</v>
      </c>
      <c r="DC178" s="27">
        <v>881</v>
      </c>
    </row>
    <row r="179" spans="1:107" ht="15.75" customHeight="1">
      <c r="A179" s="58"/>
      <c r="B179" s="24" t="s">
        <v>198</v>
      </c>
      <c r="C179" s="25">
        <v>65</v>
      </c>
      <c r="D179" s="26">
        <v>259</v>
      </c>
      <c r="E179" s="26">
        <v>119</v>
      </c>
      <c r="F179" s="27">
        <v>497</v>
      </c>
      <c r="G179" s="25">
        <v>19</v>
      </c>
      <c r="H179" s="26">
        <v>42</v>
      </c>
      <c r="I179" s="26">
        <v>1</v>
      </c>
      <c r="J179" s="27">
        <v>30</v>
      </c>
      <c r="K179" s="25">
        <v>0</v>
      </c>
      <c r="L179" s="26">
        <v>0</v>
      </c>
      <c r="M179" s="26">
        <v>0</v>
      </c>
      <c r="N179" s="27">
        <v>0</v>
      </c>
      <c r="O179" s="25">
        <v>36</v>
      </c>
      <c r="P179" s="26">
        <v>191</v>
      </c>
      <c r="Q179" s="26">
        <v>3</v>
      </c>
      <c r="R179" s="27">
        <v>13</v>
      </c>
      <c r="S179" s="25">
        <v>77</v>
      </c>
      <c r="T179" s="26">
        <v>1448</v>
      </c>
      <c r="U179" s="26">
        <v>237</v>
      </c>
      <c r="V179" s="27">
        <v>3833</v>
      </c>
      <c r="W179" s="25">
        <v>13</v>
      </c>
      <c r="X179" s="26">
        <v>68</v>
      </c>
      <c r="Y179" s="26">
        <v>0</v>
      </c>
      <c r="Z179" s="27">
        <v>0</v>
      </c>
      <c r="AA179" s="25">
        <v>17</v>
      </c>
      <c r="AB179" s="26">
        <v>34</v>
      </c>
      <c r="AC179" s="26">
        <v>20</v>
      </c>
      <c r="AD179" s="27">
        <v>273</v>
      </c>
      <c r="AE179" s="25">
        <v>17</v>
      </c>
      <c r="AF179" s="26">
        <v>3185</v>
      </c>
      <c r="AG179" s="26">
        <v>1230</v>
      </c>
      <c r="AH179" s="27">
        <v>213</v>
      </c>
      <c r="AI179" s="25">
        <v>0</v>
      </c>
      <c r="AJ179" s="26">
        <v>0</v>
      </c>
      <c r="AK179" s="26">
        <v>0</v>
      </c>
      <c r="AL179" s="27">
        <v>0</v>
      </c>
      <c r="AM179" s="25">
        <v>13</v>
      </c>
      <c r="AN179" s="27">
        <v>70</v>
      </c>
      <c r="AO179" s="25">
        <v>13</v>
      </c>
      <c r="AP179" s="26">
        <v>41</v>
      </c>
      <c r="AQ179" s="26">
        <v>1</v>
      </c>
      <c r="AR179" s="27">
        <v>20</v>
      </c>
      <c r="AS179" s="25">
        <v>5</v>
      </c>
      <c r="AT179" s="26">
        <v>8</v>
      </c>
      <c r="AU179" s="26">
        <v>1</v>
      </c>
      <c r="AV179" s="27">
        <v>1</v>
      </c>
      <c r="AW179" s="25">
        <v>160</v>
      </c>
      <c r="AX179" s="26">
        <v>3184</v>
      </c>
      <c r="AY179" s="26">
        <v>1739</v>
      </c>
      <c r="AZ179" s="27">
        <v>35121</v>
      </c>
      <c r="BA179" s="25">
        <v>70</v>
      </c>
      <c r="BB179" s="26">
        <v>268</v>
      </c>
      <c r="BC179" s="26">
        <v>147</v>
      </c>
      <c r="BD179" s="27">
        <v>811</v>
      </c>
      <c r="BE179" s="25">
        <v>2</v>
      </c>
      <c r="BF179" s="26">
        <v>2</v>
      </c>
      <c r="BG179" s="26">
        <v>1</v>
      </c>
      <c r="BH179" s="27">
        <v>15</v>
      </c>
      <c r="BI179" s="25">
        <v>9</v>
      </c>
      <c r="BJ179" s="27">
        <v>136</v>
      </c>
      <c r="BK179" s="25">
        <v>85</v>
      </c>
      <c r="BL179" s="26">
        <v>156</v>
      </c>
      <c r="BM179" s="26">
        <v>101</v>
      </c>
      <c r="BN179" s="27">
        <v>2451</v>
      </c>
      <c r="BO179" s="25">
        <v>136</v>
      </c>
      <c r="BP179" s="26">
        <v>432</v>
      </c>
      <c r="BQ179" s="26">
        <v>299</v>
      </c>
      <c r="BR179" s="27">
        <v>2769</v>
      </c>
      <c r="BS179" s="25">
        <v>39</v>
      </c>
      <c r="BT179" s="26">
        <v>84</v>
      </c>
      <c r="BU179" s="26">
        <v>51</v>
      </c>
      <c r="BV179" s="27">
        <v>719</v>
      </c>
      <c r="BW179" s="25">
        <v>0</v>
      </c>
      <c r="BX179" s="27">
        <v>0</v>
      </c>
      <c r="BY179" s="25">
        <v>60</v>
      </c>
      <c r="BZ179" s="26">
        <v>83</v>
      </c>
      <c r="CA179" s="26">
        <v>58</v>
      </c>
      <c r="CB179" s="27">
        <v>1400</v>
      </c>
      <c r="CC179" s="25">
        <v>44</v>
      </c>
      <c r="CD179" s="26">
        <v>76</v>
      </c>
      <c r="CE179" s="26">
        <v>37</v>
      </c>
      <c r="CF179" s="27">
        <v>251</v>
      </c>
      <c r="CG179" s="25">
        <v>113</v>
      </c>
      <c r="CH179" s="26">
        <v>179</v>
      </c>
      <c r="CI179" s="26">
        <v>160</v>
      </c>
      <c r="CJ179" s="27">
        <v>1325</v>
      </c>
      <c r="CK179" s="25">
        <v>139</v>
      </c>
      <c r="CL179" s="26">
        <v>399</v>
      </c>
      <c r="CM179" s="26">
        <v>126</v>
      </c>
      <c r="CN179" s="27">
        <v>792</v>
      </c>
      <c r="CO179" s="25">
        <v>0</v>
      </c>
      <c r="CP179" s="26">
        <v>0</v>
      </c>
      <c r="CQ179" s="26">
        <v>0</v>
      </c>
      <c r="CR179" s="26">
        <v>0</v>
      </c>
      <c r="CS179" s="27">
        <v>0</v>
      </c>
      <c r="CT179" s="25">
        <v>3</v>
      </c>
      <c r="CU179" s="26">
        <v>23</v>
      </c>
      <c r="CV179" s="26">
        <v>5</v>
      </c>
      <c r="CW179" s="26">
        <v>18</v>
      </c>
      <c r="CX179" s="27">
        <v>1024</v>
      </c>
      <c r="CY179" s="25">
        <v>77</v>
      </c>
      <c r="CZ179" s="26">
        <v>170.8</v>
      </c>
      <c r="DA179" s="26">
        <v>0</v>
      </c>
      <c r="DB179" s="26">
        <v>170.80000001192093</v>
      </c>
      <c r="DC179" s="27">
        <v>3505</v>
      </c>
    </row>
    <row r="180" spans="1:107" ht="15.75" customHeight="1">
      <c r="A180" s="58"/>
      <c r="B180" s="24" t="s">
        <v>199</v>
      </c>
      <c r="C180" s="25">
        <v>129</v>
      </c>
      <c r="D180" s="26">
        <v>644</v>
      </c>
      <c r="E180" s="26">
        <v>161</v>
      </c>
      <c r="F180" s="27">
        <v>1338</v>
      </c>
      <c r="G180" s="25">
        <v>4</v>
      </c>
      <c r="H180" s="26">
        <v>8</v>
      </c>
      <c r="I180" s="26">
        <v>0</v>
      </c>
      <c r="J180" s="27">
        <v>0</v>
      </c>
      <c r="K180" s="25">
        <v>0</v>
      </c>
      <c r="L180" s="26">
        <v>0</v>
      </c>
      <c r="M180" s="26">
        <v>0</v>
      </c>
      <c r="N180" s="27">
        <v>0</v>
      </c>
      <c r="O180" s="25">
        <v>83</v>
      </c>
      <c r="P180" s="26">
        <v>744</v>
      </c>
      <c r="Q180" s="26">
        <v>25</v>
      </c>
      <c r="R180" s="27">
        <v>675</v>
      </c>
      <c r="S180" s="25">
        <v>93</v>
      </c>
      <c r="T180" s="26">
        <v>1374</v>
      </c>
      <c r="U180" s="26">
        <v>372</v>
      </c>
      <c r="V180" s="27">
        <v>4284</v>
      </c>
      <c r="W180" s="25">
        <v>43</v>
      </c>
      <c r="X180" s="26">
        <v>96</v>
      </c>
      <c r="Y180" s="26">
        <v>8</v>
      </c>
      <c r="Z180" s="27">
        <v>27</v>
      </c>
      <c r="AA180" s="25">
        <v>39</v>
      </c>
      <c r="AB180" s="26">
        <v>76</v>
      </c>
      <c r="AC180" s="26">
        <v>51</v>
      </c>
      <c r="AD180" s="27">
        <v>976</v>
      </c>
      <c r="AE180" s="25">
        <v>23</v>
      </c>
      <c r="AF180" s="26">
        <v>2975</v>
      </c>
      <c r="AG180" s="26">
        <v>965</v>
      </c>
      <c r="AH180" s="27">
        <v>115</v>
      </c>
      <c r="AI180" s="25">
        <v>2</v>
      </c>
      <c r="AJ180" s="26">
        <v>2</v>
      </c>
      <c r="AK180" s="26">
        <v>2</v>
      </c>
      <c r="AL180" s="27">
        <v>6</v>
      </c>
      <c r="AM180" s="25">
        <v>25</v>
      </c>
      <c r="AN180" s="27">
        <v>117</v>
      </c>
      <c r="AO180" s="25">
        <v>15</v>
      </c>
      <c r="AP180" s="26">
        <v>60</v>
      </c>
      <c r="AQ180" s="26">
        <v>1</v>
      </c>
      <c r="AR180" s="27">
        <v>10</v>
      </c>
      <c r="AS180" s="25">
        <v>1</v>
      </c>
      <c r="AT180" s="26">
        <v>2</v>
      </c>
      <c r="AU180" s="26">
        <v>0</v>
      </c>
      <c r="AV180" s="27">
        <v>0</v>
      </c>
      <c r="AW180" s="25">
        <v>186</v>
      </c>
      <c r="AX180" s="26">
        <v>4297</v>
      </c>
      <c r="AY180" s="26">
        <v>1066</v>
      </c>
      <c r="AZ180" s="27">
        <v>54375</v>
      </c>
      <c r="BA180" s="25">
        <v>81</v>
      </c>
      <c r="BB180" s="26">
        <v>771</v>
      </c>
      <c r="BC180" s="26">
        <v>128</v>
      </c>
      <c r="BD180" s="27">
        <v>5050</v>
      </c>
      <c r="BE180" s="25">
        <v>4</v>
      </c>
      <c r="BF180" s="26">
        <v>7</v>
      </c>
      <c r="BG180" s="26">
        <v>6</v>
      </c>
      <c r="BH180" s="27">
        <v>110</v>
      </c>
      <c r="BI180" s="25">
        <v>5</v>
      </c>
      <c r="BJ180" s="27">
        <v>43</v>
      </c>
      <c r="BK180" s="25">
        <v>103</v>
      </c>
      <c r="BL180" s="26">
        <v>241</v>
      </c>
      <c r="BM180" s="26">
        <v>108</v>
      </c>
      <c r="BN180" s="27">
        <v>2385</v>
      </c>
      <c r="BO180" s="25">
        <v>151</v>
      </c>
      <c r="BP180" s="26">
        <v>641</v>
      </c>
      <c r="BQ180" s="26">
        <v>282</v>
      </c>
      <c r="BR180" s="27">
        <v>4712</v>
      </c>
      <c r="BS180" s="25">
        <v>5</v>
      </c>
      <c r="BT180" s="26">
        <v>16</v>
      </c>
      <c r="BU180" s="26">
        <v>5</v>
      </c>
      <c r="BV180" s="27">
        <v>120</v>
      </c>
      <c r="BW180" s="25">
        <v>1</v>
      </c>
      <c r="BX180" s="27">
        <v>20</v>
      </c>
      <c r="BY180" s="25">
        <v>92</v>
      </c>
      <c r="BZ180" s="26">
        <v>193</v>
      </c>
      <c r="CA180" s="26">
        <v>81</v>
      </c>
      <c r="CB180" s="27">
        <v>2378</v>
      </c>
      <c r="CC180" s="25">
        <v>38</v>
      </c>
      <c r="CD180" s="26">
        <v>52</v>
      </c>
      <c r="CE180" s="26">
        <v>30</v>
      </c>
      <c r="CF180" s="27">
        <v>472</v>
      </c>
      <c r="CG180" s="25">
        <v>87</v>
      </c>
      <c r="CH180" s="26">
        <v>140</v>
      </c>
      <c r="CI180" s="26">
        <v>129</v>
      </c>
      <c r="CJ180" s="27">
        <v>711</v>
      </c>
      <c r="CK180" s="25">
        <v>89</v>
      </c>
      <c r="CL180" s="26">
        <v>336</v>
      </c>
      <c r="CM180" s="26">
        <v>60</v>
      </c>
      <c r="CN180" s="27">
        <v>900</v>
      </c>
      <c r="CO180" s="25">
        <v>0</v>
      </c>
      <c r="CP180" s="26">
        <v>0</v>
      </c>
      <c r="CQ180" s="26">
        <v>0</v>
      </c>
      <c r="CR180" s="26">
        <v>0</v>
      </c>
      <c r="CS180" s="27">
        <v>0</v>
      </c>
      <c r="CT180" s="25">
        <v>0</v>
      </c>
      <c r="CU180" s="26">
        <v>0</v>
      </c>
      <c r="CV180" s="26">
        <v>0</v>
      </c>
      <c r="CW180" s="26">
        <v>0</v>
      </c>
      <c r="CX180" s="27">
        <v>0</v>
      </c>
      <c r="CY180" s="25">
        <v>166</v>
      </c>
      <c r="CZ180" s="26">
        <v>317</v>
      </c>
      <c r="DA180" s="26">
        <v>3</v>
      </c>
      <c r="DB180" s="26">
        <v>314.00000034272671</v>
      </c>
      <c r="DC180" s="27">
        <v>8356</v>
      </c>
    </row>
    <row r="181" spans="1:107" ht="15.75" customHeight="1">
      <c r="A181" s="58"/>
      <c r="B181" s="24" t="s">
        <v>200</v>
      </c>
      <c r="C181" s="25">
        <v>42</v>
      </c>
      <c r="D181" s="26">
        <v>120</v>
      </c>
      <c r="E181" s="26">
        <v>21</v>
      </c>
      <c r="F181" s="27">
        <v>143</v>
      </c>
      <c r="G181" s="25">
        <v>4</v>
      </c>
      <c r="H181" s="26">
        <v>4</v>
      </c>
      <c r="I181" s="26">
        <v>2</v>
      </c>
      <c r="J181" s="27">
        <v>73</v>
      </c>
      <c r="K181" s="25">
        <v>0</v>
      </c>
      <c r="L181" s="26">
        <v>0</v>
      </c>
      <c r="M181" s="26">
        <v>0</v>
      </c>
      <c r="N181" s="27">
        <v>0</v>
      </c>
      <c r="O181" s="25">
        <v>108</v>
      </c>
      <c r="P181" s="26">
        <v>413</v>
      </c>
      <c r="Q181" s="26">
        <v>51</v>
      </c>
      <c r="R181" s="27">
        <v>501</v>
      </c>
      <c r="S181" s="25">
        <v>83</v>
      </c>
      <c r="T181" s="26">
        <v>2770</v>
      </c>
      <c r="U181" s="26">
        <v>403</v>
      </c>
      <c r="V181" s="27">
        <v>4604</v>
      </c>
      <c r="W181" s="25">
        <v>31</v>
      </c>
      <c r="X181" s="26">
        <v>63</v>
      </c>
      <c r="Y181" s="26">
        <v>0</v>
      </c>
      <c r="Z181" s="27">
        <v>0</v>
      </c>
      <c r="AA181" s="25">
        <v>48</v>
      </c>
      <c r="AB181" s="26">
        <v>85</v>
      </c>
      <c r="AC181" s="26">
        <v>65</v>
      </c>
      <c r="AD181" s="27">
        <v>653</v>
      </c>
      <c r="AE181" s="25">
        <v>12</v>
      </c>
      <c r="AF181" s="26">
        <v>1821</v>
      </c>
      <c r="AG181" s="26">
        <v>1350</v>
      </c>
      <c r="AH181" s="27">
        <v>390</v>
      </c>
      <c r="AI181" s="25">
        <v>8</v>
      </c>
      <c r="AJ181" s="26">
        <v>14</v>
      </c>
      <c r="AK181" s="26">
        <v>13</v>
      </c>
      <c r="AL181" s="27">
        <v>259</v>
      </c>
      <c r="AM181" s="25">
        <v>54</v>
      </c>
      <c r="AN181" s="27">
        <v>335</v>
      </c>
      <c r="AO181" s="25">
        <v>16</v>
      </c>
      <c r="AP181" s="26">
        <v>25</v>
      </c>
      <c r="AQ181" s="26">
        <v>13</v>
      </c>
      <c r="AR181" s="27">
        <v>97</v>
      </c>
      <c r="AS181" s="25">
        <v>5</v>
      </c>
      <c r="AT181" s="26">
        <v>9</v>
      </c>
      <c r="AU181" s="26">
        <v>4</v>
      </c>
      <c r="AV181" s="27">
        <v>16</v>
      </c>
      <c r="AW181" s="25">
        <v>110</v>
      </c>
      <c r="AX181" s="26">
        <v>2576</v>
      </c>
      <c r="AY181" s="26">
        <v>1600</v>
      </c>
      <c r="AZ181" s="27">
        <v>77474</v>
      </c>
      <c r="BA181" s="25">
        <v>64</v>
      </c>
      <c r="BB181" s="26">
        <v>263</v>
      </c>
      <c r="BC181" s="26">
        <v>140</v>
      </c>
      <c r="BD181" s="27">
        <v>1729</v>
      </c>
      <c r="BE181" s="25">
        <v>7</v>
      </c>
      <c r="BF181" s="26">
        <v>8</v>
      </c>
      <c r="BG181" s="26">
        <v>6</v>
      </c>
      <c r="BH181" s="27">
        <v>44</v>
      </c>
      <c r="BI181" s="25">
        <v>11</v>
      </c>
      <c r="BJ181" s="27">
        <v>67</v>
      </c>
      <c r="BK181" s="25">
        <v>144</v>
      </c>
      <c r="BL181" s="26">
        <v>294</v>
      </c>
      <c r="BM181" s="26">
        <v>161</v>
      </c>
      <c r="BN181" s="27">
        <v>3490</v>
      </c>
      <c r="BO181" s="25">
        <v>134</v>
      </c>
      <c r="BP181" s="26">
        <v>452</v>
      </c>
      <c r="BQ181" s="26">
        <v>172</v>
      </c>
      <c r="BR181" s="27">
        <v>3140</v>
      </c>
      <c r="BS181" s="25">
        <v>57</v>
      </c>
      <c r="BT181" s="26">
        <v>137</v>
      </c>
      <c r="BU181" s="26">
        <v>37</v>
      </c>
      <c r="BV181" s="27">
        <v>786</v>
      </c>
      <c r="BW181" s="25">
        <v>6</v>
      </c>
      <c r="BX181" s="27">
        <v>24</v>
      </c>
      <c r="BY181" s="25">
        <v>61</v>
      </c>
      <c r="BZ181" s="26">
        <v>82</v>
      </c>
      <c r="CA181" s="26">
        <v>33</v>
      </c>
      <c r="CB181" s="27">
        <v>1338</v>
      </c>
      <c r="CC181" s="25">
        <v>43</v>
      </c>
      <c r="CD181" s="26">
        <v>77</v>
      </c>
      <c r="CE181" s="26">
        <v>62</v>
      </c>
      <c r="CF181" s="27">
        <v>544</v>
      </c>
      <c r="CG181" s="25">
        <v>64</v>
      </c>
      <c r="CH181" s="26">
        <v>107</v>
      </c>
      <c r="CI181" s="26">
        <v>102</v>
      </c>
      <c r="CJ181" s="27">
        <v>575</v>
      </c>
      <c r="CK181" s="25">
        <v>97</v>
      </c>
      <c r="CL181" s="26">
        <v>272</v>
      </c>
      <c r="CM181" s="26">
        <v>80</v>
      </c>
      <c r="CN181" s="27">
        <v>1229</v>
      </c>
      <c r="CO181" s="25">
        <v>0</v>
      </c>
      <c r="CP181" s="26">
        <v>0</v>
      </c>
      <c r="CQ181" s="26">
        <v>0</v>
      </c>
      <c r="CR181" s="26">
        <v>0</v>
      </c>
      <c r="CS181" s="27">
        <v>0</v>
      </c>
      <c r="CT181" s="25">
        <v>3</v>
      </c>
      <c r="CU181" s="26">
        <v>3</v>
      </c>
      <c r="CV181" s="26">
        <v>0</v>
      </c>
      <c r="CW181" s="26">
        <v>3</v>
      </c>
      <c r="CX181" s="27">
        <v>36</v>
      </c>
      <c r="CY181" s="25">
        <v>113</v>
      </c>
      <c r="CZ181" s="26">
        <v>349</v>
      </c>
      <c r="DA181" s="26">
        <v>0</v>
      </c>
      <c r="DB181" s="26">
        <v>349</v>
      </c>
      <c r="DC181" s="27">
        <v>9441</v>
      </c>
    </row>
    <row r="182" spans="1:107" ht="15.75" customHeight="1">
      <c r="A182" s="58"/>
      <c r="B182" s="24" t="s">
        <v>201</v>
      </c>
      <c r="C182" s="25">
        <v>108</v>
      </c>
      <c r="D182" s="26">
        <v>1395</v>
      </c>
      <c r="E182" s="26">
        <v>882</v>
      </c>
      <c r="F182" s="27">
        <v>3347</v>
      </c>
      <c r="G182" s="25">
        <v>0</v>
      </c>
      <c r="H182" s="26">
        <v>0</v>
      </c>
      <c r="I182" s="26">
        <v>0</v>
      </c>
      <c r="J182" s="27">
        <v>0</v>
      </c>
      <c r="K182" s="25">
        <v>0</v>
      </c>
      <c r="L182" s="26">
        <v>0</v>
      </c>
      <c r="M182" s="26">
        <v>0</v>
      </c>
      <c r="N182" s="27">
        <v>0</v>
      </c>
      <c r="O182" s="25">
        <v>59</v>
      </c>
      <c r="P182" s="26">
        <v>337</v>
      </c>
      <c r="Q182" s="26">
        <v>9</v>
      </c>
      <c r="R182" s="27">
        <v>72</v>
      </c>
      <c r="S182" s="25">
        <v>74</v>
      </c>
      <c r="T182" s="26">
        <v>1642</v>
      </c>
      <c r="U182" s="26">
        <v>524</v>
      </c>
      <c r="V182" s="27">
        <v>7512</v>
      </c>
      <c r="W182" s="25">
        <v>9</v>
      </c>
      <c r="X182" s="26">
        <v>15</v>
      </c>
      <c r="Y182" s="26">
        <v>2</v>
      </c>
      <c r="Z182" s="27">
        <v>2</v>
      </c>
      <c r="AA182" s="25">
        <v>29</v>
      </c>
      <c r="AB182" s="26">
        <v>46</v>
      </c>
      <c r="AC182" s="26">
        <v>40</v>
      </c>
      <c r="AD182" s="27">
        <v>391</v>
      </c>
      <c r="AE182" s="25">
        <v>19</v>
      </c>
      <c r="AF182" s="26">
        <v>1539</v>
      </c>
      <c r="AG182" s="26">
        <v>12</v>
      </c>
      <c r="AH182" s="27">
        <v>18</v>
      </c>
      <c r="AI182" s="25">
        <v>1</v>
      </c>
      <c r="AJ182" s="26">
        <v>1</v>
      </c>
      <c r="AK182" s="26">
        <v>0</v>
      </c>
      <c r="AL182" s="27">
        <v>0</v>
      </c>
      <c r="AM182" s="25">
        <v>20</v>
      </c>
      <c r="AN182" s="27">
        <v>15</v>
      </c>
      <c r="AO182" s="25">
        <v>14</v>
      </c>
      <c r="AP182" s="26">
        <v>45</v>
      </c>
      <c r="AQ182" s="26">
        <v>2</v>
      </c>
      <c r="AR182" s="27">
        <v>25</v>
      </c>
      <c r="AS182" s="25">
        <v>10</v>
      </c>
      <c r="AT182" s="26">
        <v>24</v>
      </c>
      <c r="AU182" s="26">
        <v>0</v>
      </c>
      <c r="AV182" s="27">
        <v>0</v>
      </c>
      <c r="AW182" s="25">
        <v>174</v>
      </c>
      <c r="AX182" s="26">
        <v>4926</v>
      </c>
      <c r="AY182" s="26">
        <v>2373</v>
      </c>
      <c r="AZ182" s="27">
        <v>69970</v>
      </c>
      <c r="BA182" s="25">
        <v>66</v>
      </c>
      <c r="BB182" s="26">
        <v>368</v>
      </c>
      <c r="BC182" s="26">
        <v>159</v>
      </c>
      <c r="BD182" s="27">
        <v>3286</v>
      </c>
      <c r="BE182" s="25">
        <v>9</v>
      </c>
      <c r="BF182" s="26">
        <v>35</v>
      </c>
      <c r="BG182" s="26">
        <v>27</v>
      </c>
      <c r="BH182" s="27">
        <v>250</v>
      </c>
      <c r="BI182" s="25">
        <v>13</v>
      </c>
      <c r="BJ182" s="27">
        <v>6</v>
      </c>
      <c r="BK182" s="25">
        <v>68</v>
      </c>
      <c r="BL182" s="26">
        <v>136</v>
      </c>
      <c r="BM182" s="26">
        <v>90</v>
      </c>
      <c r="BN182" s="27">
        <v>1718</v>
      </c>
      <c r="BO182" s="25">
        <v>108</v>
      </c>
      <c r="BP182" s="26">
        <v>278</v>
      </c>
      <c r="BQ182" s="26">
        <v>152</v>
      </c>
      <c r="BR182" s="27">
        <v>1438</v>
      </c>
      <c r="BS182" s="25">
        <v>18</v>
      </c>
      <c r="BT182" s="26">
        <v>26</v>
      </c>
      <c r="BU182" s="26">
        <v>22</v>
      </c>
      <c r="BV182" s="27">
        <v>253</v>
      </c>
      <c r="BW182" s="25">
        <v>6</v>
      </c>
      <c r="BX182" s="27">
        <v>36</v>
      </c>
      <c r="BY182" s="25">
        <v>58</v>
      </c>
      <c r="BZ182" s="26">
        <v>80</v>
      </c>
      <c r="CA182" s="26">
        <v>53</v>
      </c>
      <c r="CB182" s="27">
        <v>2701</v>
      </c>
      <c r="CC182" s="25">
        <v>27</v>
      </c>
      <c r="CD182" s="26">
        <v>36</v>
      </c>
      <c r="CE182" s="26">
        <v>29</v>
      </c>
      <c r="CF182" s="27">
        <v>295</v>
      </c>
      <c r="CG182" s="25">
        <v>98</v>
      </c>
      <c r="CH182" s="26">
        <v>166</v>
      </c>
      <c r="CI182" s="26">
        <v>160</v>
      </c>
      <c r="CJ182" s="27">
        <v>1242</v>
      </c>
      <c r="CK182" s="25">
        <v>94</v>
      </c>
      <c r="CL182" s="26">
        <v>578</v>
      </c>
      <c r="CM182" s="26">
        <v>107</v>
      </c>
      <c r="CN182" s="27">
        <v>1396</v>
      </c>
      <c r="CO182" s="25">
        <v>1</v>
      </c>
      <c r="CP182" s="26">
        <v>1</v>
      </c>
      <c r="CQ182" s="26">
        <v>0</v>
      </c>
      <c r="CR182" s="26">
        <v>1</v>
      </c>
      <c r="CS182" s="27">
        <v>1</v>
      </c>
      <c r="CT182" s="25">
        <v>13</v>
      </c>
      <c r="CU182" s="26">
        <v>18</v>
      </c>
      <c r="CV182" s="26">
        <v>7</v>
      </c>
      <c r="CW182" s="26">
        <v>11</v>
      </c>
      <c r="CX182" s="27">
        <v>236</v>
      </c>
      <c r="CY182" s="25">
        <v>127</v>
      </c>
      <c r="CZ182" s="26">
        <v>205</v>
      </c>
      <c r="DA182" s="26">
        <v>1</v>
      </c>
      <c r="DB182" s="26">
        <v>204</v>
      </c>
      <c r="DC182" s="27">
        <v>5829</v>
      </c>
    </row>
    <row r="183" spans="1:107" ht="15.75" customHeight="1">
      <c r="A183" s="58"/>
      <c r="B183" s="24" t="s">
        <v>202</v>
      </c>
      <c r="C183" s="25">
        <v>98</v>
      </c>
      <c r="D183" s="26">
        <v>300</v>
      </c>
      <c r="E183" s="26">
        <v>83</v>
      </c>
      <c r="F183" s="27">
        <v>1785</v>
      </c>
      <c r="G183" s="25">
        <v>3</v>
      </c>
      <c r="H183" s="26">
        <v>6</v>
      </c>
      <c r="I183" s="26">
        <v>2</v>
      </c>
      <c r="J183" s="27">
        <v>0</v>
      </c>
      <c r="K183" s="25">
        <v>0</v>
      </c>
      <c r="L183" s="26">
        <v>0</v>
      </c>
      <c r="M183" s="26">
        <v>0</v>
      </c>
      <c r="N183" s="27">
        <v>0</v>
      </c>
      <c r="O183" s="25">
        <v>58</v>
      </c>
      <c r="P183" s="26">
        <v>510</v>
      </c>
      <c r="Q183" s="26">
        <v>44</v>
      </c>
      <c r="R183" s="27">
        <v>196</v>
      </c>
      <c r="S183" s="25">
        <v>9</v>
      </c>
      <c r="T183" s="26">
        <v>119</v>
      </c>
      <c r="U183" s="26">
        <v>49</v>
      </c>
      <c r="V183" s="27">
        <v>388</v>
      </c>
      <c r="W183" s="25">
        <v>12</v>
      </c>
      <c r="X183" s="26">
        <v>24</v>
      </c>
      <c r="Y183" s="26">
        <v>8</v>
      </c>
      <c r="Z183" s="27">
        <v>0</v>
      </c>
      <c r="AA183" s="25">
        <v>7</v>
      </c>
      <c r="AB183" s="26">
        <v>29</v>
      </c>
      <c r="AC183" s="26">
        <v>23</v>
      </c>
      <c r="AD183" s="27">
        <v>305</v>
      </c>
      <c r="AE183" s="25">
        <v>10</v>
      </c>
      <c r="AF183" s="26">
        <v>543</v>
      </c>
      <c r="AG183" s="26">
        <v>285</v>
      </c>
      <c r="AH183" s="27">
        <v>150</v>
      </c>
      <c r="AI183" s="25">
        <v>2</v>
      </c>
      <c r="AJ183" s="26">
        <v>4</v>
      </c>
      <c r="AK183" s="26">
        <v>0</v>
      </c>
      <c r="AL183" s="27">
        <v>0</v>
      </c>
      <c r="AM183" s="25">
        <v>60</v>
      </c>
      <c r="AN183" s="27">
        <v>96</v>
      </c>
      <c r="AO183" s="25">
        <v>6</v>
      </c>
      <c r="AP183" s="26">
        <v>10</v>
      </c>
      <c r="AQ183" s="26">
        <v>6</v>
      </c>
      <c r="AR183" s="27">
        <v>58</v>
      </c>
      <c r="AS183" s="25">
        <v>1</v>
      </c>
      <c r="AT183" s="26">
        <v>2</v>
      </c>
      <c r="AU183" s="26">
        <v>0</v>
      </c>
      <c r="AV183" s="27">
        <v>0</v>
      </c>
      <c r="AW183" s="25">
        <v>61</v>
      </c>
      <c r="AX183" s="26">
        <v>946</v>
      </c>
      <c r="AY183" s="26">
        <v>478</v>
      </c>
      <c r="AZ183" s="27">
        <v>3959</v>
      </c>
      <c r="BA183" s="25">
        <v>8</v>
      </c>
      <c r="BB183" s="26">
        <v>22</v>
      </c>
      <c r="BC183" s="26">
        <v>12</v>
      </c>
      <c r="BD183" s="27">
        <v>183</v>
      </c>
      <c r="BE183" s="25">
        <v>0</v>
      </c>
      <c r="BF183" s="26">
        <v>0</v>
      </c>
      <c r="BG183" s="26">
        <v>0</v>
      </c>
      <c r="BH183" s="27">
        <v>0</v>
      </c>
      <c r="BI183" s="25">
        <v>0</v>
      </c>
      <c r="BJ183" s="27">
        <v>0</v>
      </c>
      <c r="BK183" s="25">
        <v>144</v>
      </c>
      <c r="BL183" s="26">
        <v>444</v>
      </c>
      <c r="BM183" s="26">
        <v>293</v>
      </c>
      <c r="BN183" s="27">
        <v>6048</v>
      </c>
      <c r="BO183" s="25">
        <v>139</v>
      </c>
      <c r="BP183" s="26">
        <v>699</v>
      </c>
      <c r="BQ183" s="26">
        <v>461</v>
      </c>
      <c r="BR183" s="27">
        <v>6622</v>
      </c>
      <c r="BS183" s="25">
        <v>36</v>
      </c>
      <c r="BT183" s="26">
        <v>136</v>
      </c>
      <c r="BU183" s="26">
        <v>55</v>
      </c>
      <c r="BV183" s="27">
        <v>1005</v>
      </c>
      <c r="BW183" s="25">
        <v>0</v>
      </c>
      <c r="BX183" s="27">
        <v>0</v>
      </c>
      <c r="BY183" s="25">
        <v>91</v>
      </c>
      <c r="BZ183" s="26">
        <v>186</v>
      </c>
      <c r="CA183" s="26">
        <v>115</v>
      </c>
      <c r="CB183" s="27">
        <v>2221</v>
      </c>
      <c r="CC183" s="25">
        <v>17</v>
      </c>
      <c r="CD183" s="26">
        <v>24</v>
      </c>
      <c r="CE183" s="26">
        <v>10</v>
      </c>
      <c r="CF183" s="27">
        <v>109</v>
      </c>
      <c r="CG183" s="25">
        <v>108</v>
      </c>
      <c r="CH183" s="26">
        <v>153</v>
      </c>
      <c r="CI183" s="26">
        <v>148</v>
      </c>
      <c r="CJ183" s="27">
        <v>1703</v>
      </c>
      <c r="CK183" s="25">
        <v>101</v>
      </c>
      <c r="CL183" s="26">
        <v>338</v>
      </c>
      <c r="CM183" s="26">
        <v>95</v>
      </c>
      <c r="CN183" s="27">
        <v>1305</v>
      </c>
      <c r="CO183" s="25">
        <v>2</v>
      </c>
      <c r="CP183" s="26">
        <v>2.5</v>
      </c>
      <c r="CQ183" s="26">
        <v>0</v>
      </c>
      <c r="CR183" s="26">
        <v>2.5</v>
      </c>
      <c r="CS183" s="27">
        <v>15</v>
      </c>
      <c r="CT183" s="25">
        <v>1</v>
      </c>
      <c r="CU183" s="26">
        <v>0.5</v>
      </c>
      <c r="CV183" s="26">
        <v>0</v>
      </c>
      <c r="CW183" s="26">
        <v>0.5</v>
      </c>
      <c r="CX183" s="27">
        <v>50</v>
      </c>
      <c r="CY183" s="25">
        <v>172</v>
      </c>
      <c r="CZ183" s="26">
        <v>89</v>
      </c>
      <c r="DA183" s="26">
        <v>0.1</v>
      </c>
      <c r="DB183" s="26">
        <v>88.900000005960464</v>
      </c>
      <c r="DC183" s="27">
        <v>5512</v>
      </c>
    </row>
    <row r="184" spans="1:107" ht="15.75" customHeight="1">
      <c r="A184" s="57" t="s">
        <v>19</v>
      </c>
      <c r="B184" s="24" t="s">
        <v>42</v>
      </c>
      <c r="C184" s="17">
        <v>69</v>
      </c>
      <c r="D184" s="18">
        <v>160</v>
      </c>
      <c r="E184" s="18">
        <v>79</v>
      </c>
      <c r="F184" s="19">
        <v>842</v>
      </c>
      <c r="G184" s="17">
        <v>53</v>
      </c>
      <c r="H184" s="18">
        <v>132</v>
      </c>
      <c r="I184" s="18">
        <v>53</v>
      </c>
      <c r="J184" s="19">
        <v>649</v>
      </c>
      <c r="K184" s="17">
        <v>0</v>
      </c>
      <c r="L184" s="18">
        <v>0</v>
      </c>
      <c r="M184" s="18">
        <v>0</v>
      </c>
      <c r="N184" s="19">
        <v>0</v>
      </c>
      <c r="O184" s="17">
        <v>456</v>
      </c>
      <c r="P184" s="18">
        <v>2902</v>
      </c>
      <c r="Q184" s="18">
        <v>165</v>
      </c>
      <c r="R184" s="19">
        <v>1237</v>
      </c>
      <c r="S184" s="17">
        <v>315</v>
      </c>
      <c r="T184" s="18">
        <v>4102</v>
      </c>
      <c r="U184" s="18">
        <v>2364</v>
      </c>
      <c r="V184" s="19">
        <v>15153</v>
      </c>
      <c r="W184" s="17">
        <v>71</v>
      </c>
      <c r="X184" s="18">
        <v>854</v>
      </c>
      <c r="Y184" s="18">
        <v>0</v>
      </c>
      <c r="Z184" s="19">
        <v>0</v>
      </c>
      <c r="AA184" s="17">
        <v>356</v>
      </c>
      <c r="AB184" s="18">
        <v>3214</v>
      </c>
      <c r="AC184" s="18">
        <v>2772</v>
      </c>
      <c r="AD184" s="19">
        <v>18341</v>
      </c>
      <c r="AE184" s="17">
        <v>46</v>
      </c>
      <c r="AF184" s="18">
        <v>5551</v>
      </c>
      <c r="AG184" s="18">
        <v>367</v>
      </c>
      <c r="AH184" s="19">
        <v>96</v>
      </c>
      <c r="AI184" s="17">
        <v>52</v>
      </c>
      <c r="AJ184" s="18">
        <v>102</v>
      </c>
      <c r="AK184" s="18">
        <v>41</v>
      </c>
      <c r="AL184" s="19">
        <v>3427</v>
      </c>
      <c r="AM184" s="17">
        <v>32</v>
      </c>
      <c r="AN184" s="19">
        <v>20</v>
      </c>
      <c r="AO184" s="17">
        <v>103</v>
      </c>
      <c r="AP184" s="18">
        <v>657</v>
      </c>
      <c r="AQ184" s="18">
        <v>36</v>
      </c>
      <c r="AR184" s="19">
        <v>401</v>
      </c>
      <c r="AS184" s="17">
        <v>68</v>
      </c>
      <c r="AT184" s="18">
        <v>197</v>
      </c>
      <c r="AU184" s="18">
        <v>50</v>
      </c>
      <c r="AV184" s="19">
        <v>1226</v>
      </c>
      <c r="AW184" s="17">
        <v>658</v>
      </c>
      <c r="AX184" s="18">
        <v>20088</v>
      </c>
      <c r="AY184" s="18">
        <v>8677</v>
      </c>
      <c r="AZ184" s="19">
        <v>148780</v>
      </c>
      <c r="BA184" s="17">
        <v>323</v>
      </c>
      <c r="BB184" s="18">
        <v>1763</v>
      </c>
      <c r="BC184" s="18">
        <v>252</v>
      </c>
      <c r="BD184" s="19">
        <v>3057</v>
      </c>
      <c r="BE184" s="17">
        <v>87</v>
      </c>
      <c r="BF184" s="18">
        <v>281</v>
      </c>
      <c r="BG184" s="18">
        <v>237</v>
      </c>
      <c r="BH184" s="19">
        <v>1831</v>
      </c>
      <c r="BI184" s="17">
        <v>155</v>
      </c>
      <c r="BJ184" s="19">
        <v>1889</v>
      </c>
      <c r="BK184" s="17">
        <v>461</v>
      </c>
      <c r="BL184" s="18">
        <v>1262</v>
      </c>
      <c r="BM184" s="18">
        <v>582</v>
      </c>
      <c r="BN184" s="19">
        <v>10752</v>
      </c>
      <c r="BO184" s="17">
        <v>326</v>
      </c>
      <c r="BP184" s="18">
        <v>796</v>
      </c>
      <c r="BQ184" s="18">
        <v>381</v>
      </c>
      <c r="BR184" s="19">
        <v>8546</v>
      </c>
      <c r="BS184" s="17">
        <v>131</v>
      </c>
      <c r="BT184" s="18">
        <v>242</v>
      </c>
      <c r="BU184" s="18">
        <v>102</v>
      </c>
      <c r="BV184" s="19">
        <v>2865</v>
      </c>
      <c r="BW184" s="17">
        <v>3</v>
      </c>
      <c r="BX184" s="19">
        <v>17</v>
      </c>
      <c r="BY184" s="17">
        <v>224</v>
      </c>
      <c r="BZ184" s="18">
        <v>470</v>
      </c>
      <c r="CA184" s="18">
        <v>241</v>
      </c>
      <c r="CB184" s="19">
        <v>6153</v>
      </c>
      <c r="CC184" s="17">
        <v>95</v>
      </c>
      <c r="CD184" s="18">
        <v>211</v>
      </c>
      <c r="CE184" s="18">
        <v>122</v>
      </c>
      <c r="CF184" s="19">
        <v>644</v>
      </c>
      <c r="CG184" s="17">
        <v>491</v>
      </c>
      <c r="CH184" s="18">
        <v>1629</v>
      </c>
      <c r="CI184" s="18">
        <v>1402</v>
      </c>
      <c r="CJ184" s="19">
        <v>9226</v>
      </c>
      <c r="CK184" s="17">
        <v>493</v>
      </c>
      <c r="CL184" s="18">
        <v>2724</v>
      </c>
      <c r="CM184" s="18">
        <v>335</v>
      </c>
      <c r="CN184" s="19">
        <v>7001</v>
      </c>
      <c r="CO184" s="18">
        <v>0</v>
      </c>
      <c r="CP184" s="18">
        <v>0</v>
      </c>
      <c r="CQ184" s="18">
        <v>0</v>
      </c>
      <c r="CR184" s="18">
        <v>0</v>
      </c>
      <c r="CS184" s="19">
        <v>0</v>
      </c>
      <c r="CT184" s="17">
        <v>11</v>
      </c>
      <c r="CU184" s="18">
        <v>17.2</v>
      </c>
      <c r="CV184" s="18">
        <v>0</v>
      </c>
      <c r="CW184" s="18">
        <v>17.200000002980232</v>
      </c>
      <c r="CX184" s="19">
        <v>132</v>
      </c>
      <c r="CY184" s="17">
        <v>545</v>
      </c>
      <c r="CZ184" s="18">
        <v>801.69999999999993</v>
      </c>
      <c r="DA184" s="18">
        <v>1.3</v>
      </c>
      <c r="DB184" s="18">
        <v>800.40000006556511</v>
      </c>
      <c r="DC184" s="19">
        <v>15526</v>
      </c>
    </row>
    <row r="185" spans="1:107" ht="15.75" customHeight="1">
      <c r="A185" s="58"/>
      <c r="B185" s="24" t="s">
        <v>203</v>
      </c>
      <c r="C185" s="25">
        <v>1</v>
      </c>
      <c r="D185" s="26">
        <v>2</v>
      </c>
      <c r="E185" s="26">
        <v>0</v>
      </c>
      <c r="F185" s="27">
        <v>0</v>
      </c>
      <c r="G185" s="25">
        <v>45</v>
      </c>
      <c r="H185" s="26">
        <v>112</v>
      </c>
      <c r="I185" s="26">
        <v>49</v>
      </c>
      <c r="J185" s="27">
        <v>614</v>
      </c>
      <c r="K185" s="25">
        <v>0</v>
      </c>
      <c r="L185" s="26">
        <v>0</v>
      </c>
      <c r="M185" s="26">
        <v>0</v>
      </c>
      <c r="N185" s="27">
        <v>0</v>
      </c>
      <c r="O185" s="25">
        <v>100</v>
      </c>
      <c r="P185" s="26">
        <v>419</v>
      </c>
      <c r="Q185" s="26">
        <v>16</v>
      </c>
      <c r="R185" s="27">
        <v>148</v>
      </c>
      <c r="S185" s="25">
        <v>52</v>
      </c>
      <c r="T185" s="26">
        <v>216</v>
      </c>
      <c r="U185" s="26">
        <v>78</v>
      </c>
      <c r="V185" s="27">
        <v>526</v>
      </c>
      <c r="W185" s="25">
        <v>4</v>
      </c>
      <c r="X185" s="26">
        <v>6</v>
      </c>
      <c r="Y185" s="26">
        <v>0</v>
      </c>
      <c r="Z185" s="27">
        <v>0</v>
      </c>
      <c r="AA185" s="25">
        <v>75</v>
      </c>
      <c r="AB185" s="26">
        <v>201</v>
      </c>
      <c r="AC185" s="26">
        <v>184</v>
      </c>
      <c r="AD185" s="27">
        <v>2046</v>
      </c>
      <c r="AE185" s="25">
        <v>0</v>
      </c>
      <c r="AF185" s="26">
        <v>0</v>
      </c>
      <c r="AG185" s="26">
        <v>0</v>
      </c>
      <c r="AH185" s="27">
        <v>0</v>
      </c>
      <c r="AI185" s="25">
        <v>0</v>
      </c>
      <c r="AJ185" s="26">
        <v>0</v>
      </c>
      <c r="AK185" s="26">
        <v>0</v>
      </c>
      <c r="AL185" s="27">
        <v>0</v>
      </c>
      <c r="AM185" s="25">
        <v>17</v>
      </c>
      <c r="AN185" s="27">
        <v>0</v>
      </c>
      <c r="AO185" s="25">
        <v>58</v>
      </c>
      <c r="AP185" s="26">
        <v>339</v>
      </c>
      <c r="AQ185" s="26">
        <v>5</v>
      </c>
      <c r="AR185" s="27">
        <v>80</v>
      </c>
      <c r="AS185" s="25">
        <v>42</v>
      </c>
      <c r="AT185" s="26">
        <v>128</v>
      </c>
      <c r="AU185" s="26">
        <v>35</v>
      </c>
      <c r="AV185" s="27">
        <v>1076</v>
      </c>
      <c r="AW185" s="25">
        <v>191</v>
      </c>
      <c r="AX185" s="26">
        <v>1892</v>
      </c>
      <c r="AY185" s="26">
        <v>588</v>
      </c>
      <c r="AZ185" s="27">
        <v>6312</v>
      </c>
      <c r="BA185" s="25">
        <v>22</v>
      </c>
      <c r="BB185" s="26">
        <v>69</v>
      </c>
      <c r="BC185" s="26">
        <v>0</v>
      </c>
      <c r="BD185" s="27">
        <v>0</v>
      </c>
      <c r="BE185" s="25">
        <v>1</v>
      </c>
      <c r="BF185" s="26">
        <v>1</v>
      </c>
      <c r="BG185" s="26">
        <v>0</v>
      </c>
      <c r="BH185" s="27">
        <v>0</v>
      </c>
      <c r="BI185" s="25">
        <v>42</v>
      </c>
      <c r="BJ185" s="27">
        <v>665</v>
      </c>
      <c r="BK185" s="25">
        <v>119</v>
      </c>
      <c r="BL185" s="26">
        <v>379</v>
      </c>
      <c r="BM185" s="26">
        <v>174</v>
      </c>
      <c r="BN185" s="27">
        <v>3532</v>
      </c>
      <c r="BO185" s="25">
        <v>58</v>
      </c>
      <c r="BP185" s="26">
        <v>165</v>
      </c>
      <c r="BQ185" s="26">
        <v>73</v>
      </c>
      <c r="BR185" s="27">
        <v>1267</v>
      </c>
      <c r="BS185" s="25">
        <v>65</v>
      </c>
      <c r="BT185" s="26">
        <v>125</v>
      </c>
      <c r="BU185" s="26">
        <v>65</v>
      </c>
      <c r="BV185" s="27">
        <v>1866</v>
      </c>
      <c r="BW185" s="25">
        <v>0</v>
      </c>
      <c r="BX185" s="27">
        <v>0</v>
      </c>
      <c r="BY185" s="25">
        <v>86</v>
      </c>
      <c r="BZ185" s="26">
        <v>154</v>
      </c>
      <c r="CA185" s="26">
        <v>127</v>
      </c>
      <c r="CB185" s="27">
        <v>3423</v>
      </c>
      <c r="CC185" s="25">
        <v>2</v>
      </c>
      <c r="CD185" s="26">
        <v>4</v>
      </c>
      <c r="CE185" s="26">
        <v>1</v>
      </c>
      <c r="CF185" s="27">
        <v>3</v>
      </c>
      <c r="CG185" s="25">
        <v>239</v>
      </c>
      <c r="CH185" s="26">
        <v>918</v>
      </c>
      <c r="CI185" s="26">
        <v>791</v>
      </c>
      <c r="CJ185" s="27">
        <v>4971</v>
      </c>
      <c r="CK185" s="25">
        <v>131</v>
      </c>
      <c r="CL185" s="26">
        <v>624</v>
      </c>
      <c r="CM185" s="26">
        <v>170</v>
      </c>
      <c r="CN185" s="27">
        <v>3490</v>
      </c>
      <c r="CO185" s="25">
        <v>0</v>
      </c>
      <c r="CP185" s="26">
        <v>0</v>
      </c>
      <c r="CQ185" s="26">
        <v>0</v>
      </c>
      <c r="CR185" s="26">
        <v>0</v>
      </c>
      <c r="CS185" s="27">
        <v>0</v>
      </c>
      <c r="CT185" s="25">
        <v>3</v>
      </c>
      <c r="CU185" s="26">
        <v>3.5</v>
      </c>
      <c r="CV185" s="26">
        <v>0</v>
      </c>
      <c r="CW185" s="26">
        <v>3.5</v>
      </c>
      <c r="CX185" s="27">
        <v>41</v>
      </c>
      <c r="CY185" s="25">
        <v>209</v>
      </c>
      <c r="CZ185" s="26">
        <v>396</v>
      </c>
      <c r="DA185" s="26">
        <v>0</v>
      </c>
      <c r="DB185" s="26">
        <v>396</v>
      </c>
      <c r="DC185" s="27">
        <v>8219</v>
      </c>
    </row>
    <row r="186" spans="1:107" ht="15.75" customHeight="1">
      <c r="A186" s="58"/>
      <c r="B186" s="24" t="s">
        <v>204</v>
      </c>
      <c r="C186" s="25">
        <v>0</v>
      </c>
      <c r="D186" s="26">
        <v>0</v>
      </c>
      <c r="E186" s="26">
        <v>0</v>
      </c>
      <c r="F186" s="27">
        <v>0</v>
      </c>
      <c r="G186" s="25">
        <v>3</v>
      </c>
      <c r="H186" s="26">
        <v>6</v>
      </c>
      <c r="I186" s="26">
        <v>1</v>
      </c>
      <c r="J186" s="27">
        <v>20</v>
      </c>
      <c r="K186" s="25">
        <v>0</v>
      </c>
      <c r="L186" s="26">
        <v>0</v>
      </c>
      <c r="M186" s="26">
        <v>0</v>
      </c>
      <c r="N186" s="27">
        <v>0</v>
      </c>
      <c r="O186" s="25">
        <v>83</v>
      </c>
      <c r="P186" s="26">
        <v>550</v>
      </c>
      <c r="Q186" s="26">
        <v>9</v>
      </c>
      <c r="R186" s="27">
        <v>108</v>
      </c>
      <c r="S186" s="25">
        <v>27</v>
      </c>
      <c r="T186" s="26">
        <v>105</v>
      </c>
      <c r="U186" s="26">
        <v>72</v>
      </c>
      <c r="V186" s="27">
        <v>580</v>
      </c>
      <c r="W186" s="25">
        <v>37</v>
      </c>
      <c r="X186" s="26">
        <v>592</v>
      </c>
      <c r="Y186" s="26">
        <v>0</v>
      </c>
      <c r="Z186" s="27">
        <v>0</v>
      </c>
      <c r="AA186" s="25">
        <v>65</v>
      </c>
      <c r="AB186" s="26">
        <v>282</v>
      </c>
      <c r="AC186" s="26">
        <v>103</v>
      </c>
      <c r="AD186" s="27">
        <v>1222</v>
      </c>
      <c r="AE186" s="25">
        <v>3</v>
      </c>
      <c r="AF186" s="26">
        <v>122</v>
      </c>
      <c r="AG186" s="26">
        <v>0</v>
      </c>
      <c r="AH186" s="27">
        <v>0</v>
      </c>
      <c r="AI186" s="25">
        <v>3</v>
      </c>
      <c r="AJ186" s="26">
        <v>5</v>
      </c>
      <c r="AK186" s="26">
        <v>2</v>
      </c>
      <c r="AL186" s="27">
        <v>70</v>
      </c>
      <c r="AM186" s="25">
        <v>3</v>
      </c>
      <c r="AN186" s="27">
        <v>1</v>
      </c>
      <c r="AO186" s="25">
        <v>24</v>
      </c>
      <c r="AP186" s="26">
        <v>150</v>
      </c>
      <c r="AQ186" s="26">
        <v>3</v>
      </c>
      <c r="AR186" s="27">
        <v>1</v>
      </c>
      <c r="AS186" s="25">
        <v>4</v>
      </c>
      <c r="AT186" s="26">
        <v>11</v>
      </c>
      <c r="AU186" s="26">
        <v>4</v>
      </c>
      <c r="AV186" s="27">
        <v>120</v>
      </c>
      <c r="AW186" s="25">
        <v>147</v>
      </c>
      <c r="AX186" s="26">
        <v>5783</v>
      </c>
      <c r="AY186" s="26">
        <v>2238</v>
      </c>
      <c r="AZ186" s="27">
        <v>47313</v>
      </c>
      <c r="BA186" s="25">
        <v>81</v>
      </c>
      <c r="BB186" s="26">
        <v>510</v>
      </c>
      <c r="BC186" s="26">
        <v>18</v>
      </c>
      <c r="BD186" s="27">
        <v>91</v>
      </c>
      <c r="BE186" s="25">
        <v>0</v>
      </c>
      <c r="BF186" s="26">
        <v>0</v>
      </c>
      <c r="BG186" s="26">
        <v>0</v>
      </c>
      <c r="BH186" s="27">
        <v>0</v>
      </c>
      <c r="BI186" s="25">
        <v>0</v>
      </c>
      <c r="BJ186" s="27">
        <v>0</v>
      </c>
      <c r="BK186" s="25">
        <v>8</v>
      </c>
      <c r="BL186" s="26">
        <v>31</v>
      </c>
      <c r="BM186" s="26">
        <v>17</v>
      </c>
      <c r="BN186" s="27">
        <v>155</v>
      </c>
      <c r="BO186" s="25">
        <v>6</v>
      </c>
      <c r="BP186" s="26">
        <v>8</v>
      </c>
      <c r="BQ186" s="26">
        <v>2</v>
      </c>
      <c r="BR186" s="27">
        <v>70</v>
      </c>
      <c r="BS186" s="25">
        <v>3</v>
      </c>
      <c r="BT186" s="26">
        <v>3</v>
      </c>
      <c r="BU186" s="26">
        <v>0</v>
      </c>
      <c r="BV186" s="27">
        <v>0</v>
      </c>
      <c r="BW186" s="25">
        <v>0</v>
      </c>
      <c r="BX186" s="27">
        <v>0</v>
      </c>
      <c r="BY186" s="25">
        <v>5</v>
      </c>
      <c r="BZ186" s="26">
        <v>14</v>
      </c>
      <c r="CA186" s="26">
        <v>7</v>
      </c>
      <c r="CB186" s="27">
        <v>255</v>
      </c>
      <c r="CC186" s="25">
        <v>10</v>
      </c>
      <c r="CD186" s="26">
        <v>15</v>
      </c>
      <c r="CE186" s="26">
        <v>3</v>
      </c>
      <c r="CF186" s="27">
        <v>24</v>
      </c>
      <c r="CG186" s="25">
        <v>11</v>
      </c>
      <c r="CH186" s="26">
        <v>42</v>
      </c>
      <c r="CI186" s="26">
        <v>42</v>
      </c>
      <c r="CJ186" s="27">
        <v>164</v>
      </c>
      <c r="CK186" s="25">
        <v>32</v>
      </c>
      <c r="CL186" s="26">
        <v>361</v>
      </c>
      <c r="CM186" s="26">
        <v>20</v>
      </c>
      <c r="CN186" s="27">
        <v>60</v>
      </c>
      <c r="CO186" s="25">
        <v>0</v>
      </c>
      <c r="CP186" s="26">
        <v>0</v>
      </c>
      <c r="CQ186" s="26">
        <v>0</v>
      </c>
      <c r="CR186" s="26">
        <v>0</v>
      </c>
      <c r="CS186" s="27">
        <v>0</v>
      </c>
      <c r="CT186" s="25">
        <v>0</v>
      </c>
      <c r="CU186" s="26">
        <v>0</v>
      </c>
      <c r="CV186" s="26">
        <v>0</v>
      </c>
      <c r="CW186" s="26">
        <v>0</v>
      </c>
      <c r="CX186" s="27">
        <v>0</v>
      </c>
      <c r="CY186" s="25">
        <v>29</v>
      </c>
      <c r="CZ186" s="26">
        <v>22.9</v>
      </c>
      <c r="DA186" s="26">
        <v>0</v>
      </c>
      <c r="DB186" s="26">
        <v>22.900000065565109</v>
      </c>
      <c r="DC186" s="27">
        <v>784</v>
      </c>
    </row>
    <row r="187" spans="1:107" ht="15.75" customHeight="1">
      <c r="A187" s="58"/>
      <c r="B187" s="24" t="s">
        <v>205</v>
      </c>
      <c r="C187" s="25">
        <v>3</v>
      </c>
      <c r="D187" s="26">
        <v>3</v>
      </c>
      <c r="E187" s="26">
        <v>0</v>
      </c>
      <c r="F187" s="27">
        <v>0</v>
      </c>
      <c r="G187" s="25">
        <v>0</v>
      </c>
      <c r="H187" s="26">
        <v>0</v>
      </c>
      <c r="I187" s="26">
        <v>0</v>
      </c>
      <c r="J187" s="27">
        <v>0</v>
      </c>
      <c r="K187" s="25">
        <v>0</v>
      </c>
      <c r="L187" s="26">
        <v>0</v>
      </c>
      <c r="M187" s="26">
        <v>0</v>
      </c>
      <c r="N187" s="27">
        <v>0</v>
      </c>
      <c r="O187" s="25">
        <v>248</v>
      </c>
      <c r="P187" s="26">
        <v>1627</v>
      </c>
      <c r="Q187" s="26">
        <v>136</v>
      </c>
      <c r="R187" s="27">
        <v>921</v>
      </c>
      <c r="S187" s="25">
        <v>234</v>
      </c>
      <c r="T187" s="26">
        <v>3779</v>
      </c>
      <c r="U187" s="26">
        <v>2212</v>
      </c>
      <c r="V187" s="27">
        <v>14022</v>
      </c>
      <c r="W187" s="25">
        <v>30</v>
      </c>
      <c r="X187" s="26">
        <v>256</v>
      </c>
      <c r="Y187" s="26">
        <v>0</v>
      </c>
      <c r="Z187" s="27">
        <v>0</v>
      </c>
      <c r="AA187" s="25">
        <v>216</v>
      </c>
      <c r="AB187" s="26">
        <v>2731</v>
      </c>
      <c r="AC187" s="26">
        <v>2485</v>
      </c>
      <c r="AD187" s="27">
        <v>15073</v>
      </c>
      <c r="AE187" s="25">
        <v>0</v>
      </c>
      <c r="AF187" s="26">
        <v>0</v>
      </c>
      <c r="AG187" s="26">
        <v>0</v>
      </c>
      <c r="AH187" s="27">
        <v>0</v>
      </c>
      <c r="AI187" s="25">
        <v>49</v>
      </c>
      <c r="AJ187" s="26">
        <v>97</v>
      </c>
      <c r="AK187" s="26">
        <v>39</v>
      </c>
      <c r="AL187" s="27">
        <v>3357</v>
      </c>
      <c r="AM187" s="25">
        <v>5</v>
      </c>
      <c r="AN187" s="27">
        <v>10</v>
      </c>
      <c r="AO187" s="25">
        <v>21</v>
      </c>
      <c r="AP187" s="26">
        <v>168</v>
      </c>
      <c r="AQ187" s="26">
        <v>28</v>
      </c>
      <c r="AR187" s="27">
        <v>320</v>
      </c>
      <c r="AS187" s="25">
        <v>20</v>
      </c>
      <c r="AT187" s="26">
        <v>54</v>
      </c>
      <c r="AU187" s="26">
        <v>11</v>
      </c>
      <c r="AV187" s="27">
        <v>30</v>
      </c>
      <c r="AW187" s="25">
        <v>301</v>
      </c>
      <c r="AX187" s="26">
        <v>12368</v>
      </c>
      <c r="AY187" s="26">
        <v>5809</v>
      </c>
      <c r="AZ187" s="27">
        <v>92960</v>
      </c>
      <c r="BA187" s="25">
        <v>220</v>
      </c>
      <c r="BB187" s="26">
        <v>1184</v>
      </c>
      <c r="BC187" s="26">
        <v>234</v>
      </c>
      <c r="BD187" s="27">
        <v>2966</v>
      </c>
      <c r="BE187" s="25">
        <v>86</v>
      </c>
      <c r="BF187" s="26">
        <v>280</v>
      </c>
      <c r="BG187" s="26">
        <v>237</v>
      </c>
      <c r="BH187" s="27">
        <v>1831</v>
      </c>
      <c r="BI187" s="25">
        <v>5</v>
      </c>
      <c r="BJ187" s="27">
        <v>73</v>
      </c>
      <c r="BK187" s="25">
        <v>101</v>
      </c>
      <c r="BL187" s="26">
        <v>308</v>
      </c>
      <c r="BM187" s="26">
        <v>105</v>
      </c>
      <c r="BN187" s="27">
        <v>1738</v>
      </c>
      <c r="BO187" s="25">
        <v>24</v>
      </c>
      <c r="BP187" s="26">
        <v>55</v>
      </c>
      <c r="BQ187" s="26">
        <v>22</v>
      </c>
      <c r="BR187" s="27">
        <v>899</v>
      </c>
      <c r="BS187" s="25">
        <v>31</v>
      </c>
      <c r="BT187" s="26">
        <v>63</v>
      </c>
      <c r="BU187" s="26">
        <v>12</v>
      </c>
      <c r="BV187" s="27">
        <v>106</v>
      </c>
      <c r="BW187" s="25">
        <v>3</v>
      </c>
      <c r="BX187" s="27">
        <v>17</v>
      </c>
      <c r="BY187" s="25">
        <v>39</v>
      </c>
      <c r="BZ187" s="26">
        <v>99</v>
      </c>
      <c r="CA187" s="26">
        <v>25</v>
      </c>
      <c r="CB187" s="27">
        <v>145</v>
      </c>
      <c r="CC187" s="25">
        <v>83</v>
      </c>
      <c r="CD187" s="26">
        <v>192</v>
      </c>
      <c r="CE187" s="26">
        <v>118</v>
      </c>
      <c r="CF187" s="27">
        <v>617</v>
      </c>
      <c r="CG187" s="25">
        <v>138</v>
      </c>
      <c r="CH187" s="26">
        <v>402</v>
      </c>
      <c r="CI187" s="26">
        <v>362</v>
      </c>
      <c r="CJ187" s="27">
        <v>1695</v>
      </c>
      <c r="CK187" s="25">
        <v>128</v>
      </c>
      <c r="CL187" s="26">
        <v>439</v>
      </c>
      <c r="CM187" s="26">
        <v>72</v>
      </c>
      <c r="CN187" s="27">
        <v>1215</v>
      </c>
      <c r="CO187" s="25">
        <v>0</v>
      </c>
      <c r="CP187" s="26">
        <v>0</v>
      </c>
      <c r="CQ187" s="26">
        <v>0</v>
      </c>
      <c r="CR187" s="26">
        <v>0</v>
      </c>
      <c r="CS187" s="27">
        <v>0</v>
      </c>
      <c r="CT187" s="25">
        <v>8</v>
      </c>
      <c r="CU187" s="26">
        <v>13.7</v>
      </c>
      <c r="CV187" s="26">
        <v>0</v>
      </c>
      <c r="CW187" s="26">
        <v>13.700000002980232</v>
      </c>
      <c r="CX187" s="27">
        <v>91</v>
      </c>
      <c r="CY187" s="25">
        <v>87</v>
      </c>
      <c r="CZ187" s="26">
        <v>72.400000000000006</v>
      </c>
      <c r="DA187" s="26">
        <v>0.2</v>
      </c>
      <c r="DB187" s="26">
        <v>72.199999958276749</v>
      </c>
      <c r="DC187" s="27">
        <v>3050</v>
      </c>
    </row>
    <row r="188" spans="1:107" ht="15.75" customHeight="1">
      <c r="A188" s="58"/>
      <c r="B188" s="24" t="s">
        <v>206</v>
      </c>
      <c r="C188" s="25">
        <v>46</v>
      </c>
      <c r="D188" s="26">
        <v>115</v>
      </c>
      <c r="E188" s="26">
        <v>75</v>
      </c>
      <c r="F188" s="27">
        <v>822</v>
      </c>
      <c r="G188" s="25">
        <v>5</v>
      </c>
      <c r="H188" s="26">
        <v>14</v>
      </c>
      <c r="I188" s="26">
        <v>3</v>
      </c>
      <c r="J188" s="27">
        <v>15</v>
      </c>
      <c r="K188" s="25">
        <v>0</v>
      </c>
      <c r="L188" s="26">
        <v>0</v>
      </c>
      <c r="M188" s="26">
        <v>0</v>
      </c>
      <c r="N188" s="27">
        <v>0</v>
      </c>
      <c r="O188" s="25">
        <v>0</v>
      </c>
      <c r="P188" s="26">
        <v>0</v>
      </c>
      <c r="Q188" s="26">
        <v>0</v>
      </c>
      <c r="R188" s="27">
        <v>0</v>
      </c>
      <c r="S188" s="25">
        <v>0</v>
      </c>
      <c r="T188" s="26">
        <v>0</v>
      </c>
      <c r="U188" s="26">
        <v>0</v>
      </c>
      <c r="V188" s="27">
        <v>0</v>
      </c>
      <c r="W188" s="25">
        <v>0</v>
      </c>
      <c r="X188" s="26">
        <v>0</v>
      </c>
      <c r="Y188" s="26">
        <v>0</v>
      </c>
      <c r="Z188" s="27">
        <v>0</v>
      </c>
      <c r="AA188" s="25">
        <v>0</v>
      </c>
      <c r="AB188" s="26">
        <v>0</v>
      </c>
      <c r="AC188" s="26">
        <v>0</v>
      </c>
      <c r="AD188" s="27">
        <v>0</v>
      </c>
      <c r="AE188" s="25">
        <v>25</v>
      </c>
      <c r="AF188" s="26">
        <v>3137</v>
      </c>
      <c r="AG188" s="26">
        <v>294</v>
      </c>
      <c r="AH188" s="27">
        <v>77</v>
      </c>
      <c r="AI188" s="25">
        <v>0</v>
      </c>
      <c r="AJ188" s="26">
        <v>0</v>
      </c>
      <c r="AK188" s="26">
        <v>0</v>
      </c>
      <c r="AL188" s="27">
        <v>0</v>
      </c>
      <c r="AM188" s="25">
        <v>0</v>
      </c>
      <c r="AN188" s="27">
        <v>0</v>
      </c>
      <c r="AO188" s="25">
        <v>0</v>
      </c>
      <c r="AP188" s="26">
        <v>0</v>
      </c>
      <c r="AQ188" s="26">
        <v>0</v>
      </c>
      <c r="AR188" s="27">
        <v>0</v>
      </c>
      <c r="AS188" s="25">
        <v>0</v>
      </c>
      <c r="AT188" s="26">
        <v>0</v>
      </c>
      <c r="AU188" s="26">
        <v>0</v>
      </c>
      <c r="AV188" s="27">
        <v>0</v>
      </c>
      <c r="AW188" s="25">
        <v>17</v>
      </c>
      <c r="AX188" s="26">
        <v>34</v>
      </c>
      <c r="AY188" s="26">
        <v>31</v>
      </c>
      <c r="AZ188" s="27">
        <v>165</v>
      </c>
      <c r="BA188" s="25">
        <v>0</v>
      </c>
      <c r="BB188" s="26">
        <v>0</v>
      </c>
      <c r="BC188" s="26">
        <v>0</v>
      </c>
      <c r="BD188" s="27">
        <v>0</v>
      </c>
      <c r="BE188" s="25">
        <v>0</v>
      </c>
      <c r="BF188" s="26">
        <v>0</v>
      </c>
      <c r="BG188" s="26">
        <v>0</v>
      </c>
      <c r="BH188" s="27">
        <v>0</v>
      </c>
      <c r="BI188" s="25">
        <v>108</v>
      </c>
      <c r="BJ188" s="27">
        <v>1151</v>
      </c>
      <c r="BK188" s="25">
        <v>177</v>
      </c>
      <c r="BL188" s="26">
        <v>420</v>
      </c>
      <c r="BM188" s="26">
        <v>242</v>
      </c>
      <c r="BN188" s="27">
        <v>3836</v>
      </c>
      <c r="BO188" s="25">
        <v>159</v>
      </c>
      <c r="BP188" s="26">
        <v>385</v>
      </c>
      <c r="BQ188" s="26">
        <v>233</v>
      </c>
      <c r="BR188" s="27">
        <v>4403</v>
      </c>
      <c r="BS188" s="25">
        <v>5</v>
      </c>
      <c r="BT188" s="26">
        <v>11</v>
      </c>
      <c r="BU188" s="26">
        <v>6</v>
      </c>
      <c r="BV188" s="27">
        <v>58</v>
      </c>
      <c r="BW188" s="25">
        <v>0</v>
      </c>
      <c r="BX188" s="27">
        <v>0</v>
      </c>
      <c r="BY188" s="25">
        <v>60</v>
      </c>
      <c r="BZ188" s="26">
        <v>114</v>
      </c>
      <c r="CA188" s="26">
        <v>55</v>
      </c>
      <c r="CB188" s="27">
        <v>1066</v>
      </c>
      <c r="CC188" s="25">
        <v>0</v>
      </c>
      <c r="CD188" s="26">
        <v>0</v>
      </c>
      <c r="CE188" s="26">
        <v>0</v>
      </c>
      <c r="CF188" s="27">
        <v>0</v>
      </c>
      <c r="CG188" s="25">
        <v>101</v>
      </c>
      <c r="CH188" s="26">
        <v>263</v>
      </c>
      <c r="CI188" s="26">
        <v>203</v>
      </c>
      <c r="CJ188" s="27">
        <v>2091</v>
      </c>
      <c r="CK188" s="25">
        <v>132</v>
      </c>
      <c r="CL188" s="26">
        <v>891</v>
      </c>
      <c r="CM188" s="26">
        <v>72</v>
      </c>
      <c r="CN188" s="27">
        <v>1936</v>
      </c>
      <c r="CO188" s="25">
        <v>0</v>
      </c>
      <c r="CP188" s="26">
        <v>0</v>
      </c>
      <c r="CQ188" s="26">
        <v>0</v>
      </c>
      <c r="CR188" s="26">
        <v>0</v>
      </c>
      <c r="CS188" s="27">
        <v>0</v>
      </c>
      <c r="CT188" s="25">
        <v>0</v>
      </c>
      <c r="CU188" s="26">
        <v>0</v>
      </c>
      <c r="CV188" s="26">
        <v>0</v>
      </c>
      <c r="CW188" s="26">
        <v>0</v>
      </c>
      <c r="CX188" s="27">
        <v>0</v>
      </c>
      <c r="CY188" s="25">
        <v>181</v>
      </c>
      <c r="CZ188" s="26">
        <v>256.39999999999998</v>
      </c>
      <c r="DA188" s="26">
        <v>1.1000000000000001</v>
      </c>
      <c r="DB188" s="26">
        <v>255.30000004172325</v>
      </c>
      <c r="DC188" s="27">
        <v>2309</v>
      </c>
    </row>
    <row r="189" spans="1:107" ht="15.75" customHeight="1">
      <c r="A189" s="58"/>
      <c r="B189" s="24" t="s">
        <v>207</v>
      </c>
      <c r="C189" s="25">
        <v>19</v>
      </c>
      <c r="D189" s="26">
        <v>40</v>
      </c>
      <c r="E189" s="26">
        <v>4</v>
      </c>
      <c r="F189" s="27">
        <v>20</v>
      </c>
      <c r="G189" s="25">
        <v>0</v>
      </c>
      <c r="H189" s="26">
        <v>0</v>
      </c>
      <c r="I189" s="26">
        <v>0</v>
      </c>
      <c r="J189" s="27">
        <v>0</v>
      </c>
      <c r="K189" s="25">
        <v>0</v>
      </c>
      <c r="L189" s="26">
        <v>0</v>
      </c>
      <c r="M189" s="26">
        <v>0</v>
      </c>
      <c r="N189" s="27">
        <v>0</v>
      </c>
      <c r="O189" s="25">
        <v>25</v>
      </c>
      <c r="P189" s="26">
        <v>306</v>
      </c>
      <c r="Q189" s="26">
        <v>4</v>
      </c>
      <c r="R189" s="27">
        <v>60</v>
      </c>
      <c r="S189" s="25">
        <v>2</v>
      </c>
      <c r="T189" s="26">
        <v>2</v>
      </c>
      <c r="U189" s="26">
        <v>2</v>
      </c>
      <c r="V189" s="27">
        <v>25</v>
      </c>
      <c r="W189" s="25">
        <v>0</v>
      </c>
      <c r="X189" s="26">
        <v>0</v>
      </c>
      <c r="Y189" s="26">
        <v>0</v>
      </c>
      <c r="Z189" s="27">
        <v>0</v>
      </c>
      <c r="AA189" s="25">
        <v>0</v>
      </c>
      <c r="AB189" s="26">
        <v>0</v>
      </c>
      <c r="AC189" s="26">
        <v>0</v>
      </c>
      <c r="AD189" s="27">
        <v>0</v>
      </c>
      <c r="AE189" s="25">
        <v>18</v>
      </c>
      <c r="AF189" s="26">
        <v>2292</v>
      </c>
      <c r="AG189" s="26">
        <v>73</v>
      </c>
      <c r="AH189" s="27">
        <v>19</v>
      </c>
      <c r="AI189" s="25">
        <v>0</v>
      </c>
      <c r="AJ189" s="26">
        <v>0</v>
      </c>
      <c r="AK189" s="26">
        <v>0</v>
      </c>
      <c r="AL189" s="27">
        <v>0</v>
      </c>
      <c r="AM189" s="25">
        <v>7</v>
      </c>
      <c r="AN189" s="27">
        <v>9</v>
      </c>
      <c r="AO189" s="25">
        <v>0</v>
      </c>
      <c r="AP189" s="26">
        <v>0</v>
      </c>
      <c r="AQ189" s="26">
        <v>0</v>
      </c>
      <c r="AR189" s="27">
        <v>0</v>
      </c>
      <c r="AS189" s="25">
        <v>2</v>
      </c>
      <c r="AT189" s="26">
        <v>4</v>
      </c>
      <c r="AU189" s="26">
        <v>0</v>
      </c>
      <c r="AV189" s="27">
        <v>0</v>
      </c>
      <c r="AW189" s="25">
        <v>2</v>
      </c>
      <c r="AX189" s="26">
        <v>11</v>
      </c>
      <c r="AY189" s="26">
        <v>11</v>
      </c>
      <c r="AZ189" s="27">
        <v>2030</v>
      </c>
      <c r="BA189" s="25">
        <v>0</v>
      </c>
      <c r="BB189" s="26">
        <v>0</v>
      </c>
      <c r="BC189" s="26">
        <v>0</v>
      </c>
      <c r="BD189" s="27">
        <v>0</v>
      </c>
      <c r="BE189" s="25">
        <v>0</v>
      </c>
      <c r="BF189" s="26">
        <v>0</v>
      </c>
      <c r="BG189" s="26">
        <v>0</v>
      </c>
      <c r="BH189" s="27">
        <v>0</v>
      </c>
      <c r="BI189" s="25">
        <v>0</v>
      </c>
      <c r="BJ189" s="27">
        <v>0</v>
      </c>
      <c r="BK189" s="25">
        <v>56</v>
      </c>
      <c r="BL189" s="26">
        <v>124</v>
      </c>
      <c r="BM189" s="26">
        <v>44</v>
      </c>
      <c r="BN189" s="27">
        <v>1491</v>
      </c>
      <c r="BO189" s="25">
        <v>79</v>
      </c>
      <c r="BP189" s="26">
        <v>183</v>
      </c>
      <c r="BQ189" s="26">
        <v>51</v>
      </c>
      <c r="BR189" s="27">
        <v>1907</v>
      </c>
      <c r="BS189" s="25">
        <v>27</v>
      </c>
      <c r="BT189" s="26">
        <v>40</v>
      </c>
      <c r="BU189" s="26">
        <v>19</v>
      </c>
      <c r="BV189" s="27">
        <v>835</v>
      </c>
      <c r="BW189" s="25">
        <v>0</v>
      </c>
      <c r="BX189" s="27">
        <v>0</v>
      </c>
      <c r="BY189" s="25">
        <v>34</v>
      </c>
      <c r="BZ189" s="26">
        <v>89</v>
      </c>
      <c r="CA189" s="26">
        <v>27</v>
      </c>
      <c r="CB189" s="27">
        <v>1264</v>
      </c>
      <c r="CC189" s="25">
        <v>0</v>
      </c>
      <c r="CD189" s="26">
        <v>0</v>
      </c>
      <c r="CE189" s="26">
        <v>0</v>
      </c>
      <c r="CF189" s="27">
        <v>0</v>
      </c>
      <c r="CG189" s="25">
        <v>2</v>
      </c>
      <c r="CH189" s="26">
        <v>4</v>
      </c>
      <c r="CI189" s="26">
        <v>4</v>
      </c>
      <c r="CJ189" s="27">
        <v>305</v>
      </c>
      <c r="CK189" s="25">
        <v>70</v>
      </c>
      <c r="CL189" s="26">
        <v>409</v>
      </c>
      <c r="CM189" s="26">
        <v>1</v>
      </c>
      <c r="CN189" s="27">
        <v>300</v>
      </c>
      <c r="CO189" s="25">
        <v>0</v>
      </c>
      <c r="CP189" s="26">
        <v>0</v>
      </c>
      <c r="CQ189" s="26">
        <v>0</v>
      </c>
      <c r="CR189" s="26">
        <v>0</v>
      </c>
      <c r="CS189" s="27">
        <v>0</v>
      </c>
      <c r="CT189" s="25">
        <v>0</v>
      </c>
      <c r="CU189" s="26">
        <v>0</v>
      </c>
      <c r="CV189" s="26">
        <v>0</v>
      </c>
      <c r="CW189" s="26">
        <v>0</v>
      </c>
      <c r="CX189" s="27">
        <v>0</v>
      </c>
      <c r="CY189" s="25">
        <v>39</v>
      </c>
      <c r="CZ189" s="26">
        <v>54</v>
      </c>
      <c r="DA189" s="26">
        <v>0</v>
      </c>
      <c r="DB189" s="26">
        <v>54</v>
      </c>
      <c r="DC189" s="27">
        <v>1164</v>
      </c>
    </row>
    <row r="190" spans="1:107" ht="15.75" customHeight="1">
      <c r="A190" s="57" t="s">
        <v>20</v>
      </c>
      <c r="B190" s="24" t="s">
        <v>42</v>
      </c>
      <c r="C190" s="17">
        <v>187</v>
      </c>
      <c r="D190" s="18">
        <v>798</v>
      </c>
      <c r="E190" s="18">
        <v>52</v>
      </c>
      <c r="F190" s="19">
        <v>316</v>
      </c>
      <c r="G190" s="17">
        <v>23</v>
      </c>
      <c r="H190" s="18">
        <v>36</v>
      </c>
      <c r="I190" s="18">
        <v>20</v>
      </c>
      <c r="J190" s="19">
        <v>243</v>
      </c>
      <c r="K190" s="17">
        <v>214</v>
      </c>
      <c r="L190" s="18">
        <v>10755</v>
      </c>
      <c r="M190" s="18">
        <v>1048</v>
      </c>
      <c r="N190" s="19">
        <v>10425</v>
      </c>
      <c r="O190" s="17">
        <v>2466</v>
      </c>
      <c r="P190" s="18">
        <v>24118</v>
      </c>
      <c r="Q190" s="18">
        <v>2208</v>
      </c>
      <c r="R190" s="19">
        <v>33508</v>
      </c>
      <c r="S190" s="17">
        <v>2453</v>
      </c>
      <c r="T190" s="18">
        <v>137573</v>
      </c>
      <c r="U190" s="18">
        <v>39596</v>
      </c>
      <c r="V190" s="19">
        <v>528525</v>
      </c>
      <c r="W190" s="17">
        <v>512</v>
      </c>
      <c r="X190" s="18">
        <v>3460</v>
      </c>
      <c r="Y190" s="18">
        <v>177</v>
      </c>
      <c r="Z190" s="19">
        <v>401</v>
      </c>
      <c r="AA190" s="17">
        <v>1936</v>
      </c>
      <c r="AB190" s="18">
        <v>8104</v>
      </c>
      <c r="AC190" s="18">
        <v>6295</v>
      </c>
      <c r="AD190" s="19">
        <v>101517</v>
      </c>
      <c r="AE190" s="17">
        <v>153</v>
      </c>
      <c r="AF190" s="18">
        <v>25514</v>
      </c>
      <c r="AG190" s="18">
        <v>24</v>
      </c>
      <c r="AH190" s="19">
        <v>36</v>
      </c>
      <c r="AI190" s="17">
        <v>255</v>
      </c>
      <c r="AJ190" s="18">
        <v>463</v>
      </c>
      <c r="AK190" s="18">
        <v>157</v>
      </c>
      <c r="AL190" s="19">
        <v>11373</v>
      </c>
      <c r="AM190" s="17">
        <v>482</v>
      </c>
      <c r="AN190" s="19">
        <v>8574</v>
      </c>
      <c r="AO190" s="17">
        <v>1380</v>
      </c>
      <c r="AP190" s="18">
        <v>9723</v>
      </c>
      <c r="AQ190" s="18">
        <v>1173</v>
      </c>
      <c r="AR190" s="19">
        <v>7925</v>
      </c>
      <c r="AS190" s="17">
        <v>549</v>
      </c>
      <c r="AT190" s="18">
        <v>2635</v>
      </c>
      <c r="AU190" s="18">
        <v>796</v>
      </c>
      <c r="AV190" s="19">
        <v>9768</v>
      </c>
      <c r="AW190" s="17">
        <v>2349</v>
      </c>
      <c r="AX190" s="18">
        <v>130837</v>
      </c>
      <c r="AY190" s="18">
        <v>76478</v>
      </c>
      <c r="AZ190" s="19">
        <v>3097993.4285714282</v>
      </c>
      <c r="BA190" s="17">
        <v>1720</v>
      </c>
      <c r="BB190" s="18">
        <v>11940</v>
      </c>
      <c r="BC190" s="18">
        <v>2979</v>
      </c>
      <c r="BD190" s="19">
        <v>50133</v>
      </c>
      <c r="BE190" s="17">
        <v>744</v>
      </c>
      <c r="BF190" s="18">
        <v>5418</v>
      </c>
      <c r="BG190" s="18">
        <v>1954</v>
      </c>
      <c r="BH190" s="19">
        <v>32196</v>
      </c>
      <c r="BI190" s="17">
        <v>377</v>
      </c>
      <c r="BJ190" s="19">
        <v>9398</v>
      </c>
      <c r="BK190" s="17">
        <v>1264</v>
      </c>
      <c r="BL190" s="18">
        <v>3066</v>
      </c>
      <c r="BM190" s="18">
        <v>2096</v>
      </c>
      <c r="BN190" s="19">
        <v>46786</v>
      </c>
      <c r="BO190" s="17">
        <v>1041</v>
      </c>
      <c r="BP190" s="18">
        <v>2199</v>
      </c>
      <c r="BQ190" s="18">
        <v>1605</v>
      </c>
      <c r="BR190" s="19">
        <v>129690</v>
      </c>
      <c r="BS190" s="17">
        <v>225</v>
      </c>
      <c r="BT190" s="18">
        <v>635</v>
      </c>
      <c r="BU190" s="18">
        <v>122</v>
      </c>
      <c r="BV190" s="19">
        <v>923</v>
      </c>
      <c r="BW190" s="17">
        <v>162</v>
      </c>
      <c r="BX190" s="19">
        <v>1907</v>
      </c>
      <c r="BY190" s="17">
        <v>731</v>
      </c>
      <c r="BZ190" s="18">
        <v>1398</v>
      </c>
      <c r="CA190" s="18">
        <v>1101</v>
      </c>
      <c r="CB190" s="19">
        <v>38727</v>
      </c>
      <c r="CC190" s="17">
        <v>850</v>
      </c>
      <c r="CD190" s="18">
        <v>3654</v>
      </c>
      <c r="CE190" s="18">
        <v>1148</v>
      </c>
      <c r="CF190" s="19">
        <v>10549</v>
      </c>
      <c r="CG190" s="17">
        <v>1509</v>
      </c>
      <c r="CH190" s="18">
        <v>7179</v>
      </c>
      <c r="CI190" s="18">
        <v>5958</v>
      </c>
      <c r="CJ190" s="19">
        <v>33526</v>
      </c>
      <c r="CK190" s="17">
        <v>473</v>
      </c>
      <c r="CL190" s="18">
        <v>1477</v>
      </c>
      <c r="CM190" s="18">
        <v>118</v>
      </c>
      <c r="CN190" s="19">
        <v>960</v>
      </c>
      <c r="CO190" s="18">
        <v>12</v>
      </c>
      <c r="CP190" s="18">
        <v>36.200000000000003</v>
      </c>
      <c r="CQ190" s="18">
        <v>0.2</v>
      </c>
      <c r="CR190" s="18">
        <v>36</v>
      </c>
      <c r="CS190" s="19">
        <v>83</v>
      </c>
      <c r="CT190" s="17">
        <v>58</v>
      </c>
      <c r="CU190" s="18">
        <v>224.6</v>
      </c>
      <c r="CV190" s="18">
        <v>24.5</v>
      </c>
      <c r="CW190" s="18">
        <v>200.10000000149012</v>
      </c>
      <c r="CX190" s="19">
        <v>2716</v>
      </c>
      <c r="CY190" s="17">
        <v>1832</v>
      </c>
      <c r="CZ190" s="18">
        <v>3584.9</v>
      </c>
      <c r="DA190" s="18">
        <v>179.75</v>
      </c>
      <c r="DB190" s="18">
        <v>3405.1500003039837</v>
      </c>
      <c r="DC190" s="19">
        <v>107819</v>
      </c>
    </row>
    <row r="191" spans="1:107" ht="15.75" customHeight="1">
      <c r="A191" s="58"/>
      <c r="B191" s="24" t="s">
        <v>208</v>
      </c>
      <c r="C191" s="25">
        <v>16</v>
      </c>
      <c r="D191" s="26">
        <v>38</v>
      </c>
      <c r="E191" s="26">
        <v>2</v>
      </c>
      <c r="F191" s="27">
        <v>14</v>
      </c>
      <c r="G191" s="25">
        <v>8</v>
      </c>
      <c r="H191" s="26">
        <v>11</v>
      </c>
      <c r="I191" s="26">
        <v>9</v>
      </c>
      <c r="J191" s="27">
        <v>117</v>
      </c>
      <c r="K191" s="25">
        <v>63</v>
      </c>
      <c r="L191" s="26">
        <v>5610</v>
      </c>
      <c r="M191" s="26">
        <v>301</v>
      </c>
      <c r="N191" s="27">
        <v>2391</v>
      </c>
      <c r="O191" s="25">
        <v>128</v>
      </c>
      <c r="P191" s="26">
        <v>656</v>
      </c>
      <c r="Q191" s="26">
        <v>65</v>
      </c>
      <c r="R191" s="27">
        <v>710</v>
      </c>
      <c r="S191" s="25">
        <v>205</v>
      </c>
      <c r="T191" s="26">
        <v>33580</v>
      </c>
      <c r="U191" s="26">
        <v>5579</v>
      </c>
      <c r="V191" s="27">
        <v>54660</v>
      </c>
      <c r="W191" s="25">
        <v>63</v>
      </c>
      <c r="X191" s="26">
        <v>434</v>
      </c>
      <c r="Y191" s="26">
        <v>35</v>
      </c>
      <c r="Z191" s="27">
        <v>161</v>
      </c>
      <c r="AA191" s="25">
        <v>169</v>
      </c>
      <c r="AB191" s="26">
        <v>541</v>
      </c>
      <c r="AC191" s="26">
        <v>408</v>
      </c>
      <c r="AD191" s="27">
        <v>6328</v>
      </c>
      <c r="AE191" s="25">
        <v>2</v>
      </c>
      <c r="AF191" s="26">
        <v>3</v>
      </c>
      <c r="AG191" s="26">
        <v>0</v>
      </c>
      <c r="AH191" s="27">
        <v>0</v>
      </c>
      <c r="AI191" s="25">
        <v>29</v>
      </c>
      <c r="AJ191" s="26">
        <v>33</v>
      </c>
      <c r="AK191" s="26">
        <v>11</v>
      </c>
      <c r="AL191" s="27">
        <v>1090</v>
      </c>
      <c r="AM191" s="25">
        <v>24</v>
      </c>
      <c r="AN191" s="27">
        <v>182</v>
      </c>
      <c r="AO191" s="25">
        <v>133</v>
      </c>
      <c r="AP191" s="26">
        <v>1544</v>
      </c>
      <c r="AQ191" s="26">
        <v>117</v>
      </c>
      <c r="AR191" s="27">
        <v>718</v>
      </c>
      <c r="AS191" s="25">
        <v>62</v>
      </c>
      <c r="AT191" s="26">
        <v>194</v>
      </c>
      <c r="AU191" s="26">
        <v>77</v>
      </c>
      <c r="AV191" s="27">
        <v>1300</v>
      </c>
      <c r="AW191" s="25">
        <v>153</v>
      </c>
      <c r="AX191" s="26">
        <v>14302</v>
      </c>
      <c r="AY191" s="26">
        <v>7007</v>
      </c>
      <c r="AZ191" s="27">
        <v>178039</v>
      </c>
      <c r="BA191" s="25">
        <v>152</v>
      </c>
      <c r="BB191" s="26">
        <v>578</v>
      </c>
      <c r="BC191" s="26">
        <v>199</v>
      </c>
      <c r="BD191" s="27">
        <v>3274</v>
      </c>
      <c r="BE191" s="25">
        <v>68</v>
      </c>
      <c r="BF191" s="26">
        <v>168</v>
      </c>
      <c r="BG191" s="26">
        <v>114</v>
      </c>
      <c r="BH191" s="27">
        <v>1640</v>
      </c>
      <c r="BI191" s="25">
        <v>47</v>
      </c>
      <c r="BJ191" s="27">
        <v>972</v>
      </c>
      <c r="BK191" s="25">
        <v>109</v>
      </c>
      <c r="BL191" s="26">
        <v>175</v>
      </c>
      <c r="BM191" s="26">
        <v>152</v>
      </c>
      <c r="BN191" s="27">
        <v>3883</v>
      </c>
      <c r="BO191" s="25">
        <v>66</v>
      </c>
      <c r="BP191" s="26">
        <v>95</v>
      </c>
      <c r="BQ191" s="26">
        <v>82</v>
      </c>
      <c r="BR191" s="27">
        <v>3532</v>
      </c>
      <c r="BS191" s="25">
        <v>0</v>
      </c>
      <c r="BT191" s="26">
        <v>0</v>
      </c>
      <c r="BU191" s="26">
        <v>0</v>
      </c>
      <c r="BV191" s="27">
        <v>0</v>
      </c>
      <c r="BW191" s="25">
        <v>36</v>
      </c>
      <c r="BX191" s="27">
        <v>264</v>
      </c>
      <c r="BY191" s="25">
        <v>35</v>
      </c>
      <c r="BZ191" s="26">
        <v>55</v>
      </c>
      <c r="CA191" s="26">
        <v>44</v>
      </c>
      <c r="CB191" s="27">
        <v>2245</v>
      </c>
      <c r="CC191" s="25">
        <v>122</v>
      </c>
      <c r="CD191" s="26">
        <v>336</v>
      </c>
      <c r="CE191" s="26">
        <v>187</v>
      </c>
      <c r="CF191" s="27">
        <v>1590</v>
      </c>
      <c r="CG191" s="25">
        <v>116</v>
      </c>
      <c r="CH191" s="26">
        <v>446</v>
      </c>
      <c r="CI191" s="26">
        <v>374</v>
      </c>
      <c r="CJ191" s="27">
        <v>3328</v>
      </c>
      <c r="CK191" s="25">
        <v>32</v>
      </c>
      <c r="CL191" s="26">
        <v>72</v>
      </c>
      <c r="CM191" s="26">
        <v>0</v>
      </c>
      <c r="CN191" s="27">
        <v>0</v>
      </c>
      <c r="CO191" s="25">
        <v>1</v>
      </c>
      <c r="CP191" s="26">
        <v>1</v>
      </c>
      <c r="CQ191" s="26">
        <v>0</v>
      </c>
      <c r="CR191" s="26">
        <v>1</v>
      </c>
      <c r="CS191" s="27">
        <v>2</v>
      </c>
      <c r="CT191" s="25">
        <v>6</v>
      </c>
      <c r="CU191" s="26">
        <v>30</v>
      </c>
      <c r="CV191" s="26">
        <v>0</v>
      </c>
      <c r="CW191" s="26">
        <v>30</v>
      </c>
      <c r="CX191" s="27">
        <v>138</v>
      </c>
      <c r="CY191" s="25">
        <v>155</v>
      </c>
      <c r="CZ191" s="26">
        <v>644</v>
      </c>
      <c r="DA191" s="26">
        <v>0</v>
      </c>
      <c r="DB191" s="26">
        <v>644</v>
      </c>
      <c r="DC191" s="27">
        <v>9843</v>
      </c>
    </row>
    <row r="192" spans="1:107" ht="15.75" customHeight="1">
      <c r="A192" s="58"/>
      <c r="B192" s="24" t="s">
        <v>209</v>
      </c>
      <c r="C192" s="25">
        <v>76</v>
      </c>
      <c r="D192" s="26">
        <v>418</v>
      </c>
      <c r="E192" s="26">
        <v>23</v>
      </c>
      <c r="F192" s="27">
        <v>75</v>
      </c>
      <c r="G192" s="25">
        <v>2</v>
      </c>
      <c r="H192" s="26">
        <v>2</v>
      </c>
      <c r="I192" s="26">
        <v>2</v>
      </c>
      <c r="J192" s="27">
        <v>2</v>
      </c>
      <c r="K192" s="25">
        <v>0</v>
      </c>
      <c r="L192" s="26">
        <v>0</v>
      </c>
      <c r="M192" s="26">
        <v>0</v>
      </c>
      <c r="N192" s="27">
        <v>0</v>
      </c>
      <c r="O192" s="25">
        <v>334</v>
      </c>
      <c r="P192" s="26">
        <v>3053</v>
      </c>
      <c r="Q192" s="26">
        <v>173</v>
      </c>
      <c r="R192" s="27">
        <v>2680</v>
      </c>
      <c r="S192" s="25">
        <v>292</v>
      </c>
      <c r="T192" s="26">
        <v>6316</v>
      </c>
      <c r="U192" s="26">
        <v>1260</v>
      </c>
      <c r="V192" s="27">
        <v>17157</v>
      </c>
      <c r="W192" s="25">
        <v>22</v>
      </c>
      <c r="X192" s="26">
        <v>176</v>
      </c>
      <c r="Y192" s="26">
        <v>6</v>
      </c>
      <c r="Z192" s="27">
        <v>16</v>
      </c>
      <c r="AA192" s="25">
        <v>197</v>
      </c>
      <c r="AB192" s="26">
        <v>573</v>
      </c>
      <c r="AC192" s="26">
        <v>395</v>
      </c>
      <c r="AD192" s="27">
        <v>7998</v>
      </c>
      <c r="AE192" s="25">
        <v>67</v>
      </c>
      <c r="AF192" s="26">
        <v>8851</v>
      </c>
      <c r="AG192" s="26">
        <v>0</v>
      </c>
      <c r="AH192" s="27">
        <v>0</v>
      </c>
      <c r="AI192" s="25">
        <v>6</v>
      </c>
      <c r="AJ192" s="26">
        <v>8</v>
      </c>
      <c r="AK192" s="26">
        <v>2</v>
      </c>
      <c r="AL192" s="27">
        <v>25</v>
      </c>
      <c r="AM192" s="25">
        <v>182</v>
      </c>
      <c r="AN192" s="27">
        <v>5331</v>
      </c>
      <c r="AO192" s="25">
        <v>141</v>
      </c>
      <c r="AP192" s="26">
        <v>806</v>
      </c>
      <c r="AQ192" s="26">
        <v>76</v>
      </c>
      <c r="AR192" s="27">
        <v>435</v>
      </c>
      <c r="AS192" s="25">
        <v>13</v>
      </c>
      <c r="AT192" s="26">
        <v>26</v>
      </c>
      <c r="AU192" s="26">
        <v>1</v>
      </c>
      <c r="AV192" s="27">
        <v>12</v>
      </c>
      <c r="AW192" s="25">
        <v>263</v>
      </c>
      <c r="AX192" s="26">
        <v>12655</v>
      </c>
      <c r="AY192" s="26">
        <v>6812</v>
      </c>
      <c r="AZ192" s="27">
        <v>211788</v>
      </c>
      <c r="BA192" s="25">
        <v>135</v>
      </c>
      <c r="BB192" s="26">
        <v>477</v>
      </c>
      <c r="BC192" s="26">
        <v>88</v>
      </c>
      <c r="BD192" s="27">
        <v>1177</v>
      </c>
      <c r="BE192" s="25">
        <v>48</v>
      </c>
      <c r="BF192" s="26">
        <v>120</v>
      </c>
      <c r="BG192" s="26">
        <v>81</v>
      </c>
      <c r="BH192" s="27">
        <v>1279</v>
      </c>
      <c r="BI192" s="25">
        <v>37</v>
      </c>
      <c r="BJ192" s="27">
        <v>611</v>
      </c>
      <c r="BK192" s="25">
        <v>142</v>
      </c>
      <c r="BL192" s="26">
        <v>418</v>
      </c>
      <c r="BM192" s="26">
        <v>237</v>
      </c>
      <c r="BN192" s="27">
        <v>4960</v>
      </c>
      <c r="BO192" s="25">
        <v>149</v>
      </c>
      <c r="BP192" s="26">
        <v>319</v>
      </c>
      <c r="BQ192" s="26">
        <v>239</v>
      </c>
      <c r="BR192" s="27">
        <v>36325</v>
      </c>
      <c r="BS192" s="25">
        <v>68</v>
      </c>
      <c r="BT192" s="26">
        <v>217</v>
      </c>
      <c r="BU192" s="26">
        <v>28</v>
      </c>
      <c r="BV192" s="27">
        <v>156</v>
      </c>
      <c r="BW192" s="25">
        <v>5</v>
      </c>
      <c r="BX192" s="27">
        <v>8</v>
      </c>
      <c r="BY192" s="25">
        <v>106</v>
      </c>
      <c r="BZ192" s="26">
        <v>165</v>
      </c>
      <c r="CA192" s="26">
        <v>133</v>
      </c>
      <c r="CB192" s="27">
        <v>5258</v>
      </c>
      <c r="CC192" s="25">
        <v>78</v>
      </c>
      <c r="CD192" s="26">
        <v>172</v>
      </c>
      <c r="CE192" s="26">
        <v>96</v>
      </c>
      <c r="CF192" s="27">
        <v>791</v>
      </c>
      <c r="CG192" s="25">
        <v>215</v>
      </c>
      <c r="CH192" s="26">
        <v>978</v>
      </c>
      <c r="CI192" s="26">
        <v>855</v>
      </c>
      <c r="CJ192" s="27">
        <v>4809</v>
      </c>
      <c r="CK192" s="25">
        <v>111</v>
      </c>
      <c r="CL192" s="26">
        <v>384</v>
      </c>
      <c r="CM192" s="26">
        <v>55</v>
      </c>
      <c r="CN192" s="27">
        <v>386</v>
      </c>
      <c r="CO192" s="25">
        <v>3</v>
      </c>
      <c r="CP192" s="26">
        <v>4</v>
      </c>
      <c r="CQ192" s="26">
        <v>0</v>
      </c>
      <c r="CR192" s="26">
        <v>4</v>
      </c>
      <c r="CS192" s="27">
        <v>7</v>
      </c>
      <c r="CT192" s="25">
        <v>3</v>
      </c>
      <c r="CU192" s="26">
        <v>11.5</v>
      </c>
      <c r="CV192" s="26">
        <v>0.5</v>
      </c>
      <c r="CW192" s="26">
        <v>11</v>
      </c>
      <c r="CX192" s="27">
        <v>74</v>
      </c>
      <c r="CY192" s="25">
        <v>254</v>
      </c>
      <c r="CZ192" s="26">
        <v>286.8</v>
      </c>
      <c r="DA192" s="26">
        <v>0.75</v>
      </c>
      <c r="DB192" s="26">
        <v>286.05000022053719</v>
      </c>
      <c r="DC192" s="27">
        <v>12340</v>
      </c>
    </row>
    <row r="193" spans="1:107" ht="15.75" customHeight="1">
      <c r="A193" s="58"/>
      <c r="B193" s="24" t="s">
        <v>210</v>
      </c>
      <c r="C193" s="25">
        <v>0</v>
      </c>
      <c r="D193" s="26">
        <v>0</v>
      </c>
      <c r="E193" s="26">
        <v>0</v>
      </c>
      <c r="F193" s="27">
        <v>0</v>
      </c>
      <c r="G193" s="25">
        <v>0</v>
      </c>
      <c r="H193" s="26">
        <v>0</v>
      </c>
      <c r="I193" s="26">
        <v>0</v>
      </c>
      <c r="J193" s="27">
        <v>0</v>
      </c>
      <c r="K193" s="25">
        <v>0</v>
      </c>
      <c r="L193" s="26">
        <v>0</v>
      </c>
      <c r="M193" s="26">
        <v>0</v>
      </c>
      <c r="N193" s="27">
        <v>0</v>
      </c>
      <c r="O193" s="25">
        <v>96</v>
      </c>
      <c r="P193" s="26">
        <v>926</v>
      </c>
      <c r="Q193" s="26">
        <v>275</v>
      </c>
      <c r="R193" s="27">
        <v>3687</v>
      </c>
      <c r="S193" s="25">
        <v>148</v>
      </c>
      <c r="T193" s="26">
        <v>6849</v>
      </c>
      <c r="U193" s="26">
        <v>2968</v>
      </c>
      <c r="V193" s="27">
        <v>34579</v>
      </c>
      <c r="W193" s="25">
        <v>3</v>
      </c>
      <c r="X193" s="26">
        <v>14</v>
      </c>
      <c r="Y193" s="26">
        <v>1</v>
      </c>
      <c r="Z193" s="27">
        <v>3</v>
      </c>
      <c r="AA193" s="25">
        <v>129</v>
      </c>
      <c r="AB193" s="26">
        <v>581</v>
      </c>
      <c r="AC193" s="26">
        <v>459</v>
      </c>
      <c r="AD193" s="27">
        <v>8086</v>
      </c>
      <c r="AE193" s="25">
        <v>1</v>
      </c>
      <c r="AF193" s="26">
        <v>3</v>
      </c>
      <c r="AG193" s="26">
        <v>0</v>
      </c>
      <c r="AH193" s="27">
        <v>0</v>
      </c>
      <c r="AI193" s="25">
        <v>7</v>
      </c>
      <c r="AJ193" s="26">
        <v>9</v>
      </c>
      <c r="AK193" s="26">
        <v>7</v>
      </c>
      <c r="AL193" s="27">
        <v>885</v>
      </c>
      <c r="AM193" s="25">
        <v>2</v>
      </c>
      <c r="AN193" s="27">
        <v>10</v>
      </c>
      <c r="AO193" s="25">
        <v>29</v>
      </c>
      <c r="AP193" s="26">
        <v>106</v>
      </c>
      <c r="AQ193" s="26">
        <v>41</v>
      </c>
      <c r="AR193" s="27">
        <v>329</v>
      </c>
      <c r="AS193" s="25">
        <v>29</v>
      </c>
      <c r="AT193" s="26">
        <v>102</v>
      </c>
      <c r="AU193" s="26">
        <v>48</v>
      </c>
      <c r="AV193" s="27">
        <v>810</v>
      </c>
      <c r="AW193" s="25">
        <v>139</v>
      </c>
      <c r="AX193" s="26">
        <v>10810</v>
      </c>
      <c r="AY193" s="26">
        <v>7968</v>
      </c>
      <c r="AZ193" s="27">
        <v>303048</v>
      </c>
      <c r="BA193" s="25">
        <v>80</v>
      </c>
      <c r="BB193" s="26">
        <v>333</v>
      </c>
      <c r="BC193" s="26">
        <v>191</v>
      </c>
      <c r="BD193" s="27">
        <v>2310</v>
      </c>
      <c r="BE193" s="25">
        <v>46</v>
      </c>
      <c r="BF193" s="26">
        <v>180</v>
      </c>
      <c r="BG193" s="26">
        <v>145</v>
      </c>
      <c r="BH193" s="27">
        <v>2656</v>
      </c>
      <c r="BI193" s="25">
        <v>1</v>
      </c>
      <c r="BJ193" s="27">
        <v>10</v>
      </c>
      <c r="BK193" s="25">
        <v>14</v>
      </c>
      <c r="BL193" s="26">
        <v>30</v>
      </c>
      <c r="BM193" s="26">
        <v>28</v>
      </c>
      <c r="BN193" s="27">
        <v>577</v>
      </c>
      <c r="BO193" s="25">
        <v>7</v>
      </c>
      <c r="BP193" s="26">
        <v>10</v>
      </c>
      <c r="BQ193" s="26">
        <v>8</v>
      </c>
      <c r="BR193" s="27">
        <v>835</v>
      </c>
      <c r="BS193" s="25">
        <v>0</v>
      </c>
      <c r="BT193" s="26">
        <v>0</v>
      </c>
      <c r="BU193" s="26">
        <v>0</v>
      </c>
      <c r="BV193" s="27">
        <v>0</v>
      </c>
      <c r="BW193" s="25">
        <v>1</v>
      </c>
      <c r="BX193" s="27">
        <v>2</v>
      </c>
      <c r="BY193" s="25">
        <v>7</v>
      </c>
      <c r="BZ193" s="26">
        <v>10</v>
      </c>
      <c r="CA193" s="26">
        <v>10</v>
      </c>
      <c r="CB193" s="27">
        <v>282</v>
      </c>
      <c r="CC193" s="25">
        <v>8</v>
      </c>
      <c r="CD193" s="26">
        <v>16</v>
      </c>
      <c r="CE193" s="26">
        <v>13</v>
      </c>
      <c r="CF193" s="27">
        <v>81</v>
      </c>
      <c r="CG193" s="25">
        <v>8</v>
      </c>
      <c r="CH193" s="26">
        <v>19</v>
      </c>
      <c r="CI193" s="26">
        <v>14</v>
      </c>
      <c r="CJ193" s="27">
        <v>89</v>
      </c>
      <c r="CK193" s="25">
        <v>0</v>
      </c>
      <c r="CL193" s="26">
        <v>0</v>
      </c>
      <c r="CM193" s="26">
        <v>0</v>
      </c>
      <c r="CN193" s="27">
        <v>0</v>
      </c>
      <c r="CO193" s="25">
        <v>0</v>
      </c>
      <c r="CP193" s="26">
        <v>0</v>
      </c>
      <c r="CQ193" s="26">
        <v>0</v>
      </c>
      <c r="CR193" s="26">
        <v>0</v>
      </c>
      <c r="CS193" s="27">
        <v>0</v>
      </c>
      <c r="CT193" s="25">
        <v>0</v>
      </c>
      <c r="CU193" s="26">
        <v>0</v>
      </c>
      <c r="CV193" s="26">
        <v>0</v>
      </c>
      <c r="CW193" s="26">
        <v>0</v>
      </c>
      <c r="CX193" s="27">
        <v>0</v>
      </c>
      <c r="CY193" s="25">
        <v>117</v>
      </c>
      <c r="CZ193" s="26">
        <v>264</v>
      </c>
      <c r="DA193" s="26">
        <v>149</v>
      </c>
      <c r="DB193" s="26">
        <v>115</v>
      </c>
      <c r="DC193" s="27">
        <v>5114</v>
      </c>
    </row>
    <row r="194" spans="1:107" ht="15.75" customHeight="1">
      <c r="A194" s="58"/>
      <c r="B194" s="24" t="s">
        <v>211</v>
      </c>
      <c r="C194" s="25">
        <v>80</v>
      </c>
      <c r="D194" s="26">
        <v>267</v>
      </c>
      <c r="E194" s="26">
        <v>24</v>
      </c>
      <c r="F194" s="27">
        <v>171</v>
      </c>
      <c r="G194" s="25">
        <v>3</v>
      </c>
      <c r="H194" s="26">
        <v>6</v>
      </c>
      <c r="I194" s="26">
        <v>4</v>
      </c>
      <c r="J194" s="27">
        <v>67</v>
      </c>
      <c r="K194" s="25">
        <v>0</v>
      </c>
      <c r="L194" s="26">
        <v>0</v>
      </c>
      <c r="M194" s="26">
        <v>0</v>
      </c>
      <c r="N194" s="27">
        <v>0</v>
      </c>
      <c r="O194" s="25">
        <v>250</v>
      </c>
      <c r="P194" s="26">
        <v>2015</v>
      </c>
      <c r="Q194" s="26">
        <v>134</v>
      </c>
      <c r="R194" s="27">
        <v>1909</v>
      </c>
      <c r="S194" s="25">
        <v>237</v>
      </c>
      <c r="T194" s="26">
        <v>6411</v>
      </c>
      <c r="U194" s="26">
        <v>1578</v>
      </c>
      <c r="V194" s="27">
        <v>18296</v>
      </c>
      <c r="W194" s="25">
        <v>39</v>
      </c>
      <c r="X194" s="26">
        <v>397</v>
      </c>
      <c r="Y194" s="26">
        <v>0</v>
      </c>
      <c r="Z194" s="27">
        <v>0</v>
      </c>
      <c r="AA194" s="25">
        <v>251</v>
      </c>
      <c r="AB194" s="26">
        <v>821</v>
      </c>
      <c r="AC194" s="26">
        <v>639</v>
      </c>
      <c r="AD194" s="27">
        <v>12752</v>
      </c>
      <c r="AE194" s="25">
        <v>8</v>
      </c>
      <c r="AF194" s="26">
        <v>942</v>
      </c>
      <c r="AG194" s="26">
        <v>21</v>
      </c>
      <c r="AH194" s="27">
        <v>30</v>
      </c>
      <c r="AI194" s="25">
        <v>2</v>
      </c>
      <c r="AJ194" s="26">
        <v>2</v>
      </c>
      <c r="AK194" s="26">
        <v>1</v>
      </c>
      <c r="AL194" s="27">
        <v>258</v>
      </c>
      <c r="AM194" s="25">
        <v>30</v>
      </c>
      <c r="AN194" s="27">
        <v>744</v>
      </c>
      <c r="AO194" s="25">
        <v>154</v>
      </c>
      <c r="AP194" s="26">
        <v>1639</v>
      </c>
      <c r="AQ194" s="26">
        <v>110</v>
      </c>
      <c r="AR194" s="27">
        <v>895</v>
      </c>
      <c r="AS194" s="25">
        <v>9</v>
      </c>
      <c r="AT194" s="26">
        <v>14</v>
      </c>
      <c r="AU194" s="26">
        <v>11</v>
      </c>
      <c r="AV194" s="27">
        <v>187</v>
      </c>
      <c r="AW194" s="25">
        <v>277</v>
      </c>
      <c r="AX194" s="26">
        <v>11907</v>
      </c>
      <c r="AY194" s="26">
        <v>7705</v>
      </c>
      <c r="AZ194" s="27">
        <v>565956.57142857148</v>
      </c>
      <c r="BA194" s="25">
        <v>116</v>
      </c>
      <c r="BB194" s="26">
        <v>355</v>
      </c>
      <c r="BC194" s="26">
        <v>109</v>
      </c>
      <c r="BD194" s="27">
        <v>3847</v>
      </c>
      <c r="BE194" s="25">
        <v>43</v>
      </c>
      <c r="BF194" s="26">
        <v>151</v>
      </c>
      <c r="BG194" s="26">
        <v>115</v>
      </c>
      <c r="BH194" s="27">
        <v>4115</v>
      </c>
      <c r="BI194" s="25">
        <v>29</v>
      </c>
      <c r="BJ194" s="27">
        <v>1290</v>
      </c>
      <c r="BK194" s="25">
        <v>166</v>
      </c>
      <c r="BL194" s="26">
        <v>421</v>
      </c>
      <c r="BM194" s="26">
        <v>331</v>
      </c>
      <c r="BN194" s="27">
        <v>6889</v>
      </c>
      <c r="BO194" s="25">
        <v>160</v>
      </c>
      <c r="BP194" s="26">
        <v>316</v>
      </c>
      <c r="BQ194" s="26">
        <v>255</v>
      </c>
      <c r="BR194" s="27">
        <v>17234</v>
      </c>
      <c r="BS194" s="25">
        <v>10</v>
      </c>
      <c r="BT194" s="26">
        <v>27</v>
      </c>
      <c r="BU194" s="26">
        <v>11</v>
      </c>
      <c r="BV194" s="27">
        <v>132</v>
      </c>
      <c r="BW194" s="25">
        <v>1</v>
      </c>
      <c r="BX194" s="27">
        <v>0</v>
      </c>
      <c r="BY194" s="25">
        <v>118</v>
      </c>
      <c r="BZ194" s="26">
        <v>236</v>
      </c>
      <c r="CA194" s="26">
        <v>198</v>
      </c>
      <c r="CB194" s="27">
        <v>6885</v>
      </c>
      <c r="CC194" s="25">
        <v>66</v>
      </c>
      <c r="CD194" s="26">
        <v>212</v>
      </c>
      <c r="CE194" s="26">
        <v>132</v>
      </c>
      <c r="CF194" s="27">
        <v>1551</v>
      </c>
      <c r="CG194" s="25">
        <v>167</v>
      </c>
      <c r="CH194" s="26">
        <v>865</v>
      </c>
      <c r="CI194" s="26">
        <v>701</v>
      </c>
      <c r="CJ194" s="27">
        <v>5661</v>
      </c>
      <c r="CK194" s="25">
        <v>45</v>
      </c>
      <c r="CL194" s="26">
        <v>127</v>
      </c>
      <c r="CM194" s="26">
        <v>8</v>
      </c>
      <c r="CN194" s="27">
        <v>51</v>
      </c>
      <c r="CO194" s="25">
        <v>0</v>
      </c>
      <c r="CP194" s="26">
        <v>0</v>
      </c>
      <c r="CQ194" s="26">
        <v>0</v>
      </c>
      <c r="CR194" s="26">
        <v>0</v>
      </c>
      <c r="CS194" s="27">
        <v>0</v>
      </c>
      <c r="CT194" s="25">
        <v>0</v>
      </c>
      <c r="CU194" s="26">
        <v>0</v>
      </c>
      <c r="CV194" s="26">
        <v>0</v>
      </c>
      <c r="CW194" s="26">
        <v>0</v>
      </c>
      <c r="CX194" s="27">
        <v>0</v>
      </c>
      <c r="CY194" s="25">
        <v>284</v>
      </c>
      <c r="CZ194" s="26">
        <v>388</v>
      </c>
      <c r="DA194" s="26">
        <v>4</v>
      </c>
      <c r="DB194" s="26">
        <v>384</v>
      </c>
      <c r="DC194" s="27">
        <v>16633</v>
      </c>
    </row>
    <row r="195" spans="1:107" ht="15.75" customHeight="1">
      <c r="A195" s="58"/>
      <c r="B195" s="24" t="s">
        <v>212</v>
      </c>
      <c r="C195" s="25">
        <v>2</v>
      </c>
      <c r="D195" s="26">
        <v>2</v>
      </c>
      <c r="E195" s="26">
        <v>1</v>
      </c>
      <c r="F195" s="27">
        <v>5</v>
      </c>
      <c r="G195" s="25">
        <v>2</v>
      </c>
      <c r="H195" s="26">
        <v>2</v>
      </c>
      <c r="I195" s="26">
        <v>1</v>
      </c>
      <c r="J195" s="27">
        <v>20</v>
      </c>
      <c r="K195" s="25">
        <v>9</v>
      </c>
      <c r="L195" s="26">
        <v>660</v>
      </c>
      <c r="M195" s="26">
        <v>39</v>
      </c>
      <c r="N195" s="27">
        <v>115</v>
      </c>
      <c r="O195" s="25">
        <v>147</v>
      </c>
      <c r="P195" s="26">
        <v>1018</v>
      </c>
      <c r="Q195" s="26">
        <v>84</v>
      </c>
      <c r="R195" s="27">
        <v>845</v>
      </c>
      <c r="S195" s="25">
        <v>269</v>
      </c>
      <c r="T195" s="26">
        <v>13957</v>
      </c>
      <c r="U195" s="26">
        <v>2948</v>
      </c>
      <c r="V195" s="27">
        <v>49826</v>
      </c>
      <c r="W195" s="25">
        <v>15</v>
      </c>
      <c r="X195" s="26">
        <v>63</v>
      </c>
      <c r="Y195" s="26">
        <v>0</v>
      </c>
      <c r="Z195" s="27">
        <v>0</v>
      </c>
      <c r="AA195" s="25">
        <v>157</v>
      </c>
      <c r="AB195" s="26">
        <v>470</v>
      </c>
      <c r="AC195" s="26">
        <v>401</v>
      </c>
      <c r="AD195" s="27">
        <v>5567</v>
      </c>
      <c r="AE195" s="25">
        <v>5</v>
      </c>
      <c r="AF195" s="26">
        <v>209</v>
      </c>
      <c r="AG195" s="26">
        <v>2</v>
      </c>
      <c r="AH195" s="27">
        <v>4</v>
      </c>
      <c r="AI195" s="25">
        <v>15</v>
      </c>
      <c r="AJ195" s="26">
        <v>19</v>
      </c>
      <c r="AK195" s="26">
        <v>14</v>
      </c>
      <c r="AL195" s="27">
        <v>1450</v>
      </c>
      <c r="AM195" s="25">
        <v>18</v>
      </c>
      <c r="AN195" s="27">
        <v>300</v>
      </c>
      <c r="AO195" s="25">
        <v>136</v>
      </c>
      <c r="AP195" s="26">
        <v>844</v>
      </c>
      <c r="AQ195" s="26">
        <v>89</v>
      </c>
      <c r="AR195" s="27">
        <v>958</v>
      </c>
      <c r="AS195" s="25">
        <v>44</v>
      </c>
      <c r="AT195" s="26">
        <v>122</v>
      </c>
      <c r="AU195" s="26">
        <v>39</v>
      </c>
      <c r="AV195" s="27">
        <v>241</v>
      </c>
      <c r="AW195" s="25">
        <v>192</v>
      </c>
      <c r="AX195" s="26">
        <v>15878</v>
      </c>
      <c r="AY195" s="26">
        <v>10076</v>
      </c>
      <c r="AZ195" s="27">
        <v>273476</v>
      </c>
      <c r="BA195" s="25">
        <v>145</v>
      </c>
      <c r="BB195" s="26">
        <v>956</v>
      </c>
      <c r="BC195" s="26">
        <v>200</v>
      </c>
      <c r="BD195" s="27">
        <v>4332</v>
      </c>
      <c r="BE195" s="25">
        <v>27</v>
      </c>
      <c r="BF195" s="26">
        <v>54</v>
      </c>
      <c r="BG195" s="26">
        <v>14</v>
      </c>
      <c r="BH195" s="27">
        <v>365</v>
      </c>
      <c r="BI195" s="25">
        <v>24</v>
      </c>
      <c r="BJ195" s="27">
        <v>339</v>
      </c>
      <c r="BK195" s="25">
        <v>103</v>
      </c>
      <c r="BL195" s="26">
        <v>241</v>
      </c>
      <c r="BM195" s="26">
        <v>185</v>
      </c>
      <c r="BN195" s="27">
        <v>3461</v>
      </c>
      <c r="BO195" s="25">
        <v>100</v>
      </c>
      <c r="BP195" s="26">
        <v>199</v>
      </c>
      <c r="BQ195" s="26">
        <v>157</v>
      </c>
      <c r="BR195" s="27">
        <v>12192</v>
      </c>
      <c r="BS195" s="25">
        <v>12</v>
      </c>
      <c r="BT195" s="26">
        <v>24</v>
      </c>
      <c r="BU195" s="26">
        <v>4</v>
      </c>
      <c r="BV195" s="27">
        <v>170</v>
      </c>
      <c r="BW195" s="25">
        <v>14</v>
      </c>
      <c r="BX195" s="27">
        <v>346</v>
      </c>
      <c r="BY195" s="25">
        <v>100</v>
      </c>
      <c r="BZ195" s="26">
        <v>173</v>
      </c>
      <c r="CA195" s="26">
        <v>138</v>
      </c>
      <c r="CB195" s="27">
        <v>5278</v>
      </c>
      <c r="CC195" s="25">
        <v>48</v>
      </c>
      <c r="CD195" s="26">
        <v>86</v>
      </c>
      <c r="CE195" s="26">
        <v>39</v>
      </c>
      <c r="CF195" s="27">
        <v>217</v>
      </c>
      <c r="CG195" s="25">
        <v>171</v>
      </c>
      <c r="CH195" s="26">
        <v>805</v>
      </c>
      <c r="CI195" s="26">
        <v>660</v>
      </c>
      <c r="CJ195" s="27">
        <v>2884</v>
      </c>
      <c r="CK195" s="25">
        <v>51</v>
      </c>
      <c r="CL195" s="26">
        <v>125</v>
      </c>
      <c r="CM195" s="26">
        <v>9</v>
      </c>
      <c r="CN195" s="27">
        <v>74</v>
      </c>
      <c r="CO195" s="25">
        <v>1</v>
      </c>
      <c r="CP195" s="26">
        <v>0.2</v>
      </c>
      <c r="CQ195" s="26">
        <v>0.2</v>
      </c>
      <c r="CR195" s="26">
        <v>0</v>
      </c>
      <c r="CS195" s="27">
        <v>0</v>
      </c>
      <c r="CT195" s="25">
        <v>10</v>
      </c>
      <c r="CU195" s="26">
        <v>17.100000000000001</v>
      </c>
      <c r="CV195" s="26">
        <v>4</v>
      </c>
      <c r="CW195" s="26">
        <v>13.100000001490116</v>
      </c>
      <c r="CX195" s="27">
        <v>139</v>
      </c>
      <c r="CY195" s="25">
        <v>201</v>
      </c>
      <c r="CZ195" s="26">
        <v>686.5</v>
      </c>
      <c r="DA195" s="26">
        <v>18</v>
      </c>
      <c r="DB195" s="26">
        <v>668.50000006705523</v>
      </c>
      <c r="DC195" s="27">
        <v>12940</v>
      </c>
    </row>
    <row r="196" spans="1:107" ht="15.75" customHeight="1">
      <c r="A196" s="58"/>
      <c r="B196" s="24" t="s">
        <v>213</v>
      </c>
      <c r="C196" s="25">
        <v>5</v>
      </c>
      <c r="D196" s="26">
        <v>50</v>
      </c>
      <c r="E196" s="26">
        <v>0</v>
      </c>
      <c r="F196" s="27">
        <v>0</v>
      </c>
      <c r="G196" s="25">
        <v>1</v>
      </c>
      <c r="H196" s="26">
        <v>2</v>
      </c>
      <c r="I196" s="26">
        <v>0</v>
      </c>
      <c r="J196" s="27">
        <v>0</v>
      </c>
      <c r="K196" s="25">
        <v>0</v>
      </c>
      <c r="L196" s="26">
        <v>0</v>
      </c>
      <c r="M196" s="26">
        <v>0</v>
      </c>
      <c r="N196" s="27">
        <v>0</v>
      </c>
      <c r="O196" s="25">
        <v>144</v>
      </c>
      <c r="P196" s="26">
        <v>1294</v>
      </c>
      <c r="Q196" s="26">
        <v>67</v>
      </c>
      <c r="R196" s="27">
        <v>1296</v>
      </c>
      <c r="S196" s="25">
        <v>57</v>
      </c>
      <c r="T196" s="26">
        <v>2572</v>
      </c>
      <c r="U196" s="26">
        <v>720</v>
      </c>
      <c r="V196" s="27">
        <v>8620</v>
      </c>
      <c r="W196" s="25">
        <v>48</v>
      </c>
      <c r="X196" s="26">
        <v>177</v>
      </c>
      <c r="Y196" s="26">
        <v>0</v>
      </c>
      <c r="Z196" s="27">
        <v>0</v>
      </c>
      <c r="AA196" s="25">
        <v>110</v>
      </c>
      <c r="AB196" s="26">
        <v>354</v>
      </c>
      <c r="AC196" s="26">
        <v>221</v>
      </c>
      <c r="AD196" s="27">
        <v>3239</v>
      </c>
      <c r="AE196" s="25">
        <v>47</v>
      </c>
      <c r="AF196" s="26">
        <v>12117</v>
      </c>
      <c r="AG196" s="26">
        <v>0</v>
      </c>
      <c r="AH196" s="27">
        <v>0</v>
      </c>
      <c r="AI196" s="25">
        <v>11</v>
      </c>
      <c r="AJ196" s="26">
        <v>19</v>
      </c>
      <c r="AK196" s="26">
        <v>10</v>
      </c>
      <c r="AL196" s="27">
        <v>584</v>
      </c>
      <c r="AM196" s="25">
        <v>112</v>
      </c>
      <c r="AN196" s="27">
        <v>1034</v>
      </c>
      <c r="AO196" s="25">
        <v>108</v>
      </c>
      <c r="AP196" s="26">
        <v>1339</v>
      </c>
      <c r="AQ196" s="26">
        <v>120</v>
      </c>
      <c r="AR196" s="27">
        <v>1032</v>
      </c>
      <c r="AS196" s="25">
        <v>9</v>
      </c>
      <c r="AT196" s="26">
        <v>29</v>
      </c>
      <c r="AU196" s="26">
        <v>1</v>
      </c>
      <c r="AV196" s="27">
        <v>20</v>
      </c>
      <c r="AW196" s="25">
        <v>150</v>
      </c>
      <c r="AX196" s="26">
        <v>10038</v>
      </c>
      <c r="AY196" s="26">
        <v>3356</v>
      </c>
      <c r="AZ196" s="27">
        <v>72683.571428571435</v>
      </c>
      <c r="BA196" s="25">
        <v>91</v>
      </c>
      <c r="BB196" s="26">
        <v>378</v>
      </c>
      <c r="BC196" s="26">
        <v>30</v>
      </c>
      <c r="BD196" s="27">
        <v>459</v>
      </c>
      <c r="BE196" s="25">
        <v>7</v>
      </c>
      <c r="BF196" s="26">
        <v>29</v>
      </c>
      <c r="BG196" s="26">
        <v>20</v>
      </c>
      <c r="BH196" s="27">
        <v>138</v>
      </c>
      <c r="BI196" s="25">
        <v>59</v>
      </c>
      <c r="BJ196" s="27">
        <v>1799</v>
      </c>
      <c r="BK196" s="25">
        <v>124</v>
      </c>
      <c r="BL196" s="26">
        <v>356</v>
      </c>
      <c r="BM196" s="26">
        <v>255</v>
      </c>
      <c r="BN196" s="27">
        <v>6176</v>
      </c>
      <c r="BO196" s="25">
        <v>141</v>
      </c>
      <c r="BP196" s="26">
        <v>388</v>
      </c>
      <c r="BQ196" s="26">
        <v>331</v>
      </c>
      <c r="BR196" s="27">
        <v>17263</v>
      </c>
      <c r="BS196" s="25">
        <v>43</v>
      </c>
      <c r="BT196" s="26">
        <v>130</v>
      </c>
      <c r="BU196" s="26">
        <v>45</v>
      </c>
      <c r="BV196" s="27">
        <v>141</v>
      </c>
      <c r="BW196" s="25">
        <v>1</v>
      </c>
      <c r="BX196" s="27">
        <v>0</v>
      </c>
      <c r="BY196" s="25">
        <v>97</v>
      </c>
      <c r="BZ196" s="26">
        <v>228</v>
      </c>
      <c r="CA196" s="26">
        <v>201</v>
      </c>
      <c r="CB196" s="27">
        <v>6531</v>
      </c>
      <c r="CC196" s="25">
        <v>30</v>
      </c>
      <c r="CD196" s="26">
        <v>81</v>
      </c>
      <c r="CE196" s="26">
        <v>16</v>
      </c>
      <c r="CF196" s="27">
        <v>48</v>
      </c>
      <c r="CG196" s="25">
        <v>195</v>
      </c>
      <c r="CH196" s="26">
        <v>1925</v>
      </c>
      <c r="CI196" s="26">
        <v>1501</v>
      </c>
      <c r="CJ196" s="27">
        <v>7997</v>
      </c>
      <c r="CK196" s="25">
        <v>54</v>
      </c>
      <c r="CL196" s="26">
        <v>176</v>
      </c>
      <c r="CM196" s="26">
        <v>9</v>
      </c>
      <c r="CN196" s="27">
        <v>78</v>
      </c>
      <c r="CO196" s="25">
        <v>4</v>
      </c>
      <c r="CP196" s="26">
        <v>9.5</v>
      </c>
      <c r="CQ196" s="26">
        <v>0</v>
      </c>
      <c r="CR196" s="26">
        <v>9.5</v>
      </c>
      <c r="CS196" s="27">
        <v>15</v>
      </c>
      <c r="CT196" s="25">
        <v>0</v>
      </c>
      <c r="CU196" s="26">
        <v>0</v>
      </c>
      <c r="CV196" s="26">
        <v>0</v>
      </c>
      <c r="CW196" s="26">
        <v>0</v>
      </c>
      <c r="CX196" s="27">
        <v>0</v>
      </c>
      <c r="CY196" s="25">
        <v>141</v>
      </c>
      <c r="CZ196" s="26">
        <v>316.5</v>
      </c>
      <c r="DA196" s="26">
        <v>1</v>
      </c>
      <c r="DB196" s="26">
        <v>315.50000001490116</v>
      </c>
      <c r="DC196" s="27">
        <v>15276</v>
      </c>
    </row>
    <row r="197" spans="1:107" ht="15.75" customHeight="1">
      <c r="A197" s="58"/>
      <c r="B197" s="24" t="s">
        <v>214</v>
      </c>
      <c r="C197" s="25">
        <v>0</v>
      </c>
      <c r="D197" s="26">
        <v>0</v>
      </c>
      <c r="E197" s="26">
        <v>0</v>
      </c>
      <c r="F197" s="27">
        <v>0</v>
      </c>
      <c r="G197" s="25">
        <v>4</v>
      </c>
      <c r="H197" s="26">
        <v>8</v>
      </c>
      <c r="I197" s="26">
        <v>2</v>
      </c>
      <c r="J197" s="27">
        <v>30</v>
      </c>
      <c r="K197" s="25">
        <v>3</v>
      </c>
      <c r="L197" s="26">
        <v>10</v>
      </c>
      <c r="M197" s="26">
        <v>4</v>
      </c>
      <c r="N197" s="27">
        <v>12</v>
      </c>
      <c r="O197" s="25">
        <v>256</v>
      </c>
      <c r="P197" s="26">
        <v>3110</v>
      </c>
      <c r="Q197" s="26">
        <v>327</v>
      </c>
      <c r="R197" s="27">
        <v>3161</v>
      </c>
      <c r="S197" s="25">
        <v>202</v>
      </c>
      <c r="T197" s="26">
        <v>8465</v>
      </c>
      <c r="U197" s="26">
        <v>2716</v>
      </c>
      <c r="V197" s="27">
        <v>38753</v>
      </c>
      <c r="W197" s="25">
        <v>107</v>
      </c>
      <c r="X197" s="26">
        <v>619</v>
      </c>
      <c r="Y197" s="26">
        <v>35</v>
      </c>
      <c r="Z197" s="27">
        <v>84</v>
      </c>
      <c r="AA197" s="25">
        <v>165</v>
      </c>
      <c r="AB197" s="26">
        <v>775</v>
      </c>
      <c r="AC197" s="26">
        <v>484</v>
      </c>
      <c r="AD197" s="27">
        <v>11023</v>
      </c>
      <c r="AE197" s="25">
        <v>1</v>
      </c>
      <c r="AF197" s="26">
        <v>1</v>
      </c>
      <c r="AG197" s="26">
        <v>1</v>
      </c>
      <c r="AH197" s="27">
        <v>2</v>
      </c>
      <c r="AI197" s="25">
        <v>25</v>
      </c>
      <c r="AJ197" s="26">
        <v>48</v>
      </c>
      <c r="AK197" s="26">
        <v>17</v>
      </c>
      <c r="AL197" s="27">
        <v>1407</v>
      </c>
      <c r="AM197" s="25">
        <v>37</v>
      </c>
      <c r="AN197" s="27">
        <v>214</v>
      </c>
      <c r="AO197" s="25">
        <v>90</v>
      </c>
      <c r="AP197" s="26">
        <v>507</v>
      </c>
      <c r="AQ197" s="26">
        <v>98</v>
      </c>
      <c r="AR197" s="27">
        <v>573</v>
      </c>
      <c r="AS197" s="25">
        <v>35</v>
      </c>
      <c r="AT197" s="26">
        <v>322</v>
      </c>
      <c r="AU197" s="26">
        <v>139</v>
      </c>
      <c r="AV197" s="27">
        <v>1965</v>
      </c>
      <c r="AW197" s="25">
        <v>235</v>
      </c>
      <c r="AX197" s="26">
        <v>16550</v>
      </c>
      <c r="AY197" s="26">
        <v>9567</v>
      </c>
      <c r="AZ197" s="27">
        <v>385975</v>
      </c>
      <c r="BA197" s="25">
        <v>181</v>
      </c>
      <c r="BB197" s="26">
        <v>2095</v>
      </c>
      <c r="BC197" s="26">
        <v>203</v>
      </c>
      <c r="BD197" s="27">
        <v>3552</v>
      </c>
      <c r="BE197" s="25">
        <v>52</v>
      </c>
      <c r="BF197" s="26">
        <v>242</v>
      </c>
      <c r="BG197" s="26">
        <v>85</v>
      </c>
      <c r="BH197" s="27">
        <v>1479</v>
      </c>
      <c r="BI197" s="25">
        <v>26</v>
      </c>
      <c r="BJ197" s="27">
        <v>389</v>
      </c>
      <c r="BK197" s="25">
        <v>100</v>
      </c>
      <c r="BL197" s="26">
        <v>231</v>
      </c>
      <c r="BM197" s="26">
        <v>155</v>
      </c>
      <c r="BN197" s="27">
        <v>3890</v>
      </c>
      <c r="BO197" s="25">
        <v>81</v>
      </c>
      <c r="BP197" s="26">
        <v>202</v>
      </c>
      <c r="BQ197" s="26">
        <v>140</v>
      </c>
      <c r="BR197" s="27">
        <v>9082</v>
      </c>
      <c r="BS197" s="25">
        <v>14</v>
      </c>
      <c r="BT197" s="26">
        <v>32</v>
      </c>
      <c r="BU197" s="26">
        <v>3</v>
      </c>
      <c r="BV197" s="27">
        <v>111</v>
      </c>
      <c r="BW197" s="25">
        <v>7</v>
      </c>
      <c r="BX197" s="27">
        <v>95</v>
      </c>
      <c r="BY197" s="25">
        <v>15</v>
      </c>
      <c r="BZ197" s="26">
        <v>28</v>
      </c>
      <c r="CA197" s="26">
        <v>18</v>
      </c>
      <c r="CB197" s="27">
        <v>1037</v>
      </c>
      <c r="CC197" s="25">
        <v>40</v>
      </c>
      <c r="CD197" s="26">
        <v>196</v>
      </c>
      <c r="CE197" s="26">
        <v>37</v>
      </c>
      <c r="CF197" s="27">
        <v>330</v>
      </c>
      <c r="CG197" s="25">
        <v>119</v>
      </c>
      <c r="CH197" s="26">
        <v>441</v>
      </c>
      <c r="CI197" s="26">
        <v>402</v>
      </c>
      <c r="CJ197" s="27">
        <v>1739</v>
      </c>
      <c r="CK197" s="25">
        <v>50</v>
      </c>
      <c r="CL197" s="26">
        <v>236</v>
      </c>
      <c r="CM197" s="26">
        <v>17</v>
      </c>
      <c r="CN197" s="27">
        <v>90</v>
      </c>
      <c r="CO197" s="25">
        <v>1</v>
      </c>
      <c r="CP197" s="26">
        <v>20</v>
      </c>
      <c r="CQ197" s="26">
        <v>0</v>
      </c>
      <c r="CR197" s="26">
        <v>20</v>
      </c>
      <c r="CS197" s="27">
        <v>56</v>
      </c>
      <c r="CT197" s="25">
        <v>3</v>
      </c>
      <c r="CU197" s="26">
        <v>5</v>
      </c>
      <c r="CV197" s="26">
        <v>1</v>
      </c>
      <c r="CW197" s="26">
        <v>4</v>
      </c>
      <c r="CX197" s="27">
        <v>194</v>
      </c>
      <c r="CY197" s="25">
        <v>131</v>
      </c>
      <c r="CZ197" s="26">
        <v>143</v>
      </c>
      <c r="DA197" s="26">
        <v>1</v>
      </c>
      <c r="DB197" s="26">
        <v>142</v>
      </c>
      <c r="DC197" s="27">
        <v>3367</v>
      </c>
    </row>
    <row r="198" spans="1:107" ht="15.75" customHeight="1">
      <c r="A198" s="58"/>
      <c r="B198" s="24" t="s">
        <v>215</v>
      </c>
      <c r="C198" s="25">
        <v>5</v>
      </c>
      <c r="D198" s="26">
        <v>18</v>
      </c>
      <c r="E198" s="26">
        <v>0</v>
      </c>
      <c r="F198" s="27">
        <v>0</v>
      </c>
      <c r="G198" s="25">
        <v>1</v>
      </c>
      <c r="H198" s="26">
        <v>1</v>
      </c>
      <c r="I198" s="26">
        <v>0</v>
      </c>
      <c r="J198" s="27">
        <v>0</v>
      </c>
      <c r="K198" s="25">
        <v>22</v>
      </c>
      <c r="L198" s="26">
        <v>3295</v>
      </c>
      <c r="M198" s="26">
        <v>438</v>
      </c>
      <c r="N198" s="27">
        <v>6130</v>
      </c>
      <c r="O198" s="25">
        <v>197</v>
      </c>
      <c r="P198" s="26">
        <v>939</v>
      </c>
      <c r="Q198" s="26">
        <v>49</v>
      </c>
      <c r="R198" s="27">
        <v>994</v>
      </c>
      <c r="S198" s="25">
        <v>71</v>
      </c>
      <c r="T198" s="26">
        <v>3238</v>
      </c>
      <c r="U198" s="26">
        <v>1042</v>
      </c>
      <c r="V198" s="27">
        <v>19245</v>
      </c>
      <c r="W198" s="25">
        <v>1</v>
      </c>
      <c r="X198" s="26">
        <v>20</v>
      </c>
      <c r="Y198" s="26">
        <v>0</v>
      </c>
      <c r="Z198" s="27">
        <v>0</v>
      </c>
      <c r="AA198" s="25">
        <v>68</v>
      </c>
      <c r="AB198" s="26">
        <v>177</v>
      </c>
      <c r="AC198" s="26">
        <v>124</v>
      </c>
      <c r="AD198" s="27">
        <v>1787</v>
      </c>
      <c r="AE198" s="25">
        <v>9</v>
      </c>
      <c r="AF198" s="26">
        <v>3220</v>
      </c>
      <c r="AG198" s="26">
        <v>0</v>
      </c>
      <c r="AH198" s="27">
        <v>0</v>
      </c>
      <c r="AI198" s="25">
        <v>5</v>
      </c>
      <c r="AJ198" s="26">
        <v>6</v>
      </c>
      <c r="AK198" s="26">
        <v>6</v>
      </c>
      <c r="AL198" s="27">
        <v>840</v>
      </c>
      <c r="AM198" s="25">
        <v>27</v>
      </c>
      <c r="AN198" s="27">
        <v>220</v>
      </c>
      <c r="AO198" s="25">
        <v>55</v>
      </c>
      <c r="AP198" s="26">
        <v>323</v>
      </c>
      <c r="AQ198" s="26">
        <v>57</v>
      </c>
      <c r="AR198" s="27">
        <v>307</v>
      </c>
      <c r="AS198" s="25">
        <v>42</v>
      </c>
      <c r="AT198" s="26">
        <v>284</v>
      </c>
      <c r="AU198" s="26">
        <v>62</v>
      </c>
      <c r="AV198" s="27">
        <v>1130</v>
      </c>
      <c r="AW198" s="25">
        <v>166</v>
      </c>
      <c r="AX198" s="26">
        <v>5850</v>
      </c>
      <c r="AY198" s="26">
        <v>3886</v>
      </c>
      <c r="AZ198" s="27">
        <v>141657</v>
      </c>
      <c r="BA198" s="25">
        <v>80</v>
      </c>
      <c r="BB198" s="26">
        <v>492</v>
      </c>
      <c r="BC198" s="26">
        <v>201</v>
      </c>
      <c r="BD198" s="27">
        <v>3222</v>
      </c>
      <c r="BE198" s="25">
        <v>12</v>
      </c>
      <c r="BF198" s="26">
        <v>28</v>
      </c>
      <c r="BG198" s="26">
        <v>20</v>
      </c>
      <c r="BH198" s="27">
        <v>455</v>
      </c>
      <c r="BI198" s="25">
        <v>10</v>
      </c>
      <c r="BJ198" s="27">
        <v>143</v>
      </c>
      <c r="BK198" s="25">
        <v>111</v>
      </c>
      <c r="BL198" s="26">
        <v>366</v>
      </c>
      <c r="BM198" s="26">
        <v>238</v>
      </c>
      <c r="BN198" s="27">
        <v>4851</v>
      </c>
      <c r="BO198" s="25">
        <v>74</v>
      </c>
      <c r="BP198" s="26">
        <v>170</v>
      </c>
      <c r="BQ198" s="26">
        <v>106</v>
      </c>
      <c r="BR198" s="27">
        <v>7420</v>
      </c>
      <c r="BS198" s="25">
        <v>45</v>
      </c>
      <c r="BT198" s="26">
        <v>128</v>
      </c>
      <c r="BU198" s="26">
        <v>25</v>
      </c>
      <c r="BV198" s="27">
        <v>159</v>
      </c>
      <c r="BW198" s="25">
        <v>5</v>
      </c>
      <c r="BX198" s="27">
        <v>83</v>
      </c>
      <c r="BY198" s="25">
        <v>111</v>
      </c>
      <c r="BZ198" s="26">
        <v>240</v>
      </c>
      <c r="CA198" s="26">
        <v>186</v>
      </c>
      <c r="CB198" s="27">
        <v>6935</v>
      </c>
      <c r="CC198" s="25">
        <v>10</v>
      </c>
      <c r="CD198" s="26">
        <v>42</v>
      </c>
      <c r="CE198" s="26">
        <v>17</v>
      </c>
      <c r="CF198" s="27">
        <v>231</v>
      </c>
      <c r="CG198" s="25">
        <v>82</v>
      </c>
      <c r="CH198" s="26">
        <v>430</v>
      </c>
      <c r="CI198" s="26">
        <v>364</v>
      </c>
      <c r="CJ198" s="27">
        <v>1456</v>
      </c>
      <c r="CK198" s="25">
        <v>23</v>
      </c>
      <c r="CL198" s="26">
        <v>67</v>
      </c>
      <c r="CM198" s="26">
        <v>2</v>
      </c>
      <c r="CN198" s="27">
        <v>5</v>
      </c>
      <c r="CO198" s="25">
        <v>0</v>
      </c>
      <c r="CP198" s="26">
        <v>0</v>
      </c>
      <c r="CQ198" s="26">
        <v>0</v>
      </c>
      <c r="CR198" s="26">
        <v>0</v>
      </c>
      <c r="CS198" s="27">
        <v>0</v>
      </c>
      <c r="CT198" s="25">
        <v>0</v>
      </c>
      <c r="CU198" s="26">
        <v>0</v>
      </c>
      <c r="CV198" s="26">
        <v>0</v>
      </c>
      <c r="CW198" s="26">
        <v>0</v>
      </c>
      <c r="CX198" s="27">
        <v>0</v>
      </c>
      <c r="CY198" s="25">
        <v>96</v>
      </c>
      <c r="CZ198" s="26">
        <v>152</v>
      </c>
      <c r="DA198" s="26">
        <v>0</v>
      </c>
      <c r="DB198" s="26">
        <v>152</v>
      </c>
      <c r="DC198" s="27">
        <v>8579</v>
      </c>
    </row>
    <row r="199" spans="1:107" ht="15.75" customHeight="1">
      <c r="A199" s="58"/>
      <c r="B199" s="24" t="s">
        <v>216</v>
      </c>
      <c r="C199" s="25">
        <v>0</v>
      </c>
      <c r="D199" s="26">
        <v>0</v>
      </c>
      <c r="E199" s="26">
        <v>0</v>
      </c>
      <c r="F199" s="27">
        <v>0</v>
      </c>
      <c r="G199" s="25">
        <v>0</v>
      </c>
      <c r="H199" s="26">
        <v>0</v>
      </c>
      <c r="I199" s="26">
        <v>0</v>
      </c>
      <c r="J199" s="27">
        <v>0</v>
      </c>
      <c r="K199" s="25">
        <v>6</v>
      </c>
      <c r="L199" s="26">
        <v>56</v>
      </c>
      <c r="M199" s="26">
        <v>7</v>
      </c>
      <c r="N199" s="27">
        <v>23</v>
      </c>
      <c r="O199" s="25">
        <v>278</v>
      </c>
      <c r="P199" s="26">
        <v>3546</v>
      </c>
      <c r="Q199" s="26">
        <v>377</v>
      </c>
      <c r="R199" s="27">
        <v>7242</v>
      </c>
      <c r="S199" s="25">
        <v>236</v>
      </c>
      <c r="T199" s="26">
        <v>12838</v>
      </c>
      <c r="U199" s="26">
        <v>2713</v>
      </c>
      <c r="V199" s="27">
        <v>31260</v>
      </c>
      <c r="W199" s="25">
        <v>21</v>
      </c>
      <c r="X199" s="26">
        <v>101</v>
      </c>
      <c r="Y199" s="26">
        <v>5</v>
      </c>
      <c r="Z199" s="27">
        <v>7</v>
      </c>
      <c r="AA199" s="25">
        <v>201</v>
      </c>
      <c r="AB199" s="26">
        <v>707</v>
      </c>
      <c r="AC199" s="26">
        <v>587</v>
      </c>
      <c r="AD199" s="27">
        <v>9134</v>
      </c>
      <c r="AE199" s="25">
        <v>2</v>
      </c>
      <c r="AF199" s="26">
        <v>140</v>
      </c>
      <c r="AG199" s="26">
        <v>0</v>
      </c>
      <c r="AH199" s="27">
        <v>0</v>
      </c>
      <c r="AI199" s="25">
        <v>2</v>
      </c>
      <c r="AJ199" s="26">
        <v>3</v>
      </c>
      <c r="AK199" s="26">
        <v>2</v>
      </c>
      <c r="AL199" s="27">
        <v>15</v>
      </c>
      <c r="AM199" s="25">
        <v>15</v>
      </c>
      <c r="AN199" s="27">
        <v>159</v>
      </c>
      <c r="AO199" s="25">
        <v>156</v>
      </c>
      <c r="AP199" s="26">
        <v>697</v>
      </c>
      <c r="AQ199" s="26">
        <v>62</v>
      </c>
      <c r="AR199" s="27">
        <v>408</v>
      </c>
      <c r="AS199" s="25">
        <v>42</v>
      </c>
      <c r="AT199" s="26">
        <v>166</v>
      </c>
      <c r="AU199" s="26">
        <v>43</v>
      </c>
      <c r="AV199" s="27">
        <v>379</v>
      </c>
      <c r="AW199" s="25">
        <v>246</v>
      </c>
      <c r="AX199" s="26">
        <v>8854</v>
      </c>
      <c r="AY199" s="26">
        <v>4376</v>
      </c>
      <c r="AZ199" s="27">
        <v>332290</v>
      </c>
      <c r="BA199" s="25">
        <v>234</v>
      </c>
      <c r="BB199" s="26">
        <v>1613</v>
      </c>
      <c r="BC199" s="26">
        <v>301</v>
      </c>
      <c r="BD199" s="27">
        <v>6137</v>
      </c>
      <c r="BE199" s="25">
        <v>90</v>
      </c>
      <c r="BF199" s="26">
        <v>309</v>
      </c>
      <c r="BG199" s="26">
        <v>257</v>
      </c>
      <c r="BH199" s="27">
        <v>6592</v>
      </c>
      <c r="BI199" s="25">
        <v>8</v>
      </c>
      <c r="BJ199" s="27">
        <v>134</v>
      </c>
      <c r="BK199" s="25">
        <v>90</v>
      </c>
      <c r="BL199" s="26">
        <v>238</v>
      </c>
      <c r="BM199" s="26">
        <v>92</v>
      </c>
      <c r="BN199" s="27">
        <v>2248</v>
      </c>
      <c r="BO199" s="25">
        <v>59</v>
      </c>
      <c r="BP199" s="26">
        <v>130</v>
      </c>
      <c r="BQ199" s="26">
        <v>63</v>
      </c>
      <c r="BR199" s="27">
        <v>3410</v>
      </c>
      <c r="BS199" s="25">
        <v>1</v>
      </c>
      <c r="BT199" s="26">
        <v>5</v>
      </c>
      <c r="BU199" s="26">
        <v>1</v>
      </c>
      <c r="BV199" s="27">
        <v>10</v>
      </c>
      <c r="BW199" s="25">
        <v>1</v>
      </c>
      <c r="BX199" s="27">
        <v>30</v>
      </c>
      <c r="BY199" s="25">
        <v>13</v>
      </c>
      <c r="BZ199" s="26">
        <v>21</v>
      </c>
      <c r="CA199" s="26">
        <v>14</v>
      </c>
      <c r="CB199" s="27">
        <v>290</v>
      </c>
      <c r="CC199" s="25">
        <v>106</v>
      </c>
      <c r="CD199" s="26">
        <v>572</v>
      </c>
      <c r="CE199" s="26">
        <v>103</v>
      </c>
      <c r="CF199" s="27">
        <v>1410</v>
      </c>
      <c r="CG199" s="25">
        <v>153</v>
      </c>
      <c r="CH199" s="26">
        <v>425</v>
      </c>
      <c r="CI199" s="26">
        <v>373</v>
      </c>
      <c r="CJ199" s="27">
        <v>2317</v>
      </c>
      <c r="CK199" s="25">
        <v>12</v>
      </c>
      <c r="CL199" s="26">
        <v>28</v>
      </c>
      <c r="CM199" s="26">
        <v>6</v>
      </c>
      <c r="CN199" s="27">
        <v>110</v>
      </c>
      <c r="CO199" s="25">
        <v>0</v>
      </c>
      <c r="CP199" s="26">
        <v>0</v>
      </c>
      <c r="CQ199" s="26">
        <v>0</v>
      </c>
      <c r="CR199" s="26">
        <v>0</v>
      </c>
      <c r="CS199" s="27">
        <v>0</v>
      </c>
      <c r="CT199" s="25">
        <v>0</v>
      </c>
      <c r="CU199" s="26">
        <v>0</v>
      </c>
      <c r="CV199" s="26">
        <v>0</v>
      </c>
      <c r="CW199" s="26">
        <v>0</v>
      </c>
      <c r="CX199" s="27">
        <v>0</v>
      </c>
      <c r="CY199" s="25">
        <v>128</v>
      </c>
      <c r="CZ199" s="26">
        <v>184</v>
      </c>
      <c r="DA199" s="26">
        <v>0</v>
      </c>
      <c r="DB199" s="26">
        <v>184</v>
      </c>
      <c r="DC199" s="27">
        <v>5077</v>
      </c>
    </row>
    <row r="200" spans="1:107" ht="15.75" customHeight="1">
      <c r="A200" s="58"/>
      <c r="B200" s="24" t="s">
        <v>217</v>
      </c>
      <c r="C200" s="25">
        <v>0</v>
      </c>
      <c r="D200" s="26">
        <v>0</v>
      </c>
      <c r="E200" s="26">
        <v>0</v>
      </c>
      <c r="F200" s="27">
        <v>0</v>
      </c>
      <c r="G200" s="25">
        <v>1</v>
      </c>
      <c r="H200" s="26">
        <v>2</v>
      </c>
      <c r="I200" s="26">
        <v>0</v>
      </c>
      <c r="J200" s="27">
        <v>0</v>
      </c>
      <c r="K200" s="25">
        <v>58</v>
      </c>
      <c r="L200" s="26">
        <v>531</v>
      </c>
      <c r="M200" s="26">
        <v>179</v>
      </c>
      <c r="N200" s="27">
        <v>1429</v>
      </c>
      <c r="O200" s="25">
        <v>231</v>
      </c>
      <c r="P200" s="26">
        <v>2132</v>
      </c>
      <c r="Q200" s="26">
        <v>148</v>
      </c>
      <c r="R200" s="27">
        <v>2680</v>
      </c>
      <c r="S200" s="25">
        <v>255</v>
      </c>
      <c r="T200" s="26">
        <v>29163</v>
      </c>
      <c r="U200" s="26">
        <v>9642</v>
      </c>
      <c r="V200" s="27">
        <v>161964</v>
      </c>
      <c r="W200" s="25">
        <v>61</v>
      </c>
      <c r="X200" s="26">
        <v>354</v>
      </c>
      <c r="Y200" s="26">
        <v>10</v>
      </c>
      <c r="Z200" s="27">
        <v>29</v>
      </c>
      <c r="AA200" s="25">
        <v>103</v>
      </c>
      <c r="AB200" s="26">
        <v>494</v>
      </c>
      <c r="AC200" s="26">
        <v>401</v>
      </c>
      <c r="AD200" s="27">
        <v>5713</v>
      </c>
      <c r="AE200" s="25">
        <v>1</v>
      </c>
      <c r="AF200" s="26">
        <v>3</v>
      </c>
      <c r="AG200" s="26">
        <v>0</v>
      </c>
      <c r="AH200" s="27">
        <v>0</v>
      </c>
      <c r="AI200" s="25">
        <v>59</v>
      </c>
      <c r="AJ200" s="26">
        <v>94</v>
      </c>
      <c r="AK200" s="26">
        <v>26</v>
      </c>
      <c r="AL200" s="27">
        <v>2083</v>
      </c>
      <c r="AM200" s="25">
        <v>5</v>
      </c>
      <c r="AN200" s="27">
        <v>131</v>
      </c>
      <c r="AO200" s="25">
        <v>138</v>
      </c>
      <c r="AP200" s="26">
        <v>620</v>
      </c>
      <c r="AQ200" s="26">
        <v>111</v>
      </c>
      <c r="AR200" s="27">
        <v>612</v>
      </c>
      <c r="AS200" s="25">
        <v>104</v>
      </c>
      <c r="AT200" s="26">
        <v>331</v>
      </c>
      <c r="AU200" s="26">
        <v>118</v>
      </c>
      <c r="AV200" s="27">
        <v>888</v>
      </c>
      <c r="AW200" s="25">
        <v>130</v>
      </c>
      <c r="AX200" s="26">
        <v>3566</v>
      </c>
      <c r="AY200" s="26">
        <v>1430</v>
      </c>
      <c r="AZ200" s="27">
        <v>87844.142857142855</v>
      </c>
      <c r="BA200" s="25">
        <v>204</v>
      </c>
      <c r="BB200" s="26">
        <v>1395</v>
      </c>
      <c r="BC200" s="26">
        <v>436</v>
      </c>
      <c r="BD200" s="27">
        <v>12148</v>
      </c>
      <c r="BE200" s="25">
        <v>176</v>
      </c>
      <c r="BF200" s="26">
        <v>3207</v>
      </c>
      <c r="BG200" s="26">
        <v>567</v>
      </c>
      <c r="BH200" s="27">
        <v>5950</v>
      </c>
      <c r="BI200" s="25">
        <v>53</v>
      </c>
      <c r="BJ200" s="27">
        <v>1437</v>
      </c>
      <c r="BK200" s="25">
        <v>82</v>
      </c>
      <c r="BL200" s="26">
        <v>131</v>
      </c>
      <c r="BM200" s="26">
        <v>105</v>
      </c>
      <c r="BN200" s="27">
        <v>2594</v>
      </c>
      <c r="BO200" s="25">
        <v>56</v>
      </c>
      <c r="BP200" s="26">
        <v>84</v>
      </c>
      <c r="BQ200" s="26">
        <v>52</v>
      </c>
      <c r="BR200" s="27">
        <v>13637</v>
      </c>
      <c r="BS200" s="25">
        <v>8</v>
      </c>
      <c r="BT200" s="26">
        <v>10</v>
      </c>
      <c r="BU200" s="26">
        <v>0</v>
      </c>
      <c r="BV200" s="27">
        <v>0</v>
      </c>
      <c r="BW200" s="25">
        <v>47</v>
      </c>
      <c r="BX200" s="27">
        <v>474</v>
      </c>
      <c r="BY200" s="25">
        <v>9</v>
      </c>
      <c r="BZ200" s="26">
        <v>16</v>
      </c>
      <c r="CA200" s="26">
        <v>15</v>
      </c>
      <c r="CB200" s="27">
        <v>165</v>
      </c>
      <c r="CC200" s="25">
        <v>147</v>
      </c>
      <c r="CD200" s="26">
        <v>893</v>
      </c>
      <c r="CE200" s="26">
        <v>170</v>
      </c>
      <c r="CF200" s="27">
        <v>1744</v>
      </c>
      <c r="CG200" s="25">
        <v>94</v>
      </c>
      <c r="CH200" s="26">
        <v>298</v>
      </c>
      <c r="CI200" s="26">
        <v>256</v>
      </c>
      <c r="CJ200" s="27">
        <v>1361</v>
      </c>
      <c r="CK200" s="25">
        <v>46</v>
      </c>
      <c r="CL200" s="26">
        <v>107</v>
      </c>
      <c r="CM200" s="26">
        <v>4</v>
      </c>
      <c r="CN200" s="27">
        <v>26</v>
      </c>
      <c r="CO200" s="25">
        <v>1</v>
      </c>
      <c r="CP200" s="26">
        <v>1</v>
      </c>
      <c r="CQ200" s="26">
        <v>0</v>
      </c>
      <c r="CR200" s="26">
        <v>1</v>
      </c>
      <c r="CS200" s="27">
        <v>2</v>
      </c>
      <c r="CT200" s="25">
        <v>35</v>
      </c>
      <c r="CU200" s="26">
        <v>156</v>
      </c>
      <c r="CV200" s="26">
        <v>19</v>
      </c>
      <c r="CW200" s="26">
        <v>137</v>
      </c>
      <c r="CX200" s="27">
        <v>1991</v>
      </c>
      <c r="CY200" s="25">
        <v>123</v>
      </c>
      <c r="CZ200" s="26">
        <v>205</v>
      </c>
      <c r="DA200" s="26">
        <v>1</v>
      </c>
      <c r="DB200" s="26">
        <v>204</v>
      </c>
      <c r="DC200" s="27">
        <v>4948</v>
      </c>
    </row>
    <row r="201" spans="1:107" ht="15.75" customHeight="1">
      <c r="A201" s="58"/>
      <c r="B201" s="24" t="s">
        <v>218</v>
      </c>
      <c r="C201" s="25">
        <v>1</v>
      </c>
      <c r="D201" s="26">
        <v>1</v>
      </c>
      <c r="E201" s="26">
        <v>1</v>
      </c>
      <c r="F201" s="27">
        <v>50</v>
      </c>
      <c r="G201" s="25">
        <v>0</v>
      </c>
      <c r="H201" s="26">
        <v>0</v>
      </c>
      <c r="I201" s="26">
        <v>0</v>
      </c>
      <c r="J201" s="27">
        <v>0</v>
      </c>
      <c r="K201" s="25">
        <v>13</v>
      </c>
      <c r="L201" s="26">
        <v>275</v>
      </c>
      <c r="M201" s="26">
        <v>19</v>
      </c>
      <c r="N201" s="27">
        <v>78</v>
      </c>
      <c r="O201" s="25">
        <v>160</v>
      </c>
      <c r="P201" s="26">
        <v>1217</v>
      </c>
      <c r="Q201" s="26">
        <v>186</v>
      </c>
      <c r="R201" s="27">
        <v>4366</v>
      </c>
      <c r="S201" s="25">
        <v>233</v>
      </c>
      <c r="T201" s="26">
        <v>6135</v>
      </c>
      <c r="U201" s="26">
        <v>2996</v>
      </c>
      <c r="V201" s="27">
        <v>35695</v>
      </c>
      <c r="W201" s="25">
        <v>28</v>
      </c>
      <c r="X201" s="26">
        <v>211</v>
      </c>
      <c r="Y201" s="26">
        <v>60</v>
      </c>
      <c r="Z201" s="27">
        <v>58</v>
      </c>
      <c r="AA201" s="25">
        <v>168</v>
      </c>
      <c r="AB201" s="26">
        <v>861</v>
      </c>
      <c r="AC201" s="26">
        <v>777</v>
      </c>
      <c r="AD201" s="27">
        <v>17152</v>
      </c>
      <c r="AE201" s="25">
        <v>3</v>
      </c>
      <c r="AF201" s="26">
        <v>10</v>
      </c>
      <c r="AG201" s="26">
        <v>0</v>
      </c>
      <c r="AH201" s="27">
        <v>0</v>
      </c>
      <c r="AI201" s="25">
        <v>21</v>
      </c>
      <c r="AJ201" s="26">
        <v>43</v>
      </c>
      <c r="AK201" s="26">
        <v>19</v>
      </c>
      <c r="AL201" s="27">
        <v>1420</v>
      </c>
      <c r="AM201" s="25">
        <v>22</v>
      </c>
      <c r="AN201" s="27">
        <v>245</v>
      </c>
      <c r="AO201" s="25">
        <v>76</v>
      </c>
      <c r="AP201" s="26">
        <v>374</v>
      </c>
      <c r="AQ201" s="26">
        <v>108</v>
      </c>
      <c r="AR201" s="27">
        <v>836</v>
      </c>
      <c r="AS201" s="25">
        <v>44</v>
      </c>
      <c r="AT201" s="26">
        <v>204</v>
      </c>
      <c r="AU201" s="26">
        <v>66</v>
      </c>
      <c r="AV201" s="27">
        <v>1310</v>
      </c>
      <c r="AW201" s="25">
        <v>241</v>
      </c>
      <c r="AX201" s="26">
        <v>12240</v>
      </c>
      <c r="AY201" s="26">
        <v>9563</v>
      </c>
      <c r="AZ201" s="27">
        <v>486253.14285714284</v>
      </c>
      <c r="BA201" s="25">
        <v>87</v>
      </c>
      <c r="BB201" s="26">
        <v>518</v>
      </c>
      <c r="BC201" s="26">
        <v>321</v>
      </c>
      <c r="BD201" s="27">
        <v>3611</v>
      </c>
      <c r="BE201" s="25">
        <v>33</v>
      </c>
      <c r="BF201" s="26">
        <v>99</v>
      </c>
      <c r="BG201" s="26">
        <v>60</v>
      </c>
      <c r="BH201" s="27">
        <v>771</v>
      </c>
      <c r="BI201" s="25">
        <v>20</v>
      </c>
      <c r="BJ201" s="27">
        <v>290</v>
      </c>
      <c r="BK201" s="25">
        <v>88</v>
      </c>
      <c r="BL201" s="26">
        <v>181</v>
      </c>
      <c r="BM201" s="26">
        <v>125</v>
      </c>
      <c r="BN201" s="27">
        <v>3626</v>
      </c>
      <c r="BO201" s="25">
        <v>81</v>
      </c>
      <c r="BP201" s="26">
        <v>138</v>
      </c>
      <c r="BQ201" s="26">
        <v>103</v>
      </c>
      <c r="BR201" s="27">
        <v>5926</v>
      </c>
      <c r="BS201" s="25">
        <v>23</v>
      </c>
      <c r="BT201" s="26">
        <v>50</v>
      </c>
      <c r="BU201" s="26">
        <v>5</v>
      </c>
      <c r="BV201" s="27">
        <v>44</v>
      </c>
      <c r="BW201" s="25">
        <v>18</v>
      </c>
      <c r="BX201" s="27">
        <v>213</v>
      </c>
      <c r="BY201" s="25">
        <v>74</v>
      </c>
      <c r="BZ201" s="26">
        <v>139</v>
      </c>
      <c r="CA201" s="26">
        <v>103</v>
      </c>
      <c r="CB201" s="27">
        <v>3151</v>
      </c>
      <c r="CC201" s="25">
        <v>51</v>
      </c>
      <c r="CD201" s="26">
        <v>139</v>
      </c>
      <c r="CE201" s="26">
        <v>81</v>
      </c>
      <c r="CF201" s="27">
        <v>926</v>
      </c>
      <c r="CG201" s="25">
        <v>102</v>
      </c>
      <c r="CH201" s="26">
        <v>354</v>
      </c>
      <c r="CI201" s="26">
        <v>322</v>
      </c>
      <c r="CJ201" s="27">
        <v>1352</v>
      </c>
      <c r="CK201" s="25">
        <v>35</v>
      </c>
      <c r="CL201" s="26">
        <v>76</v>
      </c>
      <c r="CM201" s="26">
        <v>7</v>
      </c>
      <c r="CN201" s="27">
        <v>135</v>
      </c>
      <c r="CO201" s="25">
        <v>1</v>
      </c>
      <c r="CP201" s="26">
        <v>0.5</v>
      </c>
      <c r="CQ201" s="26">
        <v>0</v>
      </c>
      <c r="CR201" s="26">
        <v>0.5</v>
      </c>
      <c r="CS201" s="27">
        <v>1</v>
      </c>
      <c r="CT201" s="25">
        <v>0</v>
      </c>
      <c r="CU201" s="26">
        <v>0</v>
      </c>
      <c r="CV201" s="26">
        <v>0</v>
      </c>
      <c r="CW201" s="26">
        <v>0</v>
      </c>
      <c r="CX201" s="27">
        <v>0</v>
      </c>
      <c r="CY201" s="25">
        <v>66</v>
      </c>
      <c r="CZ201" s="26">
        <v>190.1</v>
      </c>
      <c r="DA201" s="26">
        <v>1</v>
      </c>
      <c r="DB201" s="26">
        <v>189.10000000149012</v>
      </c>
      <c r="DC201" s="27">
        <v>7753</v>
      </c>
    </row>
    <row r="202" spans="1:107" ht="15.75" customHeight="1">
      <c r="A202" s="58"/>
      <c r="B202" s="24" t="s">
        <v>219</v>
      </c>
      <c r="C202" s="25">
        <v>2</v>
      </c>
      <c r="D202" s="26">
        <v>4</v>
      </c>
      <c r="E202" s="26">
        <v>1</v>
      </c>
      <c r="F202" s="27">
        <v>1</v>
      </c>
      <c r="G202" s="25">
        <v>1</v>
      </c>
      <c r="H202" s="26">
        <v>2</v>
      </c>
      <c r="I202" s="26">
        <v>2</v>
      </c>
      <c r="J202" s="27">
        <v>7</v>
      </c>
      <c r="K202" s="25">
        <v>40</v>
      </c>
      <c r="L202" s="26">
        <v>318</v>
      </c>
      <c r="M202" s="26">
        <v>61</v>
      </c>
      <c r="N202" s="27">
        <v>247</v>
      </c>
      <c r="O202" s="25">
        <v>245</v>
      </c>
      <c r="P202" s="26">
        <v>4212</v>
      </c>
      <c r="Q202" s="26">
        <v>323</v>
      </c>
      <c r="R202" s="27">
        <v>3938</v>
      </c>
      <c r="S202" s="25">
        <v>248</v>
      </c>
      <c r="T202" s="26">
        <v>8049</v>
      </c>
      <c r="U202" s="26">
        <v>5434</v>
      </c>
      <c r="V202" s="27">
        <v>58470</v>
      </c>
      <c r="W202" s="25">
        <v>104</v>
      </c>
      <c r="X202" s="26">
        <v>894</v>
      </c>
      <c r="Y202" s="26">
        <v>25</v>
      </c>
      <c r="Z202" s="27">
        <v>43</v>
      </c>
      <c r="AA202" s="25">
        <v>218</v>
      </c>
      <c r="AB202" s="26">
        <v>1750</v>
      </c>
      <c r="AC202" s="26">
        <v>1399</v>
      </c>
      <c r="AD202" s="27">
        <v>12738</v>
      </c>
      <c r="AE202" s="25">
        <v>7</v>
      </c>
      <c r="AF202" s="26">
        <v>15</v>
      </c>
      <c r="AG202" s="26">
        <v>0</v>
      </c>
      <c r="AH202" s="27">
        <v>0</v>
      </c>
      <c r="AI202" s="25">
        <v>73</v>
      </c>
      <c r="AJ202" s="26">
        <v>179</v>
      </c>
      <c r="AK202" s="26">
        <v>42</v>
      </c>
      <c r="AL202" s="27">
        <v>1316</v>
      </c>
      <c r="AM202" s="25">
        <v>8</v>
      </c>
      <c r="AN202" s="27">
        <v>4</v>
      </c>
      <c r="AO202" s="25">
        <v>164</v>
      </c>
      <c r="AP202" s="26">
        <v>924</v>
      </c>
      <c r="AQ202" s="26">
        <v>184</v>
      </c>
      <c r="AR202" s="27">
        <v>822</v>
      </c>
      <c r="AS202" s="25">
        <v>116</v>
      </c>
      <c r="AT202" s="26">
        <v>841</v>
      </c>
      <c r="AU202" s="26">
        <v>191</v>
      </c>
      <c r="AV202" s="27">
        <v>1526</v>
      </c>
      <c r="AW202" s="25">
        <v>157</v>
      </c>
      <c r="AX202" s="26">
        <v>8187</v>
      </c>
      <c r="AY202" s="26">
        <v>4732</v>
      </c>
      <c r="AZ202" s="27">
        <v>58983</v>
      </c>
      <c r="BA202" s="25">
        <v>215</v>
      </c>
      <c r="BB202" s="26">
        <v>2750</v>
      </c>
      <c r="BC202" s="26">
        <v>700</v>
      </c>
      <c r="BD202" s="27">
        <v>6064</v>
      </c>
      <c r="BE202" s="25">
        <v>142</v>
      </c>
      <c r="BF202" s="26">
        <v>831</v>
      </c>
      <c r="BG202" s="26">
        <v>476</v>
      </c>
      <c r="BH202" s="27">
        <v>6756</v>
      </c>
      <c r="BI202" s="25">
        <v>63</v>
      </c>
      <c r="BJ202" s="27">
        <v>1984</v>
      </c>
      <c r="BK202" s="25">
        <v>135</v>
      </c>
      <c r="BL202" s="26">
        <v>278</v>
      </c>
      <c r="BM202" s="26">
        <v>193</v>
      </c>
      <c r="BN202" s="27">
        <v>3631</v>
      </c>
      <c r="BO202" s="25">
        <v>67</v>
      </c>
      <c r="BP202" s="26">
        <v>148</v>
      </c>
      <c r="BQ202" s="26">
        <v>69</v>
      </c>
      <c r="BR202" s="27">
        <v>2834</v>
      </c>
      <c r="BS202" s="25">
        <v>1</v>
      </c>
      <c r="BT202" s="26">
        <v>12</v>
      </c>
      <c r="BU202" s="26">
        <v>0</v>
      </c>
      <c r="BV202" s="27">
        <v>0</v>
      </c>
      <c r="BW202" s="25">
        <v>26</v>
      </c>
      <c r="BX202" s="27">
        <v>392</v>
      </c>
      <c r="BY202" s="25">
        <v>46</v>
      </c>
      <c r="BZ202" s="26">
        <v>87</v>
      </c>
      <c r="CA202" s="26">
        <v>41</v>
      </c>
      <c r="CB202" s="27">
        <v>670</v>
      </c>
      <c r="CC202" s="25">
        <v>144</v>
      </c>
      <c r="CD202" s="26">
        <v>909</v>
      </c>
      <c r="CE202" s="26">
        <v>257</v>
      </c>
      <c r="CF202" s="27">
        <v>1630</v>
      </c>
      <c r="CG202" s="25">
        <v>87</v>
      </c>
      <c r="CH202" s="26">
        <v>193</v>
      </c>
      <c r="CI202" s="26">
        <v>136</v>
      </c>
      <c r="CJ202" s="27">
        <v>533</v>
      </c>
      <c r="CK202" s="25">
        <v>14</v>
      </c>
      <c r="CL202" s="26">
        <v>79</v>
      </c>
      <c r="CM202" s="26">
        <v>1</v>
      </c>
      <c r="CN202" s="27">
        <v>5</v>
      </c>
      <c r="CO202" s="25">
        <v>0</v>
      </c>
      <c r="CP202" s="26">
        <v>0</v>
      </c>
      <c r="CQ202" s="26">
        <v>0</v>
      </c>
      <c r="CR202" s="26">
        <v>0</v>
      </c>
      <c r="CS202" s="27">
        <v>0</v>
      </c>
      <c r="CT202" s="25">
        <v>1</v>
      </c>
      <c r="CU202" s="26">
        <v>5</v>
      </c>
      <c r="CV202" s="26">
        <v>0</v>
      </c>
      <c r="CW202" s="26">
        <v>5</v>
      </c>
      <c r="CX202" s="27">
        <v>180</v>
      </c>
      <c r="CY202" s="25">
        <v>136</v>
      </c>
      <c r="CZ202" s="26">
        <v>125</v>
      </c>
      <c r="DA202" s="26">
        <v>4</v>
      </c>
      <c r="DB202" s="26">
        <v>121</v>
      </c>
      <c r="DC202" s="27">
        <v>5949</v>
      </c>
    </row>
    <row r="203" spans="1:107" ht="15.75" customHeight="1">
      <c r="A203" s="57" t="s">
        <v>21</v>
      </c>
      <c r="B203" s="24" t="s">
        <v>42</v>
      </c>
      <c r="C203" s="17">
        <v>799</v>
      </c>
      <c r="D203" s="18">
        <v>2185</v>
      </c>
      <c r="E203" s="18">
        <v>509</v>
      </c>
      <c r="F203" s="19">
        <v>9105</v>
      </c>
      <c r="G203" s="17">
        <v>205</v>
      </c>
      <c r="H203" s="18">
        <v>568</v>
      </c>
      <c r="I203" s="18">
        <v>110</v>
      </c>
      <c r="J203" s="19">
        <v>1931</v>
      </c>
      <c r="K203" s="17">
        <v>0</v>
      </c>
      <c r="L203" s="18">
        <v>0</v>
      </c>
      <c r="M203" s="18">
        <v>0</v>
      </c>
      <c r="N203" s="19">
        <v>0</v>
      </c>
      <c r="O203" s="17">
        <v>438</v>
      </c>
      <c r="P203" s="18">
        <v>2962</v>
      </c>
      <c r="Q203" s="18">
        <v>244</v>
      </c>
      <c r="R203" s="19">
        <v>2736</v>
      </c>
      <c r="S203" s="17">
        <v>245</v>
      </c>
      <c r="T203" s="18">
        <v>4412</v>
      </c>
      <c r="U203" s="18">
        <v>1430</v>
      </c>
      <c r="V203" s="19">
        <v>13667</v>
      </c>
      <c r="W203" s="17">
        <v>80</v>
      </c>
      <c r="X203" s="18">
        <v>401</v>
      </c>
      <c r="Y203" s="18">
        <v>3</v>
      </c>
      <c r="Z203" s="19">
        <v>6</v>
      </c>
      <c r="AA203" s="17">
        <v>291</v>
      </c>
      <c r="AB203" s="18">
        <v>994</v>
      </c>
      <c r="AC203" s="18">
        <v>757</v>
      </c>
      <c r="AD203" s="19">
        <v>13365</v>
      </c>
      <c r="AE203" s="17">
        <v>116</v>
      </c>
      <c r="AF203" s="18">
        <v>5965</v>
      </c>
      <c r="AG203" s="18">
        <v>1051</v>
      </c>
      <c r="AH203" s="19">
        <v>659</v>
      </c>
      <c r="AI203" s="17">
        <v>8</v>
      </c>
      <c r="AJ203" s="18">
        <v>18</v>
      </c>
      <c r="AK203" s="18">
        <v>7</v>
      </c>
      <c r="AL203" s="19">
        <v>1200</v>
      </c>
      <c r="AM203" s="17">
        <v>24</v>
      </c>
      <c r="AN203" s="19">
        <v>217</v>
      </c>
      <c r="AO203" s="17">
        <v>134</v>
      </c>
      <c r="AP203" s="18">
        <v>427</v>
      </c>
      <c r="AQ203" s="18">
        <v>137</v>
      </c>
      <c r="AR203" s="19">
        <v>1375</v>
      </c>
      <c r="AS203" s="17">
        <v>24</v>
      </c>
      <c r="AT203" s="18">
        <v>51</v>
      </c>
      <c r="AU203" s="18">
        <v>11</v>
      </c>
      <c r="AV203" s="19">
        <v>26</v>
      </c>
      <c r="AW203" s="17">
        <v>891</v>
      </c>
      <c r="AX203" s="18">
        <v>11416</v>
      </c>
      <c r="AY203" s="18">
        <v>5611</v>
      </c>
      <c r="AZ203" s="19">
        <v>140403.28571428571</v>
      </c>
      <c r="BA203" s="17">
        <v>194</v>
      </c>
      <c r="BB203" s="18">
        <v>759</v>
      </c>
      <c r="BC203" s="18">
        <v>223</v>
      </c>
      <c r="BD203" s="19">
        <v>5208</v>
      </c>
      <c r="BE203" s="17">
        <v>38</v>
      </c>
      <c r="BF203" s="18">
        <v>95</v>
      </c>
      <c r="BG203" s="18">
        <v>61</v>
      </c>
      <c r="BH203" s="19">
        <v>1508</v>
      </c>
      <c r="BI203" s="17">
        <v>17</v>
      </c>
      <c r="BJ203" s="19">
        <v>363</v>
      </c>
      <c r="BK203" s="17">
        <v>990</v>
      </c>
      <c r="BL203" s="18">
        <v>2194</v>
      </c>
      <c r="BM203" s="18">
        <v>692</v>
      </c>
      <c r="BN203" s="19">
        <v>15624</v>
      </c>
      <c r="BO203" s="17">
        <v>683</v>
      </c>
      <c r="BP203" s="18">
        <v>1833</v>
      </c>
      <c r="BQ203" s="18">
        <v>757</v>
      </c>
      <c r="BR203" s="19">
        <v>21470</v>
      </c>
      <c r="BS203" s="17">
        <v>315</v>
      </c>
      <c r="BT203" s="18">
        <v>658</v>
      </c>
      <c r="BU203" s="18">
        <v>393</v>
      </c>
      <c r="BV203" s="19">
        <v>11934</v>
      </c>
      <c r="BW203" s="17">
        <v>1</v>
      </c>
      <c r="BX203" s="19">
        <v>0</v>
      </c>
      <c r="BY203" s="17">
        <v>174</v>
      </c>
      <c r="BZ203" s="18">
        <v>286</v>
      </c>
      <c r="CA203" s="18">
        <v>71</v>
      </c>
      <c r="CB203" s="19">
        <v>3267</v>
      </c>
      <c r="CC203" s="17">
        <v>132</v>
      </c>
      <c r="CD203" s="18">
        <v>312</v>
      </c>
      <c r="CE203" s="18">
        <v>149</v>
      </c>
      <c r="CF203" s="19">
        <v>1891</v>
      </c>
      <c r="CG203" s="17">
        <v>324</v>
      </c>
      <c r="CH203" s="18">
        <v>825</v>
      </c>
      <c r="CI203" s="18">
        <v>657</v>
      </c>
      <c r="CJ203" s="19">
        <v>5817</v>
      </c>
      <c r="CK203" s="17">
        <v>652</v>
      </c>
      <c r="CL203" s="18">
        <v>2052</v>
      </c>
      <c r="CM203" s="18">
        <v>382</v>
      </c>
      <c r="CN203" s="19">
        <v>5161</v>
      </c>
      <c r="CO203" s="18">
        <v>3</v>
      </c>
      <c r="CP203" s="18">
        <v>3</v>
      </c>
      <c r="CQ203" s="18">
        <v>0</v>
      </c>
      <c r="CR203" s="18">
        <v>3</v>
      </c>
      <c r="CS203" s="19">
        <v>3</v>
      </c>
      <c r="CT203" s="17">
        <v>7</v>
      </c>
      <c r="CU203" s="18">
        <v>19.5</v>
      </c>
      <c r="CV203" s="18">
        <v>0</v>
      </c>
      <c r="CW203" s="18">
        <v>19.5</v>
      </c>
      <c r="CX203" s="19">
        <v>280</v>
      </c>
      <c r="CY203" s="17">
        <v>319</v>
      </c>
      <c r="CZ203" s="18">
        <v>357.5</v>
      </c>
      <c r="DA203" s="18">
        <v>38</v>
      </c>
      <c r="DB203" s="18">
        <v>319.5</v>
      </c>
      <c r="DC203" s="19">
        <v>14608</v>
      </c>
    </row>
    <row r="204" spans="1:107" ht="15.75" customHeight="1">
      <c r="A204" s="58"/>
      <c r="B204" s="24" t="s">
        <v>220</v>
      </c>
      <c r="C204" s="25">
        <v>7</v>
      </c>
      <c r="D204" s="26">
        <v>26</v>
      </c>
      <c r="E204" s="26">
        <v>6</v>
      </c>
      <c r="F204" s="27">
        <v>115</v>
      </c>
      <c r="G204" s="25">
        <v>1</v>
      </c>
      <c r="H204" s="26">
        <v>4</v>
      </c>
      <c r="I204" s="26">
        <v>0</v>
      </c>
      <c r="J204" s="27">
        <v>0</v>
      </c>
      <c r="K204" s="25">
        <v>0</v>
      </c>
      <c r="L204" s="26">
        <v>0</v>
      </c>
      <c r="M204" s="26">
        <v>0</v>
      </c>
      <c r="N204" s="27">
        <v>0</v>
      </c>
      <c r="O204" s="25">
        <v>117</v>
      </c>
      <c r="P204" s="26">
        <v>905</v>
      </c>
      <c r="Q204" s="26">
        <v>82</v>
      </c>
      <c r="R204" s="27">
        <v>1342</v>
      </c>
      <c r="S204" s="25">
        <v>86</v>
      </c>
      <c r="T204" s="26">
        <v>2017</v>
      </c>
      <c r="U204" s="26">
        <v>527</v>
      </c>
      <c r="V204" s="27">
        <v>6664</v>
      </c>
      <c r="W204" s="25">
        <v>27</v>
      </c>
      <c r="X204" s="26">
        <v>84</v>
      </c>
      <c r="Y204" s="26">
        <v>1</v>
      </c>
      <c r="Z204" s="27">
        <v>1</v>
      </c>
      <c r="AA204" s="25">
        <v>94</v>
      </c>
      <c r="AB204" s="26">
        <v>255</v>
      </c>
      <c r="AC204" s="26">
        <v>200</v>
      </c>
      <c r="AD204" s="27">
        <v>4900</v>
      </c>
      <c r="AE204" s="25">
        <v>3</v>
      </c>
      <c r="AF204" s="26">
        <v>25</v>
      </c>
      <c r="AG204" s="26">
        <v>0</v>
      </c>
      <c r="AH204" s="27">
        <v>0</v>
      </c>
      <c r="AI204" s="25">
        <v>1</v>
      </c>
      <c r="AJ204" s="26">
        <v>1</v>
      </c>
      <c r="AK204" s="26">
        <v>1</v>
      </c>
      <c r="AL204" s="27">
        <v>350</v>
      </c>
      <c r="AM204" s="25">
        <v>12</v>
      </c>
      <c r="AN204" s="27">
        <v>73</v>
      </c>
      <c r="AO204" s="25">
        <v>13</v>
      </c>
      <c r="AP204" s="26">
        <v>38</v>
      </c>
      <c r="AQ204" s="26">
        <v>1</v>
      </c>
      <c r="AR204" s="27">
        <v>2</v>
      </c>
      <c r="AS204" s="25">
        <v>10</v>
      </c>
      <c r="AT204" s="26">
        <v>19</v>
      </c>
      <c r="AU204" s="26">
        <v>9</v>
      </c>
      <c r="AV204" s="27">
        <v>18</v>
      </c>
      <c r="AW204" s="25">
        <v>121</v>
      </c>
      <c r="AX204" s="26">
        <v>1995</v>
      </c>
      <c r="AY204" s="26">
        <v>374</v>
      </c>
      <c r="AZ204" s="27">
        <v>7842.2857142857138</v>
      </c>
      <c r="BA204" s="25">
        <v>84</v>
      </c>
      <c r="BB204" s="26">
        <v>327</v>
      </c>
      <c r="BC204" s="26">
        <v>88</v>
      </c>
      <c r="BD204" s="27">
        <v>2936</v>
      </c>
      <c r="BE204" s="25">
        <v>22</v>
      </c>
      <c r="BF204" s="26">
        <v>46</v>
      </c>
      <c r="BG204" s="26">
        <v>33</v>
      </c>
      <c r="BH204" s="27">
        <v>930</v>
      </c>
      <c r="BI204" s="25">
        <v>8</v>
      </c>
      <c r="BJ204" s="27">
        <v>137</v>
      </c>
      <c r="BK204" s="25">
        <v>83</v>
      </c>
      <c r="BL204" s="26">
        <v>152</v>
      </c>
      <c r="BM204" s="26">
        <v>70</v>
      </c>
      <c r="BN204" s="27">
        <v>1317</v>
      </c>
      <c r="BO204" s="25">
        <v>39</v>
      </c>
      <c r="BP204" s="26">
        <v>78</v>
      </c>
      <c r="BQ204" s="26">
        <v>37</v>
      </c>
      <c r="BR204" s="27">
        <v>1342</v>
      </c>
      <c r="BS204" s="25">
        <v>12</v>
      </c>
      <c r="BT204" s="26">
        <v>19</v>
      </c>
      <c r="BU204" s="26">
        <v>6</v>
      </c>
      <c r="BV204" s="27">
        <v>235</v>
      </c>
      <c r="BW204" s="25">
        <v>0</v>
      </c>
      <c r="BX204" s="27">
        <v>0</v>
      </c>
      <c r="BY204" s="25">
        <v>12</v>
      </c>
      <c r="BZ204" s="26">
        <v>18</v>
      </c>
      <c r="CA204" s="26">
        <v>3</v>
      </c>
      <c r="CB204" s="27">
        <v>57</v>
      </c>
      <c r="CC204" s="25">
        <v>37</v>
      </c>
      <c r="CD204" s="26">
        <v>80</v>
      </c>
      <c r="CE204" s="26">
        <v>30</v>
      </c>
      <c r="CF204" s="27">
        <v>184</v>
      </c>
      <c r="CG204" s="25">
        <v>57</v>
      </c>
      <c r="CH204" s="26">
        <v>124</v>
      </c>
      <c r="CI204" s="26">
        <v>106</v>
      </c>
      <c r="CJ204" s="27">
        <v>1011</v>
      </c>
      <c r="CK204" s="25">
        <v>38</v>
      </c>
      <c r="CL204" s="26">
        <v>70</v>
      </c>
      <c r="CM204" s="26">
        <v>13</v>
      </c>
      <c r="CN204" s="27">
        <v>221</v>
      </c>
      <c r="CO204" s="25">
        <v>0</v>
      </c>
      <c r="CP204" s="26">
        <v>0</v>
      </c>
      <c r="CQ204" s="26">
        <v>0</v>
      </c>
      <c r="CR204" s="26">
        <v>0</v>
      </c>
      <c r="CS204" s="27">
        <v>0</v>
      </c>
      <c r="CT204" s="25">
        <v>1</v>
      </c>
      <c r="CU204" s="26">
        <v>1</v>
      </c>
      <c r="CV204" s="26">
        <v>0</v>
      </c>
      <c r="CW204" s="26">
        <v>1</v>
      </c>
      <c r="CX204" s="27">
        <v>10</v>
      </c>
      <c r="CY204" s="25">
        <v>94</v>
      </c>
      <c r="CZ204" s="26">
        <v>139</v>
      </c>
      <c r="DA204" s="26">
        <v>34</v>
      </c>
      <c r="DB204" s="26">
        <v>105</v>
      </c>
      <c r="DC204" s="27">
        <v>2746</v>
      </c>
    </row>
    <row r="205" spans="1:107" ht="15.75" customHeight="1">
      <c r="A205" s="58"/>
      <c r="B205" s="24" t="s">
        <v>221</v>
      </c>
      <c r="C205" s="25">
        <v>8</v>
      </c>
      <c r="D205" s="26">
        <v>31</v>
      </c>
      <c r="E205" s="26">
        <v>15</v>
      </c>
      <c r="F205" s="27">
        <v>558</v>
      </c>
      <c r="G205" s="25">
        <v>0</v>
      </c>
      <c r="H205" s="26">
        <v>0</v>
      </c>
      <c r="I205" s="26">
        <v>0</v>
      </c>
      <c r="J205" s="27">
        <v>0</v>
      </c>
      <c r="K205" s="25">
        <v>0</v>
      </c>
      <c r="L205" s="26">
        <v>0</v>
      </c>
      <c r="M205" s="26">
        <v>0</v>
      </c>
      <c r="N205" s="27">
        <v>0</v>
      </c>
      <c r="O205" s="25">
        <v>21</v>
      </c>
      <c r="P205" s="26">
        <v>95</v>
      </c>
      <c r="Q205" s="26">
        <v>19</v>
      </c>
      <c r="R205" s="27">
        <v>237</v>
      </c>
      <c r="S205" s="25">
        <v>0</v>
      </c>
      <c r="T205" s="26">
        <v>0</v>
      </c>
      <c r="U205" s="26">
        <v>0</v>
      </c>
      <c r="V205" s="27">
        <v>0</v>
      </c>
      <c r="W205" s="25">
        <v>0</v>
      </c>
      <c r="X205" s="26">
        <v>0</v>
      </c>
      <c r="Y205" s="26">
        <v>0</v>
      </c>
      <c r="Z205" s="27">
        <v>0</v>
      </c>
      <c r="AA205" s="25">
        <v>2</v>
      </c>
      <c r="AB205" s="26">
        <v>5</v>
      </c>
      <c r="AC205" s="26">
        <v>2</v>
      </c>
      <c r="AD205" s="27">
        <v>10</v>
      </c>
      <c r="AE205" s="25">
        <v>2</v>
      </c>
      <c r="AF205" s="26">
        <v>303</v>
      </c>
      <c r="AG205" s="26">
        <v>3</v>
      </c>
      <c r="AH205" s="27">
        <v>8</v>
      </c>
      <c r="AI205" s="25">
        <v>0</v>
      </c>
      <c r="AJ205" s="26">
        <v>0</v>
      </c>
      <c r="AK205" s="26">
        <v>0</v>
      </c>
      <c r="AL205" s="27">
        <v>0</v>
      </c>
      <c r="AM205" s="25">
        <v>0</v>
      </c>
      <c r="AN205" s="27">
        <v>0</v>
      </c>
      <c r="AO205" s="25">
        <v>4</v>
      </c>
      <c r="AP205" s="26">
        <v>6</v>
      </c>
      <c r="AQ205" s="26">
        <v>4</v>
      </c>
      <c r="AR205" s="27">
        <v>70</v>
      </c>
      <c r="AS205" s="25">
        <v>0</v>
      </c>
      <c r="AT205" s="26">
        <v>0</v>
      </c>
      <c r="AU205" s="26">
        <v>0</v>
      </c>
      <c r="AV205" s="27">
        <v>0</v>
      </c>
      <c r="AW205" s="25">
        <v>92</v>
      </c>
      <c r="AX205" s="26">
        <v>579</v>
      </c>
      <c r="AY205" s="26">
        <v>372</v>
      </c>
      <c r="AZ205" s="27">
        <v>10842</v>
      </c>
      <c r="BA205" s="25">
        <v>0</v>
      </c>
      <c r="BB205" s="26">
        <v>0</v>
      </c>
      <c r="BC205" s="26">
        <v>0</v>
      </c>
      <c r="BD205" s="27">
        <v>0</v>
      </c>
      <c r="BE205" s="25">
        <v>0</v>
      </c>
      <c r="BF205" s="26">
        <v>0</v>
      </c>
      <c r="BG205" s="26">
        <v>0</v>
      </c>
      <c r="BH205" s="27">
        <v>0</v>
      </c>
      <c r="BI205" s="25">
        <v>0</v>
      </c>
      <c r="BJ205" s="27">
        <v>0</v>
      </c>
      <c r="BK205" s="25">
        <v>53</v>
      </c>
      <c r="BL205" s="26">
        <v>146</v>
      </c>
      <c r="BM205" s="26">
        <v>50</v>
      </c>
      <c r="BN205" s="27">
        <v>1192</v>
      </c>
      <c r="BO205" s="25">
        <v>28</v>
      </c>
      <c r="BP205" s="26">
        <v>68</v>
      </c>
      <c r="BQ205" s="26">
        <v>28</v>
      </c>
      <c r="BR205" s="27">
        <v>583</v>
      </c>
      <c r="BS205" s="25">
        <v>22</v>
      </c>
      <c r="BT205" s="26">
        <v>44</v>
      </c>
      <c r="BU205" s="26">
        <v>39</v>
      </c>
      <c r="BV205" s="27">
        <v>579</v>
      </c>
      <c r="BW205" s="25">
        <v>0</v>
      </c>
      <c r="BX205" s="27">
        <v>0</v>
      </c>
      <c r="BY205" s="25">
        <v>7</v>
      </c>
      <c r="BZ205" s="26">
        <v>12</v>
      </c>
      <c r="CA205" s="26">
        <v>6</v>
      </c>
      <c r="CB205" s="27">
        <v>233</v>
      </c>
      <c r="CC205" s="25">
        <v>2</v>
      </c>
      <c r="CD205" s="26">
        <v>5</v>
      </c>
      <c r="CE205" s="26">
        <v>2</v>
      </c>
      <c r="CF205" s="27">
        <v>61</v>
      </c>
      <c r="CG205" s="25">
        <v>12</v>
      </c>
      <c r="CH205" s="26">
        <v>37</v>
      </c>
      <c r="CI205" s="26">
        <v>31</v>
      </c>
      <c r="CJ205" s="27">
        <v>369</v>
      </c>
      <c r="CK205" s="25">
        <v>2</v>
      </c>
      <c r="CL205" s="26">
        <v>7</v>
      </c>
      <c r="CM205" s="26">
        <v>2</v>
      </c>
      <c r="CN205" s="27">
        <v>112</v>
      </c>
      <c r="CO205" s="25">
        <v>0</v>
      </c>
      <c r="CP205" s="26">
        <v>0</v>
      </c>
      <c r="CQ205" s="26">
        <v>0</v>
      </c>
      <c r="CR205" s="26">
        <v>0</v>
      </c>
      <c r="CS205" s="27">
        <v>0</v>
      </c>
      <c r="CT205" s="25">
        <v>0</v>
      </c>
      <c r="CU205" s="26">
        <v>0</v>
      </c>
      <c r="CV205" s="26">
        <v>0</v>
      </c>
      <c r="CW205" s="26">
        <v>0</v>
      </c>
      <c r="CX205" s="27">
        <v>0</v>
      </c>
      <c r="CY205" s="25">
        <v>5</v>
      </c>
      <c r="CZ205" s="26">
        <v>10</v>
      </c>
      <c r="DA205" s="26">
        <v>0</v>
      </c>
      <c r="DB205" s="26">
        <v>10</v>
      </c>
      <c r="DC205" s="27">
        <v>191</v>
      </c>
    </row>
    <row r="206" spans="1:107" ht="15.75" customHeight="1">
      <c r="A206" s="58"/>
      <c r="B206" s="24" t="s">
        <v>222</v>
      </c>
      <c r="C206" s="25">
        <v>59</v>
      </c>
      <c r="D206" s="26">
        <v>115</v>
      </c>
      <c r="E206" s="26">
        <v>31</v>
      </c>
      <c r="F206" s="27">
        <v>540</v>
      </c>
      <c r="G206" s="25">
        <v>0</v>
      </c>
      <c r="H206" s="26">
        <v>0</v>
      </c>
      <c r="I206" s="26">
        <v>0</v>
      </c>
      <c r="J206" s="27">
        <v>0</v>
      </c>
      <c r="K206" s="25">
        <v>0</v>
      </c>
      <c r="L206" s="26">
        <v>0</v>
      </c>
      <c r="M206" s="26">
        <v>0</v>
      </c>
      <c r="N206" s="27">
        <v>0</v>
      </c>
      <c r="O206" s="25">
        <v>0</v>
      </c>
      <c r="P206" s="26">
        <v>0</v>
      </c>
      <c r="Q206" s="26">
        <v>0</v>
      </c>
      <c r="R206" s="27">
        <v>0</v>
      </c>
      <c r="S206" s="25">
        <v>0</v>
      </c>
      <c r="T206" s="26">
        <v>0</v>
      </c>
      <c r="U206" s="26">
        <v>0</v>
      </c>
      <c r="V206" s="27">
        <v>0</v>
      </c>
      <c r="W206" s="25">
        <v>0</v>
      </c>
      <c r="X206" s="26">
        <v>0</v>
      </c>
      <c r="Y206" s="26">
        <v>0</v>
      </c>
      <c r="Z206" s="27">
        <v>0</v>
      </c>
      <c r="AA206" s="25">
        <v>0</v>
      </c>
      <c r="AB206" s="26">
        <v>0</v>
      </c>
      <c r="AC206" s="26">
        <v>0</v>
      </c>
      <c r="AD206" s="27">
        <v>0</v>
      </c>
      <c r="AE206" s="25">
        <v>1</v>
      </c>
      <c r="AF206" s="26">
        <v>6</v>
      </c>
      <c r="AG206" s="26">
        <v>0</v>
      </c>
      <c r="AH206" s="27">
        <v>0</v>
      </c>
      <c r="AI206" s="25">
        <v>0</v>
      </c>
      <c r="AJ206" s="26">
        <v>0</v>
      </c>
      <c r="AK206" s="26">
        <v>0</v>
      </c>
      <c r="AL206" s="27">
        <v>0</v>
      </c>
      <c r="AM206" s="25">
        <v>3</v>
      </c>
      <c r="AN206" s="27">
        <v>0</v>
      </c>
      <c r="AO206" s="25">
        <v>0</v>
      </c>
      <c r="AP206" s="26">
        <v>0</v>
      </c>
      <c r="AQ206" s="26">
        <v>0</v>
      </c>
      <c r="AR206" s="27">
        <v>0</v>
      </c>
      <c r="AS206" s="25">
        <v>0</v>
      </c>
      <c r="AT206" s="26">
        <v>0</v>
      </c>
      <c r="AU206" s="26">
        <v>0</v>
      </c>
      <c r="AV206" s="27">
        <v>0</v>
      </c>
      <c r="AW206" s="25">
        <v>6</v>
      </c>
      <c r="AX206" s="26">
        <v>7</v>
      </c>
      <c r="AY206" s="26">
        <v>4</v>
      </c>
      <c r="AZ206" s="27">
        <v>90</v>
      </c>
      <c r="BA206" s="25">
        <v>0</v>
      </c>
      <c r="BB206" s="26">
        <v>0</v>
      </c>
      <c r="BC206" s="26">
        <v>0</v>
      </c>
      <c r="BD206" s="27">
        <v>0</v>
      </c>
      <c r="BE206" s="25">
        <v>0</v>
      </c>
      <c r="BF206" s="26">
        <v>0</v>
      </c>
      <c r="BG206" s="26">
        <v>0</v>
      </c>
      <c r="BH206" s="27">
        <v>0</v>
      </c>
      <c r="BI206" s="25">
        <v>1</v>
      </c>
      <c r="BJ206" s="27">
        <v>50</v>
      </c>
      <c r="BK206" s="25">
        <v>52</v>
      </c>
      <c r="BL206" s="26">
        <v>87</v>
      </c>
      <c r="BM206" s="26">
        <v>43</v>
      </c>
      <c r="BN206" s="27">
        <v>1435</v>
      </c>
      <c r="BO206" s="25">
        <v>23</v>
      </c>
      <c r="BP206" s="26">
        <v>39</v>
      </c>
      <c r="BQ206" s="26">
        <v>19</v>
      </c>
      <c r="BR206" s="27">
        <v>570</v>
      </c>
      <c r="BS206" s="25">
        <v>33</v>
      </c>
      <c r="BT206" s="26">
        <v>38</v>
      </c>
      <c r="BU206" s="26">
        <v>2</v>
      </c>
      <c r="BV206" s="27">
        <v>35</v>
      </c>
      <c r="BW206" s="25">
        <v>0</v>
      </c>
      <c r="BX206" s="27">
        <v>0</v>
      </c>
      <c r="BY206" s="25">
        <v>15</v>
      </c>
      <c r="BZ206" s="26">
        <v>20</v>
      </c>
      <c r="CA206" s="26">
        <v>18</v>
      </c>
      <c r="CB206" s="27">
        <v>990</v>
      </c>
      <c r="CC206" s="25">
        <v>0</v>
      </c>
      <c r="CD206" s="26">
        <v>0</v>
      </c>
      <c r="CE206" s="26">
        <v>0</v>
      </c>
      <c r="CF206" s="27">
        <v>0</v>
      </c>
      <c r="CG206" s="25">
        <v>3</v>
      </c>
      <c r="CH206" s="26">
        <v>6</v>
      </c>
      <c r="CI206" s="26">
        <v>4</v>
      </c>
      <c r="CJ206" s="27">
        <v>50</v>
      </c>
      <c r="CK206" s="25">
        <v>11</v>
      </c>
      <c r="CL206" s="26">
        <v>17</v>
      </c>
      <c r="CM206" s="26">
        <v>1</v>
      </c>
      <c r="CN206" s="27">
        <v>15</v>
      </c>
      <c r="CO206" s="25">
        <v>0</v>
      </c>
      <c r="CP206" s="26">
        <v>0</v>
      </c>
      <c r="CQ206" s="26">
        <v>0</v>
      </c>
      <c r="CR206" s="26">
        <v>0</v>
      </c>
      <c r="CS206" s="27">
        <v>0</v>
      </c>
      <c r="CT206" s="25">
        <v>0</v>
      </c>
      <c r="CU206" s="26">
        <v>0</v>
      </c>
      <c r="CV206" s="26">
        <v>0</v>
      </c>
      <c r="CW206" s="26">
        <v>0</v>
      </c>
      <c r="CX206" s="27">
        <v>0</v>
      </c>
      <c r="CY206" s="25">
        <v>54</v>
      </c>
      <c r="CZ206" s="26">
        <v>80</v>
      </c>
      <c r="DA206" s="26">
        <v>0</v>
      </c>
      <c r="DB206" s="26">
        <v>80</v>
      </c>
      <c r="DC206" s="27">
        <v>5313</v>
      </c>
    </row>
    <row r="207" spans="1:107" ht="15.75" customHeight="1">
      <c r="A207" s="58"/>
      <c r="B207" s="24" t="s">
        <v>223</v>
      </c>
      <c r="C207" s="25">
        <v>9</v>
      </c>
      <c r="D207" s="26">
        <v>18</v>
      </c>
      <c r="E207" s="26">
        <v>3</v>
      </c>
      <c r="F207" s="27">
        <v>12</v>
      </c>
      <c r="G207" s="25">
        <v>1</v>
      </c>
      <c r="H207" s="26">
        <v>1</v>
      </c>
      <c r="I207" s="26">
        <v>0</v>
      </c>
      <c r="J207" s="27">
        <v>0</v>
      </c>
      <c r="K207" s="25">
        <v>0</v>
      </c>
      <c r="L207" s="26">
        <v>0</v>
      </c>
      <c r="M207" s="26">
        <v>0</v>
      </c>
      <c r="N207" s="27">
        <v>0</v>
      </c>
      <c r="O207" s="25">
        <v>95</v>
      </c>
      <c r="P207" s="26">
        <v>845</v>
      </c>
      <c r="Q207" s="26">
        <v>56</v>
      </c>
      <c r="R207" s="27">
        <v>654</v>
      </c>
      <c r="S207" s="25">
        <v>55</v>
      </c>
      <c r="T207" s="26">
        <v>986</v>
      </c>
      <c r="U207" s="26">
        <v>326</v>
      </c>
      <c r="V207" s="27">
        <v>3185</v>
      </c>
      <c r="W207" s="25">
        <v>27</v>
      </c>
      <c r="X207" s="26">
        <v>181</v>
      </c>
      <c r="Y207" s="26">
        <v>2</v>
      </c>
      <c r="Z207" s="27">
        <v>5</v>
      </c>
      <c r="AA207" s="25">
        <v>43</v>
      </c>
      <c r="AB207" s="26">
        <v>240</v>
      </c>
      <c r="AC207" s="26">
        <v>194</v>
      </c>
      <c r="AD207" s="27">
        <v>1911</v>
      </c>
      <c r="AE207" s="25">
        <v>0</v>
      </c>
      <c r="AF207" s="26">
        <v>0</v>
      </c>
      <c r="AG207" s="26">
        <v>0</v>
      </c>
      <c r="AH207" s="27">
        <v>0</v>
      </c>
      <c r="AI207" s="25">
        <v>4</v>
      </c>
      <c r="AJ207" s="26">
        <v>7</v>
      </c>
      <c r="AK207" s="26">
        <v>3</v>
      </c>
      <c r="AL207" s="27">
        <v>250</v>
      </c>
      <c r="AM207" s="25">
        <v>1</v>
      </c>
      <c r="AN207" s="27">
        <v>10</v>
      </c>
      <c r="AO207" s="25">
        <v>48</v>
      </c>
      <c r="AP207" s="26">
        <v>145</v>
      </c>
      <c r="AQ207" s="26">
        <v>35</v>
      </c>
      <c r="AR207" s="27">
        <v>300</v>
      </c>
      <c r="AS207" s="25">
        <v>4</v>
      </c>
      <c r="AT207" s="26">
        <v>17</v>
      </c>
      <c r="AU207" s="26">
        <v>1</v>
      </c>
      <c r="AV207" s="27">
        <v>5</v>
      </c>
      <c r="AW207" s="25">
        <v>109</v>
      </c>
      <c r="AX207" s="26">
        <v>1414</v>
      </c>
      <c r="AY207" s="26">
        <v>734</v>
      </c>
      <c r="AZ207" s="27">
        <v>18192</v>
      </c>
      <c r="BA207" s="25">
        <v>27</v>
      </c>
      <c r="BB207" s="26">
        <v>153</v>
      </c>
      <c r="BC207" s="26">
        <v>52</v>
      </c>
      <c r="BD207" s="27">
        <v>933</v>
      </c>
      <c r="BE207" s="25">
        <v>7</v>
      </c>
      <c r="BF207" s="26">
        <v>22</v>
      </c>
      <c r="BG207" s="26">
        <v>17</v>
      </c>
      <c r="BH207" s="27">
        <v>400</v>
      </c>
      <c r="BI207" s="25">
        <v>3</v>
      </c>
      <c r="BJ207" s="27">
        <v>45</v>
      </c>
      <c r="BK207" s="25">
        <v>78</v>
      </c>
      <c r="BL207" s="26">
        <v>182</v>
      </c>
      <c r="BM207" s="26">
        <v>73</v>
      </c>
      <c r="BN207" s="27">
        <v>1423</v>
      </c>
      <c r="BO207" s="25">
        <v>39</v>
      </c>
      <c r="BP207" s="26">
        <v>65</v>
      </c>
      <c r="BQ207" s="26">
        <v>32</v>
      </c>
      <c r="BR207" s="27">
        <v>792</v>
      </c>
      <c r="BS207" s="25">
        <v>19</v>
      </c>
      <c r="BT207" s="26">
        <v>32</v>
      </c>
      <c r="BU207" s="26">
        <v>17</v>
      </c>
      <c r="BV207" s="27">
        <v>700</v>
      </c>
      <c r="BW207" s="25">
        <v>0</v>
      </c>
      <c r="BX207" s="27">
        <v>0</v>
      </c>
      <c r="BY207" s="25">
        <v>4</v>
      </c>
      <c r="BZ207" s="26">
        <v>13</v>
      </c>
      <c r="CA207" s="26">
        <v>3</v>
      </c>
      <c r="CB207" s="27">
        <v>25</v>
      </c>
      <c r="CC207" s="25">
        <v>3</v>
      </c>
      <c r="CD207" s="26">
        <v>15</v>
      </c>
      <c r="CE207" s="26">
        <v>10</v>
      </c>
      <c r="CF207" s="27">
        <v>65</v>
      </c>
      <c r="CG207" s="25">
        <v>80</v>
      </c>
      <c r="CH207" s="26">
        <v>223</v>
      </c>
      <c r="CI207" s="26">
        <v>167</v>
      </c>
      <c r="CJ207" s="27">
        <v>1379</v>
      </c>
      <c r="CK207" s="25">
        <v>41</v>
      </c>
      <c r="CL207" s="26">
        <v>231</v>
      </c>
      <c r="CM207" s="26">
        <v>33</v>
      </c>
      <c r="CN207" s="27">
        <v>381</v>
      </c>
      <c r="CO207" s="25">
        <v>0</v>
      </c>
      <c r="CP207" s="26">
        <v>0</v>
      </c>
      <c r="CQ207" s="26">
        <v>0</v>
      </c>
      <c r="CR207" s="26">
        <v>0</v>
      </c>
      <c r="CS207" s="27">
        <v>0</v>
      </c>
      <c r="CT207" s="25">
        <v>1</v>
      </c>
      <c r="CU207" s="26">
        <v>0.5</v>
      </c>
      <c r="CV207" s="26">
        <v>0</v>
      </c>
      <c r="CW207" s="26">
        <v>0.5</v>
      </c>
      <c r="CX207" s="27">
        <v>20</v>
      </c>
      <c r="CY207" s="25">
        <v>101</v>
      </c>
      <c r="CZ207" s="26">
        <v>50.5</v>
      </c>
      <c r="DA207" s="26">
        <v>0</v>
      </c>
      <c r="DB207" s="26">
        <v>50.5</v>
      </c>
      <c r="DC207" s="27">
        <v>4510</v>
      </c>
    </row>
    <row r="208" spans="1:107" ht="15.75" customHeight="1">
      <c r="A208" s="58"/>
      <c r="B208" s="24" t="s">
        <v>224</v>
      </c>
      <c r="C208" s="25">
        <v>204</v>
      </c>
      <c r="D208" s="26">
        <v>598</v>
      </c>
      <c r="E208" s="26">
        <v>133</v>
      </c>
      <c r="F208" s="27">
        <v>2028</v>
      </c>
      <c r="G208" s="25">
        <v>5</v>
      </c>
      <c r="H208" s="26">
        <v>11</v>
      </c>
      <c r="I208" s="26">
        <v>1</v>
      </c>
      <c r="J208" s="27">
        <v>10</v>
      </c>
      <c r="K208" s="25">
        <v>0</v>
      </c>
      <c r="L208" s="26">
        <v>0</v>
      </c>
      <c r="M208" s="26">
        <v>0</v>
      </c>
      <c r="N208" s="27">
        <v>0</v>
      </c>
      <c r="O208" s="25">
        <v>0</v>
      </c>
      <c r="P208" s="26">
        <v>0</v>
      </c>
      <c r="Q208" s="26">
        <v>0</v>
      </c>
      <c r="R208" s="27">
        <v>0</v>
      </c>
      <c r="S208" s="25">
        <v>0</v>
      </c>
      <c r="T208" s="26">
        <v>0</v>
      </c>
      <c r="U208" s="26">
        <v>0</v>
      </c>
      <c r="V208" s="27">
        <v>0</v>
      </c>
      <c r="W208" s="25">
        <v>0</v>
      </c>
      <c r="X208" s="26">
        <v>0</v>
      </c>
      <c r="Y208" s="26">
        <v>0</v>
      </c>
      <c r="Z208" s="27">
        <v>0</v>
      </c>
      <c r="AA208" s="25">
        <v>0</v>
      </c>
      <c r="AB208" s="26">
        <v>0</v>
      </c>
      <c r="AC208" s="26">
        <v>0</v>
      </c>
      <c r="AD208" s="27">
        <v>0</v>
      </c>
      <c r="AE208" s="25">
        <v>19</v>
      </c>
      <c r="AF208" s="26">
        <v>1007</v>
      </c>
      <c r="AG208" s="26">
        <v>372</v>
      </c>
      <c r="AH208" s="27">
        <v>79</v>
      </c>
      <c r="AI208" s="25">
        <v>0</v>
      </c>
      <c r="AJ208" s="26">
        <v>0</v>
      </c>
      <c r="AK208" s="26">
        <v>0</v>
      </c>
      <c r="AL208" s="27">
        <v>0</v>
      </c>
      <c r="AM208" s="25">
        <v>0</v>
      </c>
      <c r="AN208" s="27">
        <v>0</v>
      </c>
      <c r="AO208" s="25">
        <v>0</v>
      </c>
      <c r="AP208" s="26">
        <v>0</v>
      </c>
      <c r="AQ208" s="26">
        <v>0</v>
      </c>
      <c r="AR208" s="27">
        <v>0</v>
      </c>
      <c r="AS208" s="25">
        <v>0</v>
      </c>
      <c r="AT208" s="26">
        <v>0</v>
      </c>
      <c r="AU208" s="26">
        <v>0</v>
      </c>
      <c r="AV208" s="27">
        <v>0</v>
      </c>
      <c r="AW208" s="25">
        <v>0</v>
      </c>
      <c r="AX208" s="26">
        <v>0</v>
      </c>
      <c r="AY208" s="26">
        <v>0</v>
      </c>
      <c r="AZ208" s="27">
        <v>0</v>
      </c>
      <c r="BA208" s="25">
        <v>0</v>
      </c>
      <c r="BB208" s="26">
        <v>0</v>
      </c>
      <c r="BC208" s="26">
        <v>0</v>
      </c>
      <c r="BD208" s="27">
        <v>0</v>
      </c>
      <c r="BE208" s="25">
        <v>0</v>
      </c>
      <c r="BF208" s="26">
        <v>0</v>
      </c>
      <c r="BG208" s="26">
        <v>0</v>
      </c>
      <c r="BH208" s="27">
        <v>0</v>
      </c>
      <c r="BI208" s="25">
        <v>0</v>
      </c>
      <c r="BJ208" s="27">
        <v>0</v>
      </c>
      <c r="BK208" s="25">
        <v>182</v>
      </c>
      <c r="BL208" s="26">
        <v>407</v>
      </c>
      <c r="BM208" s="26">
        <v>38</v>
      </c>
      <c r="BN208" s="27">
        <v>1157</v>
      </c>
      <c r="BO208" s="25">
        <v>75</v>
      </c>
      <c r="BP208" s="26">
        <v>140</v>
      </c>
      <c r="BQ208" s="26">
        <v>3</v>
      </c>
      <c r="BR208" s="27">
        <v>45</v>
      </c>
      <c r="BS208" s="25">
        <v>0</v>
      </c>
      <c r="BT208" s="26">
        <v>0</v>
      </c>
      <c r="BU208" s="26">
        <v>0</v>
      </c>
      <c r="BV208" s="27">
        <v>0</v>
      </c>
      <c r="BW208" s="25">
        <v>0</v>
      </c>
      <c r="BX208" s="27">
        <v>0</v>
      </c>
      <c r="BY208" s="25">
        <v>3</v>
      </c>
      <c r="BZ208" s="26">
        <v>4</v>
      </c>
      <c r="CA208" s="26">
        <v>0</v>
      </c>
      <c r="CB208" s="27">
        <v>0</v>
      </c>
      <c r="CC208" s="25">
        <v>0</v>
      </c>
      <c r="CD208" s="26">
        <v>0</v>
      </c>
      <c r="CE208" s="26">
        <v>0</v>
      </c>
      <c r="CF208" s="27">
        <v>0</v>
      </c>
      <c r="CG208" s="25">
        <v>0</v>
      </c>
      <c r="CH208" s="26">
        <v>0</v>
      </c>
      <c r="CI208" s="26">
        <v>0</v>
      </c>
      <c r="CJ208" s="27">
        <v>0</v>
      </c>
      <c r="CK208" s="25">
        <v>166</v>
      </c>
      <c r="CL208" s="26">
        <v>265</v>
      </c>
      <c r="CM208" s="26">
        <v>7</v>
      </c>
      <c r="CN208" s="27">
        <v>37</v>
      </c>
      <c r="CO208" s="25">
        <v>0</v>
      </c>
      <c r="CP208" s="26">
        <v>0</v>
      </c>
      <c r="CQ208" s="26">
        <v>0</v>
      </c>
      <c r="CR208" s="26">
        <v>0</v>
      </c>
      <c r="CS208" s="27">
        <v>0</v>
      </c>
      <c r="CT208" s="25">
        <v>0</v>
      </c>
      <c r="CU208" s="26">
        <v>0</v>
      </c>
      <c r="CV208" s="26">
        <v>0</v>
      </c>
      <c r="CW208" s="26">
        <v>0</v>
      </c>
      <c r="CX208" s="27">
        <v>0</v>
      </c>
      <c r="CY208" s="25">
        <v>1</v>
      </c>
      <c r="CZ208" s="26">
        <v>1</v>
      </c>
      <c r="DA208" s="26">
        <v>0</v>
      </c>
      <c r="DB208" s="26">
        <v>1</v>
      </c>
      <c r="DC208" s="27">
        <v>10</v>
      </c>
    </row>
    <row r="209" spans="1:107" ht="15.75" customHeight="1">
      <c r="A209" s="58"/>
      <c r="B209" s="24" t="s">
        <v>225</v>
      </c>
      <c r="C209" s="25">
        <v>9</v>
      </c>
      <c r="D209" s="26">
        <v>45</v>
      </c>
      <c r="E209" s="26">
        <v>42</v>
      </c>
      <c r="F209" s="27">
        <v>841</v>
      </c>
      <c r="G209" s="25">
        <v>13</v>
      </c>
      <c r="H209" s="26">
        <v>36</v>
      </c>
      <c r="I209" s="26">
        <v>21</v>
      </c>
      <c r="J209" s="27">
        <v>387</v>
      </c>
      <c r="K209" s="25">
        <v>0</v>
      </c>
      <c r="L209" s="26">
        <v>0</v>
      </c>
      <c r="M209" s="26">
        <v>0</v>
      </c>
      <c r="N209" s="27">
        <v>0</v>
      </c>
      <c r="O209" s="25">
        <v>5</v>
      </c>
      <c r="P209" s="26">
        <v>11</v>
      </c>
      <c r="Q209" s="26">
        <v>10</v>
      </c>
      <c r="R209" s="27">
        <v>102</v>
      </c>
      <c r="S209" s="25">
        <v>26</v>
      </c>
      <c r="T209" s="26">
        <v>426</v>
      </c>
      <c r="U209" s="26">
        <v>230</v>
      </c>
      <c r="V209" s="27">
        <v>1350</v>
      </c>
      <c r="W209" s="25">
        <v>0</v>
      </c>
      <c r="X209" s="26">
        <v>0</v>
      </c>
      <c r="Y209" s="26">
        <v>0</v>
      </c>
      <c r="Z209" s="27">
        <v>0</v>
      </c>
      <c r="AA209" s="25">
        <v>30</v>
      </c>
      <c r="AB209" s="26">
        <v>75</v>
      </c>
      <c r="AC209" s="26">
        <v>70</v>
      </c>
      <c r="AD209" s="27">
        <v>1798</v>
      </c>
      <c r="AE209" s="25">
        <v>0</v>
      </c>
      <c r="AF209" s="26">
        <v>0</v>
      </c>
      <c r="AG209" s="26">
        <v>0</v>
      </c>
      <c r="AH209" s="27">
        <v>0</v>
      </c>
      <c r="AI209" s="25">
        <v>1</v>
      </c>
      <c r="AJ209" s="26">
        <v>3</v>
      </c>
      <c r="AK209" s="26">
        <v>3</v>
      </c>
      <c r="AL209" s="27">
        <v>600</v>
      </c>
      <c r="AM209" s="25">
        <v>0</v>
      </c>
      <c r="AN209" s="27">
        <v>0</v>
      </c>
      <c r="AO209" s="25">
        <v>10</v>
      </c>
      <c r="AP209" s="26">
        <v>24</v>
      </c>
      <c r="AQ209" s="26">
        <v>17</v>
      </c>
      <c r="AR209" s="27">
        <v>179</v>
      </c>
      <c r="AS209" s="25">
        <v>0</v>
      </c>
      <c r="AT209" s="26">
        <v>0</v>
      </c>
      <c r="AU209" s="26">
        <v>0</v>
      </c>
      <c r="AV209" s="27">
        <v>0</v>
      </c>
      <c r="AW209" s="25">
        <v>80</v>
      </c>
      <c r="AX209" s="26">
        <v>410</v>
      </c>
      <c r="AY209" s="26">
        <v>251</v>
      </c>
      <c r="AZ209" s="27">
        <v>5219</v>
      </c>
      <c r="BA209" s="25">
        <v>18</v>
      </c>
      <c r="BB209" s="26">
        <v>41</v>
      </c>
      <c r="BC209" s="26">
        <v>23</v>
      </c>
      <c r="BD209" s="27">
        <v>524</v>
      </c>
      <c r="BE209" s="25">
        <v>1</v>
      </c>
      <c r="BF209" s="26">
        <v>2</v>
      </c>
      <c r="BG209" s="26">
        <v>1</v>
      </c>
      <c r="BH209" s="27">
        <v>20</v>
      </c>
      <c r="BI209" s="25">
        <v>0</v>
      </c>
      <c r="BJ209" s="27">
        <v>0</v>
      </c>
      <c r="BK209" s="25">
        <v>31</v>
      </c>
      <c r="BL209" s="26">
        <v>83</v>
      </c>
      <c r="BM209" s="26">
        <v>77</v>
      </c>
      <c r="BN209" s="27">
        <v>1543</v>
      </c>
      <c r="BO209" s="25">
        <v>33</v>
      </c>
      <c r="BP209" s="26">
        <v>109</v>
      </c>
      <c r="BQ209" s="26">
        <v>102</v>
      </c>
      <c r="BR209" s="27">
        <v>3007</v>
      </c>
      <c r="BS209" s="25">
        <v>14</v>
      </c>
      <c r="BT209" s="26">
        <v>33</v>
      </c>
      <c r="BU209" s="26">
        <v>33</v>
      </c>
      <c r="BV209" s="27">
        <v>840</v>
      </c>
      <c r="BW209" s="25">
        <v>0</v>
      </c>
      <c r="BX209" s="27">
        <v>0</v>
      </c>
      <c r="BY209" s="25">
        <v>2</v>
      </c>
      <c r="BZ209" s="26">
        <v>2</v>
      </c>
      <c r="CA209" s="26">
        <v>2</v>
      </c>
      <c r="CB209" s="27">
        <v>85</v>
      </c>
      <c r="CC209" s="25">
        <v>8</v>
      </c>
      <c r="CD209" s="26">
        <v>17</v>
      </c>
      <c r="CE209" s="26">
        <v>15</v>
      </c>
      <c r="CF209" s="27">
        <v>219</v>
      </c>
      <c r="CG209" s="25">
        <v>9</v>
      </c>
      <c r="CH209" s="26">
        <v>16</v>
      </c>
      <c r="CI209" s="26">
        <v>12</v>
      </c>
      <c r="CJ209" s="27">
        <v>37</v>
      </c>
      <c r="CK209" s="25">
        <v>14</v>
      </c>
      <c r="CL209" s="26">
        <v>28</v>
      </c>
      <c r="CM209" s="26">
        <v>21</v>
      </c>
      <c r="CN209" s="27">
        <v>349</v>
      </c>
      <c r="CO209" s="25">
        <v>0</v>
      </c>
      <c r="CP209" s="26">
        <v>0</v>
      </c>
      <c r="CQ209" s="26">
        <v>0</v>
      </c>
      <c r="CR209" s="26">
        <v>0</v>
      </c>
      <c r="CS209" s="27">
        <v>0</v>
      </c>
      <c r="CT209" s="25">
        <v>0</v>
      </c>
      <c r="CU209" s="26">
        <v>0</v>
      </c>
      <c r="CV209" s="26">
        <v>0</v>
      </c>
      <c r="CW209" s="26">
        <v>0</v>
      </c>
      <c r="CX209" s="27">
        <v>0</v>
      </c>
      <c r="CY209" s="25">
        <v>14</v>
      </c>
      <c r="CZ209" s="26">
        <v>17</v>
      </c>
      <c r="DA209" s="26">
        <v>3</v>
      </c>
      <c r="DB209" s="26">
        <v>14</v>
      </c>
      <c r="DC209" s="27">
        <v>548</v>
      </c>
    </row>
    <row r="210" spans="1:107" ht="15.75" customHeight="1">
      <c r="A210" s="58"/>
      <c r="B210" s="24" t="s">
        <v>226</v>
      </c>
      <c r="C210" s="25">
        <v>15</v>
      </c>
      <c r="D210" s="26">
        <v>54</v>
      </c>
      <c r="E210" s="26">
        <v>29</v>
      </c>
      <c r="F210" s="27">
        <v>905</v>
      </c>
      <c r="G210" s="25">
        <v>2</v>
      </c>
      <c r="H210" s="26">
        <v>5</v>
      </c>
      <c r="I210" s="26">
        <v>4</v>
      </c>
      <c r="J210" s="27">
        <v>50</v>
      </c>
      <c r="K210" s="25">
        <v>0</v>
      </c>
      <c r="L210" s="26">
        <v>0</v>
      </c>
      <c r="M210" s="26">
        <v>0</v>
      </c>
      <c r="N210" s="27">
        <v>0</v>
      </c>
      <c r="O210" s="25">
        <v>32</v>
      </c>
      <c r="P210" s="26">
        <v>405</v>
      </c>
      <c r="Q210" s="26">
        <v>27</v>
      </c>
      <c r="R210" s="27">
        <v>104</v>
      </c>
      <c r="S210" s="25">
        <v>29</v>
      </c>
      <c r="T210" s="26">
        <v>524</v>
      </c>
      <c r="U210" s="26">
        <v>161</v>
      </c>
      <c r="V210" s="27">
        <v>1203</v>
      </c>
      <c r="W210" s="25">
        <v>14</v>
      </c>
      <c r="X210" s="26">
        <v>103</v>
      </c>
      <c r="Y210" s="26">
        <v>0</v>
      </c>
      <c r="Z210" s="27">
        <v>0</v>
      </c>
      <c r="AA210" s="25">
        <v>19</v>
      </c>
      <c r="AB210" s="26">
        <v>70</v>
      </c>
      <c r="AC210" s="26">
        <v>38</v>
      </c>
      <c r="AD210" s="27">
        <v>462</v>
      </c>
      <c r="AE210" s="25">
        <v>14</v>
      </c>
      <c r="AF210" s="26">
        <v>1833</v>
      </c>
      <c r="AG210" s="26">
        <v>55</v>
      </c>
      <c r="AH210" s="27">
        <v>12</v>
      </c>
      <c r="AI210" s="25">
        <v>1</v>
      </c>
      <c r="AJ210" s="26">
        <v>1</v>
      </c>
      <c r="AK210" s="26">
        <v>0</v>
      </c>
      <c r="AL210" s="27">
        <v>0</v>
      </c>
      <c r="AM210" s="25">
        <v>2</v>
      </c>
      <c r="AN210" s="27">
        <v>80</v>
      </c>
      <c r="AO210" s="25">
        <v>13</v>
      </c>
      <c r="AP210" s="26">
        <v>63</v>
      </c>
      <c r="AQ210" s="26">
        <v>14</v>
      </c>
      <c r="AR210" s="27">
        <v>175</v>
      </c>
      <c r="AS210" s="25">
        <v>2</v>
      </c>
      <c r="AT210" s="26">
        <v>4</v>
      </c>
      <c r="AU210" s="26">
        <v>0</v>
      </c>
      <c r="AV210" s="27">
        <v>0</v>
      </c>
      <c r="AW210" s="25">
        <v>58</v>
      </c>
      <c r="AX210" s="26">
        <v>1708</v>
      </c>
      <c r="AY210" s="26">
        <v>949</v>
      </c>
      <c r="AZ210" s="27">
        <v>24426</v>
      </c>
      <c r="BA210" s="25">
        <v>17</v>
      </c>
      <c r="BB210" s="26">
        <v>82</v>
      </c>
      <c r="BC210" s="26">
        <v>9</v>
      </c>
      <c r="BD210" s="27">
        <v>191</v>
      </c>
      <c r="BE210" s="25">
        <v>4</v>
      </c>
      <c r="BF210" s="26">
        <v>11</v>
      </c>
      <c r="BG210" s="26">
        <v>6</v>
      </c>
      <c r="BH210" s="27">
        <v>90</v>
      </c>
      <c r="BI210" s="25">
        <v>1</v>
      </c>
      <c r="BJ210" s="27">
        <v>1</v>
      </c>
      <c r="BK210" s="25">
        <v>54</v>
      </c>
      <c r="BL210" s="26">
        <v>197</v>
      </c>
      <c r="BM210" s="26">
        <v>76</v>
      </c>
      <c r="BN210" s="27">
        <v>1810</v>
      </c>
      <c r="BO210" s="25">
        <v>31</v>
      </c>
      <c r="BP210" s="26">
        <v>126</v>
      </c>
      <c r="BQ210" s="26">
        <v>39</v>
      </c>
      <c r="BR210" s="27">
        <v>880</v>
      </c>
      <c r="BS210" s="25">
        <v>21</v>
      </c>
      <c r="BT210" s="26">
        <v>59</v>
      </c>
      <c r="BU210" s="26">
        <v>30</v>
      </c>
      <c r="BV210" s="27">
        <v>1463</v>
      </c>
      <c r="BW210" s="25">
        <v>1</v>
      </c>
      <c r="BX210" s="27">
        <v>0</v>
      </c>
      <c r="BY210" s="25">
        <v>2</v>
      </c>
      <c r="BZ210" s="26">
        <v>2</v>
      </c>
      <c r="CA210" s="26">
        <v>1</v>
      </c>
      <c r="CB210" s="27">
        <v>50</v>
      </c>
      <c r="CC210" s="25">
        <v>13</v>
      </c>
      <c r="CD210" s="26">
        <v>29</v>
      </c>
      <c r="CE210" s="26">
        <v>8</v>
      </c>
      <c r="CF210" s="27">
        <v>75</v>
      </c>
      <c r="CG210" s="25">
        <v>40</v>
      </c>
      <c r="CH210" s="26">
        <v>140</v>
      </c>
      <c r="CI210" s="26">
        <v>98</v>
      </c>
      <c r="CJ210" s="27">
        <v>1152</v>
      </c>
      <c r="CK210" s="25">
        <v>47</v>
      </c>
      <c r="CL210" s="26">
        <v>269</v>
      </c>
      <c r="CM210" s="26">
        <v>25</v>
      </c>
      <c r="CN210" s="27">
        <v>625</v>
      </c>
      <c r="CO210" s="25">
        <v>0</v>
      </c>
      <c r="CP210" s="26">
        <v>0</v>
      </c>
      <c r="CQ210" s="26">
        <v>0</v>
      </c>
      <c r="CR210" s="26">
        <v>0</v>
      </c>
      <c r="CS210" s="27">
        <v>0</v>
      </c>
      <c r="CT210" s="25">
        <v>0</v>
      </c>
      <c r="CU210" s="26">
        <v>0</v>
      </c>
      <c r="CV210" s="26">
        <v>0</v>
      </c>
      <c r="CW210" s="26">
        <v>0</v>
      </c>
      <c r="CX210" s="27">
        <v>0</v>
      </c>
      <c r="CY210" s="25">
        <v>2</v>
      </c>
      <c r="CZ210" s="26">
        <v>7</v>
      </c>
      <c r="DA210" s="26">
        <v>0</v>
      </c>
      <c r="DB210" s="26">
        <v>7</v>
      </c>
      <c r="DC210" s="27">
        <v>50</v>
      </c>
    </row>
    <row r="211" spans="1:107" ht="15.75" customHeight="1">
      <c r="A211" s="58"/>
      <c r="B211" s="24" t="s">
        <v>227</v>
      </c>
      <c r="C211" s="25">
        <v>14</v>
      </c>
      <c r="D211" s="26">
        <v>48</v>
      </c>
      <c r="E211" s="26">
        <v>2</v>
      </c>
      <c r="F211" s="27">
        <v>33</v>
      </c>
      <c r="G211" s="25">
        <v>19</v>
      </c>
      <c r="H211" s="26">
        <v>86</v>
      </c>
      <c r="I211" s="26">
        <v>12</v>
      </c>
      <c r="J211" s="27">
        <v>160</v>
      </c>
      <c r="K211" s="25">
        <v>0</v>
      </c>
      <c r="L211" s="26">
        <v>0</v>
      </c>
      <c r="M211" s="26">
        <v>0</v>
      </c>
      <c r="N211" s="27">
        <v>0</v>
      </c>
      <c r="O211" s="25">
        <v>11</v>
      </c>
      <c r="P211" s="26">
        <v>28</v>
      </c>
      <c r="Q211" s="26">
        <v>0</v>
      </c>
      <c r="R211" s="27">
        <v>0</v>
      </c>
      <c r="S211" s="25">
        <v>2</v>
      </c>
      <c r="T211" s="26">
        <v>26</v>
      </c>
      <c r="U211" s="26">
        <v>3</v>
      </c>
      <c r="V211" s="27">
        <v>30</v>
      </c>
      <c r="W211" s="25">
        <v>0</v>
      </c>
      <c r="X211" s="26">
        <v>0</v>
      </c>
      <c r="Y211" s="26">
        <v>0</v>
      </c>
      <c r="Z211" s="27">
        <v>0</v>
      </c>
      <c r="AA211" s="25">
        <v>6</v>
      </c>
      <c r="AB211" s="26">
        <v>8</v>
      </c>
      <c r="AC211" s="26">
        <v>5</v>
      </c>
      <c r="AD211" s="27">
        <v>47</v>
      </c>
      <c r="AE211" s="25">
        <v>2</v>
      </c>
      <c r="AF211" s="26">
        <v>101</v>
      </c>
      <c r="AG211" s="26">
        <v>0</v>
      </c>
      <c r="AH211" s="27">
        <v>0</v>
      </c>
      <c r="AI211" s="25">
        <v>0</v>
      </c>
      <c r="AJ211" s="26">
        <v>0</v>
      </c>
      <c r="AK211" s="26">
        <v>0</v>
      </c>
      <c r="AL211" s="27">
        <v>0</v>
      </c>
      <c r="AM211" s="25">
        <v>0</v>
      </c>
      <c r="AN211" s="27">
        <v>0</v>
      </c>
      <c r="AO211" s="25">
        <v>0</v>
      </c>
      <c r="AP211" s="26">
        <v>0</v>
      </c>
      <c r="AQ211" s="26">
        <v>0</v>
      </c>
      <c r="AR211" s="27">
        <v>0</v>
      </c>
      <c r="AS211" s="25">
        <v>0</v>
      </c>
      <c r="AT211" s="26">
        <v>0</v>
      </c>
      <c r="AU211" s="26">
        <v>0</v>
      </c>
      <c r="AV211" s="27">
        <v>0</v>
      </c>
      <c r="AW211" s="25">
        <v>58</v>
      </c>
      <c r="AX211" s="26">
        <v>686</v>
      </c>
      <c r="AY211" s="26">
        <v>323</v>
      </c>
      <c r="AZ211" s="27">
        <v>13421</v>
      </c>
      <c r="BA211" s="25">
        <v>0</v>
      </c>
      <c r="BB211" s="26">
        <v>0</v>
      </c>
      <c r="BC211" s="26">
        <v>0</v>
      </c>
      <c r="BD211" s="27">
        <v>0</v>
      </c>
      <c r="BE211" s="25">
        <v>0</v>
      </c>
      <c r="BF211" s="26">
        <v>0</v>
      </c>
      <c r="BG211" s="26">
        <v>0</v>
      </c>
      <c r="BH211" s="27">
        <v>0</v>
      </c>
      <c r="BI211" s="25">
        <v>0</v>
      </c>
      <c r="BJ211" s="27">
        <v>0</v>
      </c>
      <c r="BK211" s="25">
        <v>22</v>
      </c>
      <c r="BL211" s="26">
        <v>69</v>
      </c>
      <c r="BM211" s="26">
        <v>26</v>
      </c>
      <c r="BN211" s="27">
        <v>390</v>
      </c>
      <c r="BO211" s="25">
        <v>34</v>
      </c>
      <c r="BP211" s="26">
        <v>163</v>
      </c>
      <c r="BQ211" s="26">
        <v>91</v>
      </c>
      <c r="BR211" s="27">
        <v>2395</v>
      </c>
      <c r="BS211" s="25">
        <v>24</v>
      </c>
      <c r="BT211" s="26">
        <v>101</v>
      </c>
      <c r="BU211" s="26">
        <v>82</v>
      </c>
      <c r="BV211" s="27">
        <v>2420</v>
      </c>
      <c r="BW211" s="25">
        <v>0</v>
      </c>
      <c r="BX211" s="27">
        <v>0</v>
      </c>
      <c r="BY211" s="25">
        <v>1</v>
      </c>
      <c r="BZ211" s="26">
        <v>8</v>
      </c>
      <c r="CA211" s="26">
        <v>8</v>
      </c>
      <c r="CB211" s="27">
        <v>300</v>
      </c>
      <c r="CC211" s="25">
        <v>1</v>
      </c>
      <c r="CD211" s="26">
        <v>2</v>
      </c>
      <c r="CE211" s="26">
        <v>1</v>
      </c>
      <c r="CF211" s="27">
        <v>15</v>
      </c>
      <c r="CG211" s="25">
        <v>1</v>
      </c>
      <c r="CH211" s="26">
        <v>3</v>
      </c>
      <c r="CI211" s="26">
        <v>3</v>
      </c>
      <c r="CJ211" s="27">
        <v>15</v>
      </c>
      <c r="CK211" s="25">
        <v>31</v>
      </c>
      <c r="CL211" s="26">
        <v>100</v>
      </c>
      <c r="CM211" s="26">
        <v>33</v>
      </c>
      <c r="CN211" s="27">
        <v>1070</v>
      </c>
      <c r="CO211" s="25">
        <v>0</v>
      </c>
      <c r="CP211" s="26">
        <v>0</v>
      </c>
      <c r="CQ211" s="26">
        <v>0</v>
      </c>
      <c r="CR211" s="26">
        <v>0</v>
      </c>
      <c r="CS211" s="27">
        <v>0</v>
      </c>
      <c r="CT211" s="25">
        <v>0</v>
      </c>
      <c r="CU211" s="26">
        <v>0</v>
      </c>
      <c r="CV211" s="26">
        <v>0</v>
      </c>
      <c r="CW211" s="26">
        <v>0</v>
      </c>
      <c r="CX211" s="27">
        <v>0</v>
      </c>
      <c r="CY211" s="25">
        <v>0</v>
      </c>
      <c r="CZ211" s="26">
        <v>0</v>
      </c>
      <c r="DA211" s="26">
        <v>0</v>
      </c>
      <c r="DB211" s="26">
        <v>0</v>
      </c>
      <c r="DC211" s="27">
        <v>0</v>
      </c>
    </row>
    <row r="212" spans="1:107" ht="15.75" customHeight="1">
      <c r="A212" s="58"/>
      <c r="B212" s="24" t="s">
        <v>228</v>
      </c>
      <c r="C212" s="25">
        <v>30</v>
      </c>
      <c r="D212" s="26">
        <v>202</v>
      </c>
      <c r="E212" s="26">
        <v>53</v>
      </c>
      <c r="F212" s="27">
        <v>1095</v>
      </c>
      <c r="G212" s="25">
        <v>20</v>
      </c>
      <c r="H212" s="26">
        <v>68</v>
      </c>
      <c r="I212" s="26">
        <v>12</v>
      </c>
      <c r="J212" s="27">
        <v>327</v>
      </c>
      <c r="K212" s="25">
        <v>0</v>
      </c>
      <c r="L212" s="26">
        <v>0</v>
      </c>
      <c r="M212" s="26">
        <v>0</v>
      </c>
      <c r="N212" s="27">
        <v>0</v>
      </c>
      <c r="O212" s="25">
        <v>9</v>
      </c>
      <c r="P212" s="26">
        <v>74</v>
      </c>
      <c r="Q212" s="26">
        <v>8</v>
      </c>
      <c r="R212" s="27">
        <v>29</v>
      </c>
      <c r="S212" s="25">
        <v>1</v>
      </c>
      <c r="T212" s="26">
        <v>65</v>
      </c>
      <c r="U212" s="26">
        <v>12</v>
      </c>
      <c r="V212" s="27">
        <v>45</v>
      </c>
      <c r="W212" s="25">
        <v>0</v>
      </c>
      <c r="X212" s="26">
        <v>0</v>
      </c>
      <c r="Y212" s="26">
        <v>0</v>
      </c>
      <c r="Z212" s="27">
        <v>0</v>
      </c>
      <c r="AA212" s="25">
        <v>2</v>
      </c>
      <c r="AB212" s="26">
        <v>7</v>
      </c>
      <c r="AC212" s="26">
        <v>2</v>
      </c>
      <c r="AD212" s="27">
        <v>35</v>
      </c>
      <c r="AE212" s="25">
        <v>5</v>
      </c>
      <c r="AF212" s="26">
        <v>410</v>
      </c>
      <c r="AG212" s="26">
        <v>49</v>
      </c>
      <c r="AH212" s="27">
        <v>158</v>
      </c>
      <c r="AI212" s="25">
        <v>0</v>
      </c>
      <c r="AJ212" s="26">
        <v>0</v>
      </c>
      <c r="AK212" s="26">
        <v>0</v>
      </c>
      <c r="AL212" s="27">
        <v>0</v>
      </c>
      <c r="AM212" s="25">
        <v>1</v>
      </c>
      <c r="AN212" s="27">
        <v>4</v>
      </c>
      <c r="AO212" s="25">
        <v>6</v>
      </c>
      <c r="AP212" s="26">
        <v>29</v>
      </c>
      <c r="AQ212" s="26">
        <v>20</v>
      </c>
      <c r="AR212" s="27">
        <v>280</v>
      </c>
      <c r="AS212" s="25">
        <v>0</v>
      </c>
      <c r="AT212" s="26">
        <v>0</v>
      </c>
      <c r="AU212" s="26">
        <v>0</v>
      </c>
      <c r="AV212" s="27">
        <v>0</v>
      </c>
      <c r="AW212" s="25">
        <v>61</v>
      </c>
      <c r="AX212" s="26">
        <v>1194</v>
      </c>
      <c r="AY212" s="26">
        <v>622</v>
      </c>
      <c r="AZ212" s="27">
        <v>12509</v>
      </c>
      <c r="BA212" s="25">
        <v>1</v>
      </c>
      <c r="BB212" s="26">
        <v>2</v>
      </c>
      <c r="BC212" s="26">
        <v>0</v>
      </c>
      <c r="BD212" s="27">
        <v>0</v>
      </c>
      <c r="BE212" s="25">
        <v>0</v>
      </c>
      <c r="BF212" s="26">
        <v>0</v>
      </c>
      <c r="BG212" s="26">
        <v>0</v>
      </c>
      <c r="BH212" s="27">
        <v>0</v>
      </c>
      <c r="BI212" s="25">
        <v>0</v>
      </c>
      <c r="BJ212" s="27">
        <v>0</v>
      </c>
      <c r="BK212" s="25">
        <v>14</v>
      </c>
      <c r="BL212" s="26">
        <v>64</v>
      </c>
      <c r="BM212" s="26">
        <v>24</v>
      </c>
      <c r="BN212" s="27">
        <v>846</v>
      </c>
      <c r="BO212" s="25">
        <v>41</v>
      </c>
      <c r="BP212" s="26">
        <v>255</v>
      </c>
      <c r="BQ212" s="26">
        <v>86</v>
      </c>
      <c r="BR212" s="27">
        <v>3520</v>
      </c>
      <c r="BS212" s="25">
        <v>28</v>
      </c>
      <c r="BT212" s="26">
        <v>87</v>
      </c>
      <c r="BU212" s="26">
        <v>43</v>
      </c>
      <c r="BV212" s="27">
        <v>1506</v>
      </c>
      <c r="BW212" s="25">
        <v>0</v>
      </c>
      <c r="BX212" s="27">
        <v>0</v>
      </c>
      <c r="BY212" s="25">
        <v>1</v>
      </c>
      <c r="BZ212" s="26">
        <v>10</v>
      </c>
      <c r="CA212" s="26">
        <v>0</v>
      </c>
      <c r="CB212" s="27">
        <v>0</v>
      </c>
      <c r="CC212" s="25">
        <v>6</v>
      </c>
      <c r="CD212" s="26">
        <v>18</v>
      </c>
      <c r="CE212" s="26">
        <v>4</v>
      </c>
      <c r="CF212" s="27">
        <v>106</v>
      </c>
      <c r="CG212" s="25">
        <v>1</v>
      </c>
      <c r="CH212" s="26">
        <v>2</v>
      </c>
      <c r="CI212" s="26">
        <v>2</v>
      </c>
      <c r="CJ212" s="27">
        <v>50</v>
      </c>
      <c r="CK212" s="25">
        <v>20</v>
      </c>
      <c r="CL212" s="26">
        <v>355</v>
      </c>
      <c r="CM212" s="26">
        <v>194</v>
      </c>
      <c r="CN212" s="27">
        <v>1260</v>
      </c>
      <c r="CO212" s="25">
        <v>0</v>
      </c>
      <c r="CP212" s="26">
        <v>0</v>
      </c>
      <c r="CQ212" s="26">
        <v>0</v>
      </c>
      <c r="CR212" s="26">
        <v>0</v>
      </c>
      <c r="CS212" s="27">
        <v>0</v>
      </c>
      <c r="CT212" s="25">
        <v>0</v>
      </c>
      <c r="CU212" s="26">
        <v>0</v>
      </c>
      <c r="CV212" s="26">
        <v>0</v>
      </c>
      <c r="CW212" s="26">
        <v>0</v>
      </c>
      <c r="CX212" s="27">
        <v>0</v>
      </c>
      <c r="CY212" s="25">
        <v>0</v>
      </c>
      <c r="CZ212" s="26">
        <v>0</v>
      </c>
      <c r="DA212" s="26">
        <v>0</v>
      </c>
      <c r="DB212" s="26">
        <v>0</v>
      </c>
      <c r="DC212" s="27">
        <v>0</v>
      </c>
    </row>
    <row r="213" spans="1:107" ht="15.75" customHeight="1">
      <c r="A213" s="58"/>
      <c r="B213" s="24" t="s">
        <v>229</v>
      </c>
      <c r="C213" s="25">
        <v>1</v>
      </c>
      <c r="D213" s="26">
        <v>2</v>
      </c>
      <c r="E213" s="26">
        <v>2</v>
      </c>
      <c r="F213" s="27">
        <v>25</v>
      </c>
      <c r="G213" s="25">
        <v>0</v>
      </c>
      <c r="H213" s="26">
        <v>0</v>
      </c>
      <c r="I213" s="26">
        <v>0</v>
      </c>
      <c r="J213" s="27">
        <v>0</v>
      </c>
      <c r="K213" s="25">
        <v>0</v>
      </c>
      <c r="L213" s="26">
        <v>0</v>
      </c>
      <c r="M213" s="26">
        <v>0</v>
      </c>
      <c r="N213" s="27">
        <v>0</v>
      </c>
      <c r="O213" s="25">
        <v>0</v>
      </c>
      <c r="P213" s="26">
        <v>0</v>
      </c>
      <c r="Q213" s="26">
        <v>0</v>
      </c>
      <c r="R213" s="27">
        <v>0</v>
      </c>
      <c r="S213" s="25">
        <v>0</v>
      </c>
      <c r="T213" s="26">
        <v>0</v>
      </c>
      <c r="U213" s="26">
        <v>0</v>
      </c>
      <c r="V213" s="27">
        <v>0</v>
      </c>
      <c r="W213" s="25">
        <v>0</v>
      </c>
      <c r="X213" s="26">
        <v>0</v>
      </c>
      <c r="Y213" s="26">
        <v>0</v>
      </c>
      <c r="Z213" s="27">
        <v>0</v>
      </c>
      <c r="AA213" s="25">
        <v>1</v>
      </c>
      <c r="AB213" s="26">
        <v>5</v>
      </c>
      <c r="AC213" s="26">
        <v>5</v>
      </c>
      <c r="AD213" s="27">
        <v>120</v>
      </c>
      <c r="AE213" s="25">
        <v>0</v>
      </c>
      <c r="AF213" s="26">
        <v>0</v>
      </c>
      <c r="AG213" s="26">
        <v>0</v>
      </c>
      <c r="AH213" s="27">
        <v>0</v>
      </c>
      <c r="AI213" s="25">
        <v>0</v>
      </c>
      <c r="AJ213" s="26">
        <v>0</v>
      </c>
      <c r="AK213" s="26">
        <v>0</v>
      </c>
      <c r="AL213" s="27">
        <v>0</v>
      </c>
      <c r="AM213" s="25">
        <v>0</v>
      </c>
      <c r="AN213" s="27">
        <v>0</v>
      </c>
      <c r="AO213" s="25">
        <v>0</v>
      </c>
      <c r="AP213" s="26">
        <v>0</v>
      </c>
      <c r="AQ213" s="26">
        <v>0</v>
      </c>
      <c r="AR213" s="27">
        <v>0</v>
      </c>
      <c r="AS213" s="25">
        <v>0</v>
      </c>
      <c r="AT213" s="26">
        <v>0</v>
      </c>
      <c r="AU213" s="26">
        <v>0</v>
      </c>
      <c r="AV213" s="27">
        <v>0</v>
      </c>
      <c r="AW213" s="25">
        <v>8</v>
      </c>
      <c r="AX213" s="26">
        <v>107</v>
      </c>
      <c r="AY213" s="26">
        <v>95</v>
      </c>
      <c r="AZ213" s="27">
        <v>4621</v>
      </c>
      <c r="BA213" s="25">
        <v>1</v>
      </c>
      <c r="BB213" s="26">
        <v>2</v>
      </c>
      <c r="BC213" s="26">
        <v>2</v>
      </c>
      <c r="BD213" s="27">
        <v>100</v>
      </c>
      <c r="BE213" s="25">
        <v>0</v>
      </c>
      <c r="BF213" s="26">
        <v>0</v>
      </c>
      <c r="BG213" s="26">
        <v>0</v>
      </c>
      <c r="BH213" s="27">
        <v>0</v>
      </c>
      <c r="BI213" s="25">
        <v>0</v>
      </c>
      <c r="BJ213" s="27">
        <v>0</v>
      </c>
      <c r="BK213" s="25">
        <v>1</v>
      </c>
      <c r="BL213" s="26">
        <v>1</v>
      </c>
      <c r="BM213" s="26">
        <v>1</v>
      </c>
      <c r="BN213" s="27">
        <v>23</v>
      </c>
      <c r="BO213" s="25">
        <v>2</v>
      </c>
      <c r="BP213" s="26">
        <v>8</v>
      </c>
      <c r="BQ213" s="26">
        <v>8</v>
      </c>
      <c r="BR213" s="27">
        <v>380</v>
      </c>
      <c r="BS213" s="25">
        <v>0</v>
      </c>
      <c r="BT213" s="26">
        <v>0</v>
      </c>
      <c r="BU213" s="26">
        <v>0</v>
      </c>
      <c r="BV213" s="27">
        <v>0</v>
      </c>
      <c r="BW213" s="25">
        <v>0</v>
      </c>
      <c r="BX213" s="27">
        <v>0</v>
      </c>
      <c r="BY213" s="25">
        <v>0</v>
      </c>
      <c r="BZ213" s="26">
        <v>0</v>
      </c>
      <c r="CA213" s="26">
        <v>0</v>
      </c>
      <c r="CB213" s="27">
        <v>0</v>
      </c>
      <c r="CC213" s="25">
        <v>0</v>
      </c>
      <c r="CD213" s="26">
        <v>0</v>
      </c>
      <c r="CE213" s="26">
        <v>0</v>
      </c>
      <c r="CF213" s="27">
        <v>0</v>
      </c>
      <c r="CG213" s="25">
        <v>0</v>
      </c>
      <c r="CH213" s="26">
        <v>0</v>
      </c>
      <c r="CI213" s="26">
        <v>0</v>
      </c>
      <c r="CJ213" s="27">
        <v>0</v>
      </c>
      <c r="CK213" s="25">
        <v>0</v>
      </c>
      <c r="CL213" s="26">
        <v>0</v>
      </c>
      <c r="CM213" s="26">
        <v>0</v>
      </c>
      <c r="CN213" s="27">
        <v>0</v>
      </c>
      <c r="CO213" s="25">
        <v>0</v>
      </c>
      <c r="CP213" s="26">
        <v>0</v>
      </c>
      <c r="CQ213" s="26">
        <v>0</v>
      </c>
      <c r="CR213" s="26">
        <v>0</v>
      </c>
      <c r="CS213" s="27">
        <v>0</v>
      </c>
      <c r="CT213" s="25">
        <v>0</v>
      </c>
      <c r="CU213" s="26">
        <v>0</v>
      </c>
      <c r="CV213" s="26">
        <v>0</v>
      </c>
      <c r="CW213" s="26">
        <v>0</v>
      </c>
      <c r="CX213" s="27">
        <v>0</v>
      </c>
      <c r="CY213" s="25">
        <v>0</v>
      </c>
      <c r="CZ213" s="26">
        <v>0</v>
      </c>
      <c r="DA213" s="26">
        <v>0</v>
      </c>
      <c r="DB213" s="26">
        <v>0</v>
      </c>
      <c r="DC213" s="27">
        <v>0</v>
      </c>
    </row>
    <row r="214" spans="1:107" ht="15.75" customHeight="1">
      <c r="A214" s="58"/>
      <c r="B214" s="24" t="s">
        <v>230</v>
      </c>
      <c r="C214" s="25">
        <v>11</v>
      </c>
      <c r="D214" s="26">
        <v>25</v>
      </c>
      <c r="E214" s="26">
        <v>0</v>
      </c>
      <c r="F214" s="27">
        <v>0</v>
      </c>
      <c r="G214" s="25">
        <v>8</v>
      </c>
      <c r="H214" s="26">
        <v>16</v>
      </c>
      <c r="I214" s="26">
        <v>6</v>
      </c>
      <c r="J214" s="27">
        <v>135</v>
      </c>
      <c r="K214" s="25">
        <v>0</v>
      </c>
      <c r="L214" s="26">
        <v>0</v>
      </c>
      <c r="M214" s="26">
        <v>0</v>
      </c>
      <c r="N214" s="27">
        <v>0</v>
      </c>
      <c r="O214" s="25">
        <v>37</v>
      </c>
      <c r="P214" s="26">
        <v>136</v>
      </c>
      <c r="Q214" s="26">
        <v>4</v>
      </c>
      <c r="R214" s="27">
        <v>44</v>
      </c>
      <c r="S214" s="25">
        <v>24</v>
      </c>
      <c r="T214" s="26">
        <v>69</v>
      </c>
      <c r="U214" s="26">
        <v>32</v>
      </c>
      <c r="V214" s="27">
        <v>192</v>
      </c>
      <c r="W214" s="25">
        <v>8</v>
      </c>
      <c r="X214" s="26">
        <v>21</v>
      </c>
      <c r="Y214" s="26">
        <v>0</v>
      </c>
      <c r="Z214" s="27">
        <v>0</v>
      </c>
      <c r="AA214" s="25">
        <v>40</v>
      </c>
      <c r="AB214" s="26">
        <v>135</v>
      </c>
      <c r="AC214" s="26">
        <v>80</v>
      </c>
      <c r="AD214" s="27">
        <v>878</v>
      </c>
      <c r="AE214" s="25">
        <v>0</v>
      </c>
      <c r="AF214" s="26">
        <v>0</v>
      </c>
      <c r="AG214" s="26">
        <v>0</v>
      </c>
      <c r="AH214" s="27">
        <v>0</v>
      </c>
      <c r="AI214" s="25">
        <v>1</v>
      </c>
      <c r="AJ214" s="26">
        <v>6</v>
      </c>
      <c r="AK214" s="26">
        <v>0</v>
      </c>
      <c r="AL214" s="27">
        <v>0</v>
      </c>
      <c r="AM214" s="25">
        <v>2</v>
      </c>
      <c r="AN214" s="27">
        <v>0</v>
      </c>
      <c r="AO214" s="25">
        <v>18</v>
      </c>
      <c r="AP214" s="26">
        <v>53</v>
      </c>
      <c r="AQ214" s="26">
        <v>21</v>
      </c>
      <c r="AR214" s="27">
        <v>175</v>
      </c>
      <c r="AS214" s="25">
        <v>1</v>
      </c>
      <c r="AT214" s="26">
        <v>3</v>
      </c>
      <c r="AU214" s="26">
        <v>0</v>
      </c>
      <c r="AV214" s="27">
        <v>0</v>
      </c>
      <c r="AW214" s="25">
        <v>111</v>
      </c>
      <c r="AX214" s="26">
        <v>1815</v>
      </c>
      <c r="AY214" s="26">
        <v>848</v>
      </c>
      <c r="AZ214" s="27">
        <v>8689</v>
      </c>
      <c r="BA214" s="25">
        <v>17</v>
      </c>
      <c r="BB214" s="26">
        <v>44</v>
      </c>
      <c r="BC214" s="26">
        <v>11</v>
      </c>
      <c r="BD214" s="27">
        <v>98</v>
      </c>
      <c r="BE214" s="25">
        <v>2</v>
      </c>
      <c r="BF214" s="26">
        <v>11</v>
      </c>
      <c r="BG214" s="26">
        <v>1</v>
      </c>
      <c r="BH214" s="27">
        <v>5</v>
      </c>
      <c r="BI214" s="25">
        <v>1</v>
      </c>
      <c r="BJ214" s="27">
        <v>75</v>
      </c>
      <c r="BK214" s="25">
        <v>32</v>
      </c>
      <c r="BL214" s="26">
        <v>88</v>
      </c>
      <c r="BM214" s="26">
        <v>49</v>
      </c>
      <c r="BN214" s="27">
        <v>876</v>
      </c>
      <c r="BO214" s="25">
        <v>61</v>
      </c>
      <c r="BP214" s="26">
        <v>163</v>
      </c>
      <c r="BQ214" s="26">
        <v>98</v>
      </c>
      <c r="BR214" s="27">
        <v>1601</v>
      </c>
      <c r="BS214" s="25">
        <v>30</v>
      </c>
      <c r="BT214" s="26">
        <v>88</v>
      </c>
      <c r="BU214" s="26">
        <v>54</v>
      </c>
      <c r="BV214" s="27">
        <v>959</v>
      </c>
      <c r="BW214" s="25">
        <v>0</v>
      </c>
      <c r="BX214" s="27">
        <v>0</v>
      </c>
      <c r="BY214" s="25">
        <v>12</v>
      </c>
      <c r="BZ214" s="26">
        <v>30</v>
      </c>
      <c r="CA214" s="26">
        <v>3</v>
      </c>
      <c r="CB214" s="27">
        <v>108</v>
      </c>
      <c r="CC214" s="25">
        <v>30</v>
      </c>
      <c r="CD214" s="26">
        <v>59</v>
      </c>
      <c r="CE214" s="26">
        <v>31</v>
      </c>
      <c r="CF214" s="27">
        <v>336</v>
      </c>
      <c r="CG214" s="25">
        <v>40</v>
      </c>
      <c r="CH214" s="26">
        <v>88</v>
      </c>
      <c r="CI214" s="26">
        <v>60</v>
      </c>
      <c r="CJ214" s="27">
        <v>392</v>
      </c>
      <c r="CK214" s="25">
        <v>36</v>
      </c>
      <c r="CL214" s="26">
        <v>97</v>
      </c>
      <c r="CM214" s="26">
        <v>13</v>
      </c>
      <c r="CN214" s="27">
        <v>114</v>
      </c>
      <c r="CO214" s="25">
        <v>0</v>
      </c>
      <c r="CP214" s="26">
        <v>0</v>
      </c>
      <c r="CQ214" s="26">
        <v>0</v>
      </c>
      <c r="CR214" s="26">
        <v>0</v>
      </c>
      <c r="CS214" s="27">
        <v>0</v>
      </c>
      <c r="CT214" s="25">
        <v>1</v>
      </c>
      <c r="CU214" s="26">
        <v>5</v>
      </c>
      <c r="CV214" s="26">
        <v>0</v>
      </c>
      <c r="CW214" s="26">
        <v>5</v>
      </c>
      <c r="CX214" s="27">
        <v>40</v>
      </c>
      <c r="CY214" s="25">
        <v>17</v>
      </c>
      <c r="CZ214" s="26">
        <v>10</v>
      </c>
      <c r="DA214" s="26">
        <v>0</v>
      </c>
      <c r="DB214" s="26">
        <v>10</v>
      </c>
      <c r="DC214" s="27">
        <v>427</v>
      </c>
    </row>
    <row r="215" spans="1:107" ht="15.75" customHeight="1">
      <c r="A215" s="58"/>
      <c r="B215" s="24" t="s">
        <v>231</v>
      </c>
      <c r="C215" s="25">
        <v>218</v>
      </c>
      <c r="D215" s="26">
        <v>682</v>
      </c>
      <c r="E215" s="26">
        <v>180</v>
      </c>
      <c r="F215" s="27">
        <v>2368</v>
      </c>
      <c r="G215" s="25">
        <v>92</v>
      </c>
      <c r="H215" s="26">
        <v>240</v>
      </c>
      <c r="I215" s="26">
        <v>32</v>
      </c>
      <c r="J215" s="27">
        <v>267</v>
      </c>
      <c r="K215" s="25">
        <v>0</v>
      </c>
      <c r="L215" s="26">
        <v>0</v>
      </c>
      <c r="M215" s="26">
        <v>0</v>
      </c>
      <c r="N215" s="27">
        <v>0</v>
      </c>
      <c r="O215" s="25">
        <v>0</v>
      </c>
      <c r="P215" s="26">
        <v>0</v>
      </c>
      <c r="Q215" s="26">
        <v>0</v>
      </c>
      <c r="R215" s="27">
        <v>0</v>
      </c>
      <c r="S215" s="25">
        <v>0</v>
      </c>
      <c r="T215" s="26">
        <v>0</v>
      </c>
      <c r="U215" s="26">
        <v>0</v>
      </c>
      <c r="V215" s="27">
        <v>0</v>
      </c>
      <c r="W215" s="25">
        <v>0</v>
      </c>
      <c r="X215" s="26">
        <v>0</v>
      </c>
      <c r="Y215" s="26">
        <v>0</v>
      </c>
      <c r="Z215" s="27">
        <v>0</v>
      </c>
      <c r="AA215" s="25">
        <v>0</v>
      </c>
      <c r="AB215" s="26">
        <v>0</v>
      </c>
      <c r="AC215" s="26">
        <v>0</v>
      </c>
      <c r="AD215" s="27">
        <v>0</v>
      </c>
      <c r="AE215" s="25">
        <v>49</v>
      </c>
      <c r="AF215" s="26">
        <v>1029</v>
      </c>
      <c r="AG215" s="26">
        <v>321</v>
      </c>
      <c r="AH215" s="27">
        <v>147</v>
      </c>
      <c r="AI215" s="25">
        <v>0</v>
      </c>
      <c r="AJ215" s="26">
        <v>0</v>
      </c>
      <c r="AK215" s="26">
        <v>0</v>
      </c>
      <c r="AL215" s="27">
        <v>0</v>
      </c>
      <c r="AM215" s="25">
        <v>0</v>
      </c>
      <c r="AN215" s="27">
        <v>0</v>
      </c>
      <c r="AO215" s="25">
        <v>0</v>
      </c>
      <c r="AP215" s="26">
        <v>0</v>
      </c>
      <c r="AQ215" s="26">
        <v>0</v>
      </c>
      <c r="AR215" s="27">
        <v>0</v>
      </c>
      <c r="AS215" s="25">
        <v>0</v>
      </c>
      <c r="AT215" s="26">
        <v>0</v>
      </c>
      <c r="AU215" s="26">
        <v>0</v>
      </c>
      <c r="AV215" s="27">
        <v>0</v>
      </c>
      <c r="AW215" s="25">
        <v>0</v>
      </c>
      <c r="AX215" s="26">
        <v>0</v>
      </c>
      <c r="AY215" s="26">
        <v>0</v>
      </c>
      <c r="AZ215" s="27">
        <v>0</v>
      </c>
      <c r="BA215" s="25">
        <v>0</v>
      </c>
      <c r="BB215" s="26">
        <v>0</v>
      </c>
      <c r="BC215" s="26">
        <v>0</v>
      </c>
      <c r="BD215" s="27">
        <v>0</v>
      </c>
      <c r="BE215" s="25">
        <v>0</v>
      </c>
      <c r="BF215" s="26">
        <v>0</v>
      </c>
      <c r="BG215" s="26">
        <v>0</v>
      </c>
      <c r="BH215" s="27">
        <v>0</v>
      </c>
      <c r="BI215" s="25">
        <v>0</v>
      </c>
      <c r="BJ215" s="27">
        <v>0</v>
      </c>
      <c r="BK215" s="25">
        <v>140</v>
      </c>
      <c r="BL215" s="26">
        <v>261</v>
      </c>
      <c r="BM215" s="26">
        <v>69</v>
      </c>
      <c r="BN215" s="27">
        <v>1196</v>
      </c>
      <c r="BO215" s="25">
        <v>55</v>
      </c>
      <c r="BP215" s="26">
        <v>113</v>
      </c>
      <c r="BQ215" s="26">
        <v>9</v>
      </c>
      <c r="BR215" s="27">
        <v>25</v>
      </c>
      <c r="BS215" s="25">
        <v>1</v>
      </c>
      <c r="BT215" s="26">
        <v>1</v>
      </c>
      <c r="BU215" s="26">
        <v>0</v>
      </c>
      <c r="BV215" s="27">
        <v>0</v>
      </c>
      <c r="BW215" s="25">
        <v>0</v>
      </c>
      <c r="BX215" s="27">
        <v>0</v>
      </c>
      <c r="BY215" s="25">
        <v>7</v>
      </c>
      <c r="BZ215" s="26">
        <v>12</v>
      </c>
      <c r="CA215" s="26">
        <v>2</v>
      </c>
      <c r="CB215" s="27">
        <v>36</v>
      </c>
      <c r="CC215" s="25">
        <v>0</v>
      </c>
      <c r="CD215" s="26">
        <v>0</v>
      </c>
      <c r="CE215" s="26">
        <v>0</v>
      </c>
      <c r="CF215" s="27">
        <v>0</v>
      </c>
      <c r="CG215" s="25">
        <v>0</v>
      </c>
      <c r="CH215" s="26">
        <v>0</v>
      </c>
      <c r="CI215" s="26">
        <v>0</v>
      </c>
      <c r="CJ215" s="27">
        <v>0</v>
      </c>
      <c r="CK215" s="25">
        <v>138</v>
      </c>
      <c r="CL215" s="26">
        <v>361</v>
      </c>
      <c r="CM215" s="26">
        <v>16</v>
      </c>
      <c r="CN215" s="27">
        <v>162</v>
      </c>
      <c r="CO215" s="25">
        <v>3</v>
      </c>
      <c r="CP215" s="26">
        <v>3</v>
      </c>
      <c r="CQ215" s="26">
        <v>0</v>
      </c>
      <c r="CR215" s="26">
        <v>3</v>
      </c>
      <c r="CS215" s="27">
        <v>3</v>
      </c>
      <c r="CT215" s="25">
        <v>3</v>
      </c>
      <c r="CU215" s="26">
        <v>3</v>
      </c>
      <c r="CV215" s="26">
        <v>0</v>
      </c>
      <c r="CW215" s="26">
        <v>3</v>
      </c>
      <c r="CX215" s="27">
        <v>10</v>
      </c>
      <c r="CY215" s="25">
        <v>16</v>
      </c>
      <c r="CZ215" s="26">
        <v>17</v>
      </c>
      <c r="DA215" s="26">
        <v>0</v>
      </c>
      <c r="DB215" s="26">
        <v>17</v>
      </c>
      <c r="DC215" s="27">
        <v>270</v>
      </c>
    </row>
    <row r="216" spans="1:107" ht="15.75" customHeight="1">
      <c r="A216" s="58"/>
      <c r="B216" s="24" t="s">
        <v>232</v>
      </c>
      <c r="C216" s="25">
        <v>12</v>
      </c>
      <c r="D216" s="26">
        <v>43</v>
      </c>
      <c r="E216" s="26">
        <v>9</v>
      </c>
      <c r="F216" s="27">
        <v>550</v>
      </c>
      <c r="G216" s="25">
        <v>22</v>
      </c>
      <c r="H216" s="26">
        <v>66</v>
      </c>
      <c r="I216" s="26">
        <v>22</v>
      </c>
      <c r="J216" s="27">
        <v>595</v>
      </c>
      <c r="K216" s="25">
        <v>0</v>
      </c>
      <c r="L216" s="26">
        <v>0</v>
      </c>
      <c r="M216" s="26">
        <v>0</v>
      </c>
      <c r="N216" s="27">
        <v>0</v>
      </c>
      <c r="O216" s="25">
        <v>93</v>
      </c>
      <c r="P216" s="26">
        <v>356</v>
      </c>
      <c r="Q216" s="26">
        <v>10</v>
      </c>
      <c r="R216" s="27">
        <v>118</v>
      </c>
      <c r="S216" s="25">
        <v>18</v>
      </c>
      <c r="T216" s="26">
        <v>251</v>
      </c>
      <c r="U216" s="26">
        <v>124</v>
      </c>
      <c r="V216" s="27">
        <v>828</v>
      </c>
      <c r="W216" s="25">
        <v>2</v>
      </c>
      <c r="X216" s="26">
        <v>4</v>
      </c>
      <c r="Y216" s="26">
        <v>0</v>
      </c>
      <c r="Z216" s="27">
        <v>0</v>
      </c>
      <c r="AA216" s="25">
        <v>43</v>
      </c>
      <c r="AB216" s="26">
        <v>132</v>
      </c>
      <c r="AC216" s="26">
        <v>100</v>
      </c>
      <c r="AD216" s="27">
        <v>1924</v>
      </c>
      <c r="AE216" s="25">
        <v>1</v>
      </c>
      <c r="AF216" s="26">
        <v>200</v>
      </c>
      <c r="AG216" s="26">
        <v>200</v>
      </c>
      <c r="AH216" s="27">
        <v>200</v>
      </c>
      <c r="AI216" s="25">
        <v>0</v>
      </c>
      <c r="AJ216" s="26">
        <v>0</v>
      </c>
      <c r="AK216" s="26">
        <v>0</v>
      </c>
      <c r="AL216" s="27">
        <v>0</v>
      </c>
      <c r="AM216" s="25">
        <v>3</v>
      </c>
      <c r="AN216" s="27">
        <v>50</v>
      </c>
      <c r="AO216" s="25">
        <v>19</v>
      </c>
      <c r="AP216" s="26">
        <v>64</v>
      </c>
      <c r="AQ216" s="26">
        <v>20</v>
      </c>
      <c r="AR216" s="27">
        <v>181</v>
      </c>
      <c r="AS216" s="25">
        <v>2</v>
      </c>
      <c r="AT216" s="26">
        <v>2</v>
      </c>
      <c r="AU216" s="26">
        <v>1</v>
      </c>
      <c r="AV216" s="27">
        <v>3</v>
      </c>
      <c r="AW216" s="25">
        <v>169</v>
      </c>
      <c r="AX216" s="26">
        <v>1410</v>
      </c>
      <c r="AY216" s="26">
        <v>1001</v>
      </c>
      <c r="AZ216" s="27">
        <v>33972</v>
      </c>
      <c r="BA216" s="25">
        <v>20</v>
      </c>
      <c r="BB216" s="26">
        <v>87</v>
      </c>
      <c r="BC216" s="26">
        <v>30</v>
      </c>
      <c r="BD216" s="27">
        <v>281</v>
      </c>
      <c r="BE216" s="25">
        <v>2</v>
      </c>
      <c r="BF216" s="26">
        <v>3</v>
      </c>
      <c r="BG216" s="26">
        <v>3</v>
      </c>
      <c r="BH216" s="27">
        <v>63</v>
      </c>
      <c r="BI216" s="25">
        <v>2</v>
      </c>
      <c r="BJ216" s="27">
        <v>45</v>
      </c>
      <c r="BK216" s="25">
        <v>72</v>
      </c>
      <c r="BL216" s="26">
        <v>208</v>
      </c>
      <c r="BM216" s="26">
        <v>87</v>
      </c>
      <c r="BN216" s="27">
        <v>2220</v>
      </c>
      <c r="BO216" s="25">
        <v>126</v>
      </c>
      <c r="BP216" s="26">
        <v>365</v>
      </c>
      <c r="BQ216" s="26">
        <v>185</v>
      </c>
      <c r="BR216" s="27">
        <v>6240</v>
      </c>
      <c r="BS216" s="25">
        <v>68</v>
      </c>
      <c r="BT216" s="26">
        <v>112</v>
      </c>
      <c r="BU216" s="26">
        <v>87</v>
      </c>
      <c r="BV216" s="27">
        <v>3197</v>
      </c>
      <c r="BW216" s="25">
        <v>0</v>
      </c>
      <c r="BX216" s="27">
        <v>0</v>
      </c>
      <c r="BY216" s="25">
        <v>13</v>
      </c>
      <c r="BZ216" s="26">
        <v>27</v>
      </c>
      <c r="CA216" s="26">
        <v>19</v>
      </c>
      <c r="CB216" s="27">
        <v>1270</v>
      </c>
      <c r="CC216" s="25">
        <v>29</v>
      </c>
      <c r="CD216" s="26">
        <v>76</v>
      </c>
      <c r="CE216" s="26">
        <v>38</v>
      </c>
      <c r="CF216" s="27">
        <v>760</v>
      </c>
      <c r="CG216" s="25">
        <v>80</v>
      </c>
      <c r="CH216" s="26">
        <v>185</v>
      </c>
      <c r="CI216" s="26">
        <v>173</v>
      </c>
      <c r="CJ216" s="27">
        <v>1358</v>
      </c>
      <c r="CK216" s="25">
        <v>73</v>
      </c>
      <c r="CL216" s="26">
        <v>199</v>
      </c>
      <c r="CM216" s="26">
        <v>24</v>
      </c>
      <c r="CN216" s="27">
        <v>815</v>
      </c>
      <c r="CO216" s="25">
        <v>0</v>
      </c>
      <c r="CP216" s="26">
        <v>0</v>
      </c>
      <c r="CQ216" s="26">
        <v>0</v>
      </c>
      <c r="CR216" s="26">
        <v>0</v>
      </c>
      <c r="CS216" s="27">
        <v>0</v>
      </c>
      <c r="CT216" s="25">
        <v>1</v>
      </c>
      <c r="CU216" s="26">
        <v>10</v>
      </c>
      <c r="CV216" s="26">
        <v>0</v>
      </c>
      <c r="CW216" s="26">
        <v>10</v>
      </c>
      <c r="CX216" s="27">
        <v>200</v>
      </c>
      <c r="CY216" s="25">
        <v>14</v>
      </c>
      <c r="CZ216" s="26">
        <v>25</v>
      </c>
      <c r="DA216" s="26">
        <v>1</v>
      </c>
      <c r="DB216" s="26">
        <v>24</v>
      </c>
      <c r="DC216" s="27">
        <v>539</v>
      </c>
    </row>
    <row r="217" spans="1:107" ht="15.75" customHeight="1">
      <c r="A217" s="58"/>
      <c r="B217" s="24" t="s">
        <v>233</v>
      </c>
      <c r="C217" s="25">
        <v>202</v>
      </c>
      <c r="D217" s="26">
        <v>296</v>
      </c>
      <c r="E217" s="26">
        <v>4</v>
      </c>
      <c r="F217" s="27">
        <v>35</v>
      </c>
      <c r="G217" s="25">
        <v>22</v>
      </c>
      <c r="H217" s="26">
        <v>35</v>
      </c>
      <c r="I217" s="26">
        <v>0</v>
      </c>
      <c r="J217" s="27">
        <v>0</v>
      </c>
      <c r="K217" s="25">
        <v>0</v>
      </c>
      <c r="L217" s="26">
        <v>0</v>
      </c>
      <c r="M217" s="26">
        <v>0</v>
      </c>
      <c r="N217" s="27">
        <v>0</v>
      </c>
      <c r="O217" s="25">
        <v>0</v>
      </c>
      <c r="P217" s="26">
        <v>0</v>
      </c>
      <c r="Q217" s="26">
        <v>0</v>
      </c>
      <c r="R217" s="27">
        <v>0</v>
      </c>
      <c r="S217" s="25">
        <v>0</v>
      </c>
      <c r="T217" s="26">
        <v>0</v>
      </c>
      <c r="U217" s="26">
        <v>0</v>
      </c>
      <c r="V217" s="27">
        <v>0</v>
      </c>
      <c r="W217" s="25">
        <v>0</v>
      </c>
      <c r="X217" s="26">
        <v>0</v>
      </c>
      <c r="Y217" s="26">
        <v>0</v>
      </c>
      <c r="Z217" s="27">
        <v>0</v>
      </c>
      <c r="AA217" s="25">
        <v>0</v>
      </c>
      <c r="AB217" s="26">
        <v>0</v>
      </c>
      <c r="AC217" s="26">
        <v>0</v>
      </c>
      <c r="AD217" s="27">
        <v>0</v>
      </c>
      <c r="AE217" s="25">
        <v>20</v>
      </c>
      <c r="AF217" s="26">
        <v>1051</v>
      </c>
      <c r="AG217" s="26">
        <v>51</v>
      </c>
      <c r="AH217" s="27">
        <v>55</v>
      </c>
      <c r="AI217" s="25">
        <v>0</v>
      </c>
      <c r="AJ217" s="26">
        <v>0</v>
      </c>
      <c r="AK217" s="26">
        <v>0</v>
      </c>
      <c r="AL217" s="27">
        <v>0</v>
      </c>
      <c r="AM217" s="25">
        <v>0</v>
      </c>
      <c r="AN217" s="27">
        <v>0</v>
      </c>
      <c r="AO217" s="25">
        <v>0</v>
      </c>
      <c r="AP217" s="26">
        <v>0</v>
      </c>
      <c r="AQ217" s="26">
        <v>0</v>
      </c>
      <c r="AR217" s="27">
        <v>0</v>
      </c>
      <c r="AS217" s="25">
        <v>5</v>
      </c>
      <c r="AT217" s="26">
        <v>6</v>
      </c>
      <c r="AU217" s="26">
        <v>0</v>
      </c>
      <c r="AV217" s="27">
        <v>0</v>
      </c>
      <c r="AW217" s="25">
        <v>0</v>
      </c>
      <c r="AX217" s="26">
        <v>0</v>
      </c>
      <c r="AY217" s="26">
        <v>0</v>
      </c>
      <c r="AZ217" s="27">
        <v>0</v>
      </c>
      <c r="BA217" s="25">
        <v>0</v>
      </c>
      <c r="BB217" s="26">
        <v>0</v>
      </c>
      <c r="BC217" s="26">
        <v>0</v>
      </c>
      <c r="BD217" s="27">
        <v>0</v>
      </c>
      <c r="BE217" s="25">
        <v>0</v>
      </c>
      <c r="BF217" s="26">
        <v>0</v>
      </c>
      <c r="BG217" s="26">
        <v>0</v>
      </c>
      <c r="BH217" s="27">
        <v>0</v>
      </c>
      <c r="BI217" s="25">
        <v>0</v>
      </c>
      <c r="BJ217" s="27">
        <v>0</v>
      </c>
      <c r="BK217" s="25">
        <v>167</v>
      </c>
      <c r="BL217" s="26">
        <v>231</v>
      </c>
      <c r="BM217" s="26">
        <v>0</v>
      </c>
      <c r="BN217" s="27">
        <v>0</v>
      </c>
      <c r="BO217" s="25">
        <v>91</v>
      </c>
      <c r="BP217" s="26">
        <v>113</v>
      </c>
      <c r="BQ217" s="26">
        <v>1</v>
      </c>
      <c r="BR217" s="27">
        <v>10</v>
      </c>
      <c r="BS217" s="25">
        <v>43</v>
      </c>
      <c r="BT217" s="26">
        <v>44</v>
      </c>
      <c r="BU217" s="26">
        <v>0</v>
      </c>
      <c r="BV217" s="27">
        <v>0</v>
      </c>
      <c r="BW217" s="25">
        <v>0</v>
      </c>
      <c r="BX217" s="27">
        <v>0</v>
      </c>
      <c r="BY217" s="25">
        <v>94</v>
      </c>
      <c r="BZ217" s="26">
        <v>127</v>
      </c>
      <c r="CA217" s="26">
        <v>6</v>
      </c>
      <c r="CB217" s="27">
        <v>113</v>
      </c>
      <c r="CC217" s="25">
        <v>0</v>
      </c>
      <c r="CD217" s="26">
        <v>0</v>
      </c>
      <c r="CE217" s="26">
        <v>0</v>
      </c>
      <c r="CF217" s="27">
        <v>0</v>
      </c>
      <c r="CG217" s="25">
        <v>0</v>
      </c>
      <c r="CH217" s="26">
        <v>0</v>
      </c>
      <c r="CI217" s="26">
        <v>0</v>
      </c>
      <c r="CJ217" s="27">
        <v>0</v>
      </c>
      <c r="CK217" s="25">
        <v>35</v>
      </c>
      <c r="CL217" s="26">
        <v>53</v>
      </c>
      <c r="CM217" s="26">
        <v>0</v>
      </c>
      <c r="CN217" s="27">
        <v>0</v>
      </c>
      <c r="CO217" s="25">
        <v>0</v>
      </c>
      <c r="CP217" s="26">
        <v>0</v>
      </c>
      <c r="CQ217" s="26">
        <v>0</v>
      </c>
      <c r="CR217" s="26">
        <v>0</v>
      </c>
      <c r="CS217" s="27">
        <v>0</v>
      </c>
      <c r="CT217" s="25">
        <v>0</v>
      </c>
      <c r="CU217" s="26">
        <v>0</v>
      </c>
      <c r="CV217" s="26">
        <v>0</v>
      </c>
      <c r="CW217" s="26">
        <v>0</v>
      </c>
      <c r="CX217" s="27">
        <v>0</v>
      </c>
      <c r="CY217" s="25">
        <v>1</v>
      </c>
      <c r="CZ217" s="26">
        <v>1</v>
      </c>
      <c r="DA217" s="26">
        <v>0</v>
      </c>
      <c r="DB217" s="26">
        <v>1</v>
      </c>
      <c r="DC217" s="27">
        <v>4</v>
      </c>
    </row>
    <row r="218" spans="1:107" ht="15.75" customHeight="1">
      <c r="A218" s="58"/>
      <c r="B218" s="24" t="s">
        <v>234</v>
      </c>
      <c r="C218" s="25">
        <v>0</v>
      </c>
      <c r="D218" s="26">
        <v>0</v>
      </c>
      <c r="E218" s="26">
        <v>0</v>
      </c>
      <c r="F218" s="27">
        <v>0</v>
      </c>
      <c r="G218" s="25">
        <v>0</v>
      </c>
      <c r="H218" s="26">
        <v>0</v>
      </c>
      <c r="I218" s="26">
        <v>0</v>
      </c>
      <c r="J218" s="27">
        <v>0</v>
      </c>
      <c r="K218" s="25">
        <v>0</v>
      </c>
      <c r="L218" s="26">
        <v>0</v>
      </c>
      <c r="M218" s="26">
        <v>0</v>
      </c>
      <c r="N218" s="27">
        <v>0</v>
      </c>
      <c r="O218" s="25">
        <v>18</v>
      </c>
      <c r="P218" s="26">
        <v>107</v>
      </c>
      <c r="Q218" s="26">
        <v>28</v>
      </c>
      <c r="R218" s="27">
        <v>106</v>
      </c>
      <c r="S218" s="25">
        <v>4</v>
      </c>
      <c r="T218" s="26">
        <v>48</v>
      </c>
      <c r="U218" s="26">
        <v>15</v>
      </c>
      <c r="V218" s="27">
        <v>170</v>
      </c>
      <c r="W218" s="25">
        <v>2</v>
      </c>
      <c r="X218" s="26">
        <v>8</v>
      </c>
      <c r="Y218" s="26">
        <v>0</v>
      </c>
      <c r="Z218" s="27">
        <v>0</v>
      </c>
      <c r="AA218" s="25">
        <v>11</v>
      </c>
      <c r="AB218" s="26">
        <v>62</v>
      </c>
      <c r="AC218" s="26">
        <v>61</v>
      </c>
      <c r="AD218" s="27">
        <v>1280</v>
      </c>
      <c r="AE218" s="25">
        <v>0</v>
      </c>
      <c r="AF218" s="26">
        <v>0</v>
      </c>
      <c r="AG218" s="26">
        <v>0</v>
      </c>
      <c r="AH218" s="27">
        <v>0</v>
      </c>
      <c r="AI218" s="25">
        <v>0</v>
      </c>
      <c r="AJ218" s="26">
        <v>0</v>
      </c>
      <c r="AK218" s="26">
        <v>0</v>
      </c>
      <c r="AL218" s="27">
        <v>0</v>
      </c>
      <c r="AM218" s="25">
        <v>0</v>
      </c>
      <c r="AN218" s="27">
        <v>0</v>
      </c>
      <c r="AO218" s="25">
        <v>3</v>
      </c>
      <c r="AP218" s="26">
        <v>5</v>
      </c>
      <c r="AQ218" s="26">
        <v>5</v>
      </c>
      <c r="AR218" s="27">
        <v>13</v>
      </c>
      <c r="AS218" s="25">
        <v>0</v>
      </c>
      <c r="AT218" s="26">
        <v>0</v>
      </c>
      <c r="AU218" s="26">
        <v>0</v>
      </c>
      <c r="AV218" s="27">
        <v>0</v>
      </c>
      <c r="AW218" s="25">
        <v>18</v>
      </c>
      <c r="AX218" s="26">
        <v>91</v>
      </c>
      <c r="AY218" s="26">
        <v>38</v>
      </c>
      <c r="AZ218" s="27">
        <v>580</v>
      </c>
      <c r="BA218" s="25">
        <v>9</v>
      </c>
      <c r="BB218" s="26">
        <v>21</v>
      </c>
      <c r="BC218" s="26">
        <v>8</v>
      </c>
      <c r="BD218" s="27">
        <v>145</v>
      </c>
      <c r="BE218" s="25">
        <v>0</v>
      </c>
      <c r="BF218" s="26">
        <v>0</v>
      </c>
      <c r="BG218" s="26">
        <v>0</v>
      </c>
      <c r="BH218" s="27">
        <v>0</v>
      </c>
      <c r="BI218" s="25">
        <v>1</v>
      </c>
      <c r="BJ218" s="27">
        <v>10</v>
      </c>
      <c r="BK218" s="25">
        <v>9</v>
      </c>
      <c r="BL218" s="26">
        <v>18</v>
      </c>
      <c r="BM218" s="26">
        <v>9</v>
      </c>
      <c r="BN218" s="27">
        <v>196</v>
      </c>
      <c r="BO218" s="25">
        <v>5</v>
      </c>
      <c r="BP218" s="26">
        <v>28</v>
      </c>
      <c r="BQ218" s="26">
        <v>19</v>
      </c>
      <c r="BR218" s="27">
        <v>80</v>
      </c>
      <c r="BS218" s="25">
        <v>0</v>
      </c>
      <c r="BT218" s="26">
        <v>0</v>
      </c>
      <c r="BU218" s="26">
        <v>0</v>
      </c>
      <c r="BV218" s="27">
        <v>0</v>
      </c>
      <c r="BW218" s="25">
        <v>0</v>
      </c>
      <c r="BX218" s="27">
        <v>0</v>
      </c>
      <c r="BY218" s="25">
        <v>1</v>
      </c>
      <c r="BZ218" s="26">
        <v>1</v>
      </c>
      <c r="CA218" s="26">
        <v>0</v>
      </c>
      <c r="CB218" s="27">
        <v>0</v>
      </c>
      <c r="CC218" s="25">
        <v>3</v>
      </c>
      <c r="CD218" s="26">
        <v>11</v>
      </c>
      <c r="CE218" s="26">
        <v>10</v>
      </c>
      <c r="CF218" s="27">
        <v>70</v>
      </c>
      <c r="CG218" s="25">
        <v>1</v>
      </c>
      <c r="CH218" s="26">
        <v>1</v>
      </c>
      <c r="CI218" s="26">
        <v>1</v>
      </c>
      <c r="CJ218" s="27">
        <v>4</v>
      </c>
      <c r="CK218" s="25">
        <v>0</v>
      </c>
      <c r="CL218" s="26">
        <v>0</v>
      </c>
      <c r="CM218" s="26">
        <v>0</v>
      </c>
      <c r="CN218" s="27">
        <v>0</v>
      </c>
      <c r="CO218" s="25">
        <v>0</v>
      </c>
      <c r="CP218" s="26">
        <v>0</v>
      </c>
      <c r="CQ218" s="26">
        <v>0</v>
      </c>
      <c r="CR218" s="26">
        <v>0</v>
      </c>
      <c r="CS218" s="27">
        <v>0</v>
      </c>
      <c r="CT218" s="25">
        <v>0</v>
      </c>
      <c r="CU218" s="26">
        <v>0</v>
      </c>
      <c r="CV218" s="26">
        <v>0</v>
      </c>
      <c r="CW218" s="26">
        <v>0</v>
      </c>
      <c r="CX218" s="27">
        <v>0</v>
      </c>
      <c r="CY218" s="25">
        <v>0</v>
      </c>
      <c r="CZ218" s="26">
        <v>0</v>
      </c>
      <c r="DA218" s="26">
        <v>0</v>
      </c>
      <c r="DB218" s="26">
        <v>0</v>
      </c>
      <c r="DC218" s="27">
        <v>0</v>
      </c>
    </row>
    <row r="219" spans="1:107" ht="15.75" customHeight="1">
      <c r="A219" s="57" t="s">
        <v>22</v>
      </c>
      <c r="B219" s="24" t="s">
        <v>42</v>
      </c>
      <c r="C219" s="17">
        <v>7</v>
      </c>
      <c r="D219" s="18">
        <v>35</v>
      </c>
      <c r="E219" s="18">
        <v>1</v>
      </c>
      <c r="F219" s="19">
        <v>2</v>
      </c>
      <c r="G219" s="17">
        <v>85</v>
      </c>
      <c r="H219" s="18">
        <v>204</v>
      </c>
      <c r="I219" s="18">
        <v>26</v>
      </c>
      <c r="J219" s="19">
        <v>275</v>
      </c>
      <c r="K219" s="17">
        <v>405</v>
      </c>
      <c r="L219" s="18">
        <v>46050</v>
      </c>
      <c r="M219" s="18">
        <v>9630</v>
      </c>
      <c r="N219" s="19">
        <v>89283.5</v>
      </c>
      <c r="O219" s="17">
        <v>1137</v>
      </c>
      <c r="P219" s="18">
        <v>13629</v>
      </c>
      <c r="Q219" s="18">
        <v>1311</v>
      </c>
      <c r="R219" s="19">
        <v>15583</v>
      </c>
      <c r="S219" s="17">
        <v>983</v>
      </c>
      <c r="T219" s="18">
        <v>30085</v>
      </c>
      <c r="U219" s="18">
        <v>10121</v>
      </c>
      <c r="V219" s="19">
        <v>115680</v>
      </c>
      <c r="W219" s="17">
        <v>161</v>
      </c>
      <c r="X219" s="18">
        <v>655</v>
      </c>
      <c r="Y219" s="18">
        <v>5</v>
      </c>
      <c r="Z219" s="19">
        <v>8</v>
      </c>
      <c r="AA219" s="17">
        <v>705</v>
      </c>
      <c r="AB219" s="18">
        <v>2766</v>
      </c>
      <c r="AC219" s="18">
        <v>2137</v>
      </c>
      <c r="AD219" s="19">
        <v>35195</v>
      </c>
      <c r="AE219" s="17">
        <v>32</v>
      </c>
      <c r="AF219" s="18">
        <v>4887</v>
      </c>
      <c r="AG219" s="18">
        <v>2</v>
      </c>
      <c r="AH219" s="19">
        <v>10</v>
      </c>
      <c r="AI219" s="17">
        <v>320</v>
      </c>
      <c r="AJ219" s="18">
        <v>600</v>
      </c>
      <c r="AK219" s="18">
        <v>385</v>
      </c>
      <c r="AL219" s="19">
        <v>53058</v>
      </c>
      <c r="AM219" s="17">
        <v>59</v>
      </c>
      <c r="AN219" s="19">
        <v>348</v>
      </c>
      <c r="AO219" s="17">
        <v>443</v>
      </c>
      <c r="AP219" s="18">
        <v>2142</v>
      </c>
      <c r="AQ219" s="18">
        <v>771</v>
      </c>
      <c r="AR219" s="19">
        <v>8210</v>
      </c>
      <c r="AS219" s="17">
        <v>592</v>
      </c>
      <c r="AT219" s="18">
        <v>3599</v>
      </c>
      <c r="AU219" s="18">
        <v>1292</v>
      </c>
      <c r="AV219" s="19">
        <v>19990</v>
      </c>
      <c r="AW219" s="17">
        <v>1473</v>
      </c>
      <c r="AX219" s="18">
        <v>204837</v>
      </c>
      <c r="AY219" s="18">
        <v>105157</v>
      </c>
      <c r="AZ219" s="19">
        <v>2205300.7142857146</v>
      </c>
      <c r="BA219" s="17">
        <v>947</v>
      </c>
      <c r="BB219" s="18">
        <v>7272</v>
      </c>
      <c r="BC219" s="18">
        <v>2142</v>
      </c>
      <c r="BD219" s="19">
        <v>30481</v>
      </c>
      <c r="BE219" s="17">
        <v>103</v>
      </c>
      <c r="BF219" s="18">
        <v>270</v>
      </c>
      <c r="BG219" s="18">
        <v>170</v>
      </c>
      <c r="BH219" s="19">
        <v>3322</v>
      </c>
      <c r="BI219" s="17">
        <v>166</v>
      </c>
      <c r="BJ219" s="19">
        <v>3142</v>
      </c>
      <c r="BK219" s="17">
        <v>362</v>
      </c>
      <c r="BL219" s="18">
        <v>977</v>
      </c>
      <c r="BM219" s="18">
        <v>544</v>
      </c>
      <c r="BN219" s="19">
        <v>12531</v>
      </c>
      <c r="BO219" s="17">
        <v>162</v>
      </c>
      <c r="BP219" s="18">
        <v>579</v>
      </c>
      <c r="BQ219" s="18">
        <v>106</v>
      </c>
      <c r="BR219" s="19">
        <v>1815</v>
      </c>
      <c r="BS219" s="17">
        <v>69</v>
      </c>
      <c r="BT219" s="18">
        <v>150</v>
      </c>
      <c r="BU219" s="18">
        <v>52</v>
      </c>
      <c r="BV219" s="19">
        <v>697</v>
      </c>
      <c r="BW219" s="17">
        <v>127</v>
      </c>
      <c r="BX219" s="19">
        <v>9230</v>
      </c>
      <c r="BY219" s="17">
        <v>286</v>
      </c>
      <c r="BZ219" s="18">
        <v>559</v>
      </c>
      <c r="CA219" s="18">
        <v>224</v>
      </c>
      <c r="CB219" s="19">
        <v>5921</v>
      </c>
      <c r="CC219" s="17">
        <v>73</v>
      </c>
      <c r="CD219" s="18">
        <v>174</v>
      </c>
      <c r="CE219" s="18">
        <v>64</v>
      </c>
      <c r="CF219" s="19">
        <v>456</v>
      </c>
      <c r="CG219" s="17">
        <v>442</v>
      </c>
      <c r="CH219" s="18">
        <v>1300</v>
      </c>
      <c r="CI219" s="18">
        <v>1105</v>
      </c>
      <c r="CJ219" s="19">
        <v>8017</v>
      </c>
      <c r="CK219" s="17">
        <v>402</v>
      </c>
      <c r="CL219" s="18">
        <v>2273</v>
      </c>
      <c r="CM219" s="18">
        <v>419</v>
      </c>
      <c r="CN219" s="19">
        <v>7160</v>
      </c>
      <c r="CO219" s="18">
        <v>9</v>
      </c>
      <c r="CP219" s="18">
        <v>28</v>
      </c>
      <c r="CQ219" s="18">
        <v>8</v>
      </c>
      <c r="CR219" s="18">
        <v>20</v>
      </c>
      <c r="CS219" s="19">
        <v>55</v>
      </c>
      <c r="CT219" s="17">
        <v>54</v>
      </c>
      <c r="CU219" s="18">
        <v>533.9</v>
      </c>
      <c r="CV219" s="18">
        <v>7</v>
      </c>
      <c r="CW219" s="18">
        <v>526.90000011026859</v>
      </c>
      <c r="CX219" s="19">
        <v>12774</v>
      </c>
      <c r="CY219" s="17">
        <v>895</v>
      </c>
      <c r="CZ219" s="18">
        <v>1569.9</v>
      </c>
      <c r="DA219" s="18">
        <v>98.8</v>
      </c>
      <c r="DB219" s="18">
        <v>1471.1000012308359</v>
      </c>
      <c r="DC219" s="19">
        <v>55137</v>
      </c>
    </row>
    <row r="220" spans="1:107" ht="15.75" customHeight="1">
      <c r="A220" s="58"/>
      <c r="B220" s="24" t="s">
        <v>235</v>
      </c>
      <c r="C220" s="25">
        <v>1</v>
      </c>
      <c r="D220" s="26">
        <v>20</v>
      </c>
      <c r="E220" s="26">
        <v>0</v>
      </c>
      <c r="F220" s="27">
        <v>0</v>
      </c>
      <c r="G220" s="25">
        <v>23</v>
      </c>
      <c r="H220" s="26">
        <v>61</v>
      </c>
      <c r="I220" s="26">
        <v>5</v>
      </c>
      <c r="J220" s="27">
        <v>22</v>
      </c>
      <c r="K220" s="25">
        <v>5</v>
      </c>
      <c r="L220" s="26">
        <v>34</v>
      </c>
      <c r="M220" s="26">
        <v>1</v>
      </c>
      <c r="N220" s="27">
        <v>2</v>
      </c>
      <c r="O220" s="25">
        <v>214</v>
      </c>
      <c r="P220" s="26">
        <v>2791</v>
      </c>
      <c r="Q220" s="26">
        <v>200</v>
      </c>
      <c r="R220" s="27">
        <v>1942</v>
      </c>
      <c r="S220" s="25">
        <v>219</v>
      </c>
      <c r="T220" s="26">
        <v>8035</v>
      </c>
      <c r="U220" s="26">
        <v>2606</v>
      </c>
      <c r="V220" s="27">
        <v>25329</v>
      </c>
      <c r="W220" s="25">
        <v>4</v>
      </c>
      <c r="X220" s="26">
        <v>10</v>
      </c>
      <c r="Y220" s="26">
        <v>0</v>
      </c>
      <c r="Z220" s="27">
        <v>0</v>
      </c>
      <c r="AA220" s="25">
        <v>152</v>
      </c>
      <c r="AB220" s="26">
        <v>617</v>
      </c>
      <c r="AC220" s="26">
        <v>567</v>
      </c>
      <c r="AD220" s="27">
        <v>10073</v>
      </c>
      <c r="AE220" s="25">
        <v>20</v>
      </c>
      <c r="AF220" s="26">
        <v>3148</v>
      </c>
      <c r="AG220" s="26">
        <v>0</v>
      </c>
      <c r="AH220" s="27">
        <v>0</v>
      </c>
      <c r="AI220" s="25">
        <v>22</v>
      </c>
      <c r="AJ220" s="26">
        <v>43</v>
      </c>
      <c r="AK220" s="26">
        <v>15</v>
      </c>
      <c r="AL220" s="27">
        <v>2038</v>
      </c>
      <c r="AM220" s="25">
        <v>26</v>
      </c>
      <c r="AN220" s="27">
        <v>12</v>
      </c>
      <c r="AO220" s="25">
        <v>3</v>
      </c>
      <c r="AP220" s="26">
        <v>8</v>
      </c>
      <c r="AQ220" s="26">
        <v>1</v>
      </c>
      <c r="AR220" s="27">
        <v>3</v>
      </c>
      <c r="AS220" s="25">
        <v>71</v>
      </c>
      <c r="AT220" s="26">
        <v>307</v>
      </c>
      <c r="AU220" s="26">
        <v>143</v>
      </c>
      <c r="AV220" s="27">
        <v>1705</v>
      </c>
      <c r="AW220" s="25">
        <v>262</v>
      </c>
      <c r="AX220" s="26">
        <v>18206</v>
      </c>
      <c r="AY220" s="26">
        <v>10619</v>
      </c>
      <c r="AZ220" s="27">
        <v>163659.71428571429</v>
      </c>
      <c r="BA220" s="25">
        <v>128</v>
      </c>
      <c r="BB220" s="26">
        <v>803</v>
      </c>
      <c r="BC220" s="26">
        <v>293</v>
      </c>
      <c r="BD220" s="27">
        <v>939</v>
      </c>
      <c r="BE220" s="25">
        <v>0</v>
      </c>
      <c r="BF220" s="26">
        <v>0</v>
      </c>
      <c r="BG220" s="26">
        <v>0</v>
      </c>
      <c r="BH220" s="27">
        <v>0</v>
      </c>
      <c r="BI220" s="25">
        <v>11</v>
      </c>
      <c r="BJ220" s="27">
        <v>127</v>
      </c>
      <c r="BK220" s="25">
        <v>93</v>
      </c>
      <c r="BL220" s="26">
        <v>187</v>
      </c>
      <c r="BM220" s="26">
        <v>153</v>
      </c>
      <c r="BN220" s="27">
        <v>5124</v>
      </c>
      <c r="BO220" s="25">
        <v>35</v>
      </c>
      <c r="BP220" s="26">
        <v>163</v>
      </c>
      <c r="BQ220" s="26">
        <v>11</v>
      </c>
      <c r="BR220" s="27">
        <v>128</v>
      </c>
      <c r="BS220" s="25">
        <v>8</v>
      </c>
      <c r="BT220" s="26">
        <v>22</v>
      </c>
      <c r="BU220" s="26">
        <v>0</v>
      </c>
      <c r="BV220" s="27">
        <v>0</v>
      </c>
      <c r="BW220" s="25">
        <v>8</v>
      </c>
      <c r="BX220" s="27">
        <v>50</v>
      </c>
      <c r="BY220" s="25">
        <v>70</v>
      </c>
      <c r="BZ220" s="26">
        <v>134</v>
      </c>
      <c r="CA220" s="26">
        <v>87</v>
      </c>
      <c r="CB220" s="27">
        <v>2732</v>
      </c>
      <c r="CC220" s="25">
        <v>23</v>
      </c>
      <c r="CD220" s="26">
        <v>77</v>
      </c>
      <c r="CE220" s="26">
        <v>37</v>
      </c>
      <c r="CF220" s="27">
        <v>254</v>
      </c>
      <c r="CG220" s="25">
        <v>107</v>
      </c>
      <c r="CH220" s="26">
        <v>205</v>
      </c>
      <c r="CI220" s="26">
        <v>187</v>
      </c>
      <c r="CJ220" s="27">
        <v>1477</v>
      </c>
      <c r="CK220" s="25">
        <v>119</v>
      </c>
      <c r="CL220" s="26">
        <v>453</v>
      </c>
      <c r="CM220" s="26">
        <v>125</v>
      </c>
      <c r="CN220" s="27">
        <v>2818</v>
      </c>
      <c r="CO220" s="25">
        <v>0</v>
      </c>
      <c r="CP220" s="26">
        <v>0</v>
      </c>
      <c r="CQ220" s="26">
        <v>0</v>
      </c>
      <c r="CR220" s="26">
        <v>0</v>
      </c>
      <c r="CS220" s="27">
        <v>0</v>
      </c>
      <c r="CT220" s="25">
        <v>0</v>
      </c>
      <c r="CU220" s="26">
        <v>0</v>
      </c>
      <c r="CV220" s="26">
        <v>0</v>
      </c>
      <c r="CW220" s="26">
        <v>0</v>
      </c>
      <c r="CX220" s="27">
        <v>0</v>
      </c>
      <c r="CY220" s="25">
        <v>253</v>
      </c>
      <c r="CZ220" s="26">
        <v>435.9</v>
      </c>
      <c r="DA220" s="26">
        <v>3</v>
      </c>
      <c r="DB220" s="26">
        <v>432.90000003576279</v>
      </c>
      <c r="DC220" s="27">
        <v>23258</v>
      </c>
    </row>
    <row r="221" spans="1:107" ht="15.75" customHeight="1">
      <c r="A221" s="58"/>
      <c r="B221" s="24" t="s">
        <v>236</v>
      </c>
      <c r="C221" s="25">
        <v>0</v>
      </c>
      <c r="D221" s="26">
        <v>0</v>
      </c>
      <c r="E221" s="26">
        <v>0</v>
      </c>
      <c r="F221" s="27">
        <v>0</v>
      </c>
      <c r="G221" s="25">
        <v>0</v>
      </c>
      <c r="H221" s="26">
        <v>0</v>
      </c>
      <c r="I221" s="26">
        <v>0</v>
      </c>
      <c r="J221" s="27">
        <v>0</v>
      </c>
      <c r="K221" s="25">
        <v>1</v>
      </c>
      <c r="L221" s="26">
        <v>2</v>
      </c>
      <c r="M221" s="26">
        <v>1</v>
      </c>
      <c r="N221" s="27">
        <v>1</v>
      </c>
      <c r="O221" s="25">
        <v>141</v>
      </c>
      <c r="P221" s="26">
        <v>1596</v>
      </c>
      <c r="Q221" s="26">
        <v>33</v>
      </c>
      <c r="R221" s="27">
        <v>260</v>
      </c>
      <c r="S221" s="25">
        <v>129</v>
      </c>
      <c r="T221" s="26">
        <v>2888</v>
      </c>
      <c r="U221" s="26">
        <v>820</v>
      </c>
      <c r="V221" s="27">
        <v>7479</v>
      </c>
      <c r="W221" s="25">
        <v>37</v>
      </c>
      <c r="X221" s="26">
        <v>223</v>
      </c>
      <c r="Y221" s="26">
        <v>0</v>
      </c>
      <c r="Z221" s="27">
        <v>0</v>
      </c>
      <c r="AA221" s="25">
        <v>85</v>
      </c>
      <c r="AB221" s="26">
        <v>382</v>
      </c>
      <c r="AC221" s="26">
        <v>169</v>
      </c>
      <c r="AD221" s="27">
        <v>3491</v>
      </c>
      <c r="AE221" s="25">
        <v>0</v>
      </c>
      <c r="AF221" s="26">
        <v>0</v>
      </c>
      <c r="AG221" s="26">
        <v>0</v>
      </c>
      <c r="AH221" s="27">
        <v>0</v>
      </c>
      <c r="AI221" s="25">
        <v>72</v>
      </c>
      <c r="AJ221" s="26">
        <v>140</v>
      </c>
      <c r="AK221" s="26">
        <v>81</v>
      </c>
      <c r="AL221" s="27">
        <v>8559</v>
      </c>
      <c r="AM221" s="25">
        <v>2</v>
      </c>
      <c r="AN221" s="27">
        <v>0</v>
      </c>
      <c r="AO221" s="25">
        <v>45</v>
      </c>
      <c r="AP221" s="26">
        <v>116</v>
      </c>
      <c r="AQ221" s="26">
        <v>22</v>
      </c>
      <c r="AR221" s="27">
        <v>310</v>
      </c>
      <c r="AS221" s="25">
        <v>114</v>
      </c>
      <c r="AT221" s="26">
        <v>509</v>
      </c>
      <c r="AU221" s="26">
        <v>110</v>
      </c>
      <c r="AV221" s="27">
        <v>4140</v>
      </c>
      <c r="AW221" s="25">
        <v>155</v>
      </c>
      <c r="AX221" s="26">
        <v>12705</v>
      </c>
      <c r="AY221" s="26">
        <v>5147</v>
      </c>
      <c r="AZ221" s="27">
        <v>108702</v>
      </c>
      <c r="BA221" s="25">
        <v>138</v>
      </c>
      <c r="BB221" s="26">
        <v>1092</v>
      </c>
      <c r="BC221" s="26">
        <v>194</v>
      </c>
      <c r="BD221" s="27">
        <v>3775</v>
      </c>
      <c r="BE221" s="25">
        <v>4</v>
      </c>
      <c r="BF221" s="26">
        <v>8</v>
      </c>
      <c r="BG221" s="26">
        <v>2</v>
      </c>
      <c r="BH221" s="27">
        <v>80</v>
      </c>
      <c r="BI221" s="25">
        <v>14</v>
      </c>
      <c r="BJ221" s="27">
        <v>321</v>
      </c>
      <c r="BK221" s="25">
        <v>8</v>
      </c>
      <c r="BL221" s="26">
        <v>21</v>
      </c>
      <c r="BM221" s="26">
        <v>12</v>
      </c>
      <c r="BN221" s="27">
        <v>304</v>
      </c>
      <c r="BO221" s="25">
        <v>32</v>
      </c>
      <c r="BP221" s="26">
        <v>73</v>
      </c>
      <c r="BQ221" s="26">
        <v>18</v>
      </c>
      <c r="BR221" s="27">
        <v>402</v>
      </c>
      <c r="BS221" s="25">
        <v>3</v>
      </c>
      <c r="BT221" s="26">
        <v>12</v>
      </c>
      <c r="BU221" s="26">
        <v>0</v>
      </c>
      <c r="BV221" s="27">
        <v>0</v>
      </c>
      <c r="BW221" s="25">
        <v>5</v>
      </c>
      <c r="BX221" s="27">
        <v>61</v>
      </c>
      <c r="BY221" s="25">
        <v>24</v>
      </c>
      <c r="BZ221" s="26">
        <v>45</v>
      </c>
      <c r="CA221" s="26">
        <v>1</v>
      </c>
      <c r="CB221" s="27">
        <v>10</v>
      </c>
      <c r="CC221" s="25">
        <v>2</v>
      </c>
      <c r="CD221" s="26">
        <v>2</v>
      </c>
      <c r="CE221" s="26">
        <v>0</v>
      </c>
      <c r="CF221" s="27">
        <v>0</v>
      </c>
      <c r="CG221" s="25">
        <v>52</v>
      </c>
      <c r="CH221" s="26">
        <v>122</v>
      </c>
      <c r="CI221" s="26">
        <v>95</v>
      </c>
      <c r="CJ221" s="27">
        <v>789</v>
      </c>
      <c r="CK221" s="25">
        <v>67</v>
      </c>
      <c r="CL221" s="26">
        <v>257</v>
      </c>
      <c r="CM221" s="26">
        <v>12</v>
      </c>
      <c r="CN221" s="27">
        <v>370</v>
      </c>
      <c r="CO221" s="25">
        <v>0</v>
      </c>
      <c r="CP221" s="26">
        <v>0</v>
      </c>
      <c r="CQ221" s="26">
        <v>0</v>
      </c>
      <c r="CR221" s="26">
        <v>0</v>
      </c>
      <c r="CS221" s="27">
        <v>0</v>
      </c>
      <c r="CT221" s="25">
        <v>0</v>
      </c>
      <c r="CU221" s="26">
        <v>0</v>
      </c>
      <c r="CV221" s="26">
        <v>0</v>
      </c>
      <c r="CW221" s="26">
        <v>0</v>
      </c>
      <c r="CX221" s="27">
        <v>0</v>
      </c>
      <c r="CY221" s="25">
        <v>115</v>
      </c>
      <c r="CZ221" s="26">
        <v>229.6</v>
      </c>
      <c r="DA221" s="26">
        <v>39</v>
      </c>
      <c r="DB221" s="26">
        <v>190.60000002384186</v>
      </c>
      <c r="DC221" s="27">
        <v>5567</v>
      </c>
    </row>
    <row r="222" spans="1:107" ht="15.75" customHeight="1">
      <c r="A222" s="58"/>
      <c r="B222" s="24" t="s">
        <v>237</v>
      </c>
      <c r="C222" s="25">
        <v>1</v>
      </c>
      <c r="D222" s="26">
        <v>1</v>
      </c>
      <c r="E222" s="26">
        <v>0</v>
      </c>
      <c r="F222" s="27">
        <v>0</v>
      </c>
      <c r="G222" s="25">
        <v>1</v>
      </c>
      <c r="H222" s="26">
        <v>20</v>
      </c>
      <c r="I222" s="26">
        <v>4</v>
      </c>
      <c r="J222" s="27">
        <v>15</v>
      </c>
      <c r="K222" s="25">
        <v>76</v>
      </c>
      <c r="L222" s="26">
        <v>8528</v>
      </c>
      <c r="M222" s="26">
        <v>1233</v>
      </c>
      <c r="N222" s="27">
        <v>5963</v>
      </c>
      <c r="O222" s="25">
        <v>159</v>
      </c>
      <c r="P222" s="26">
        <v>1023</v>
      </c>
      <c r="Q222" s="26">
        <v>19</v>
      </c>
      <c r="R222" s="27">
        <v>110</v>
      </c>
      <c r="S222" s="25">
        <v>75</v>
      </c>
      <c r="T222" s="26">
        <v>1943</v>
      </c>
      <c r="U222" s="26">
        <v>1381</v>
      </c>
      <c r="V222" s="27">
        <v>15052</v>
      </c>
      <c r="W222" s="25">
        <v>16</v>
      </c>
      <c r="X222" s="26">
        <v>72</v>
      </c>
      <c r="Y222" s="26">
        <v>0</v>
      </c>
      <c r="Z222" s="27">
        <v>0</v>
      </c>
      <c r="AA222" s="25">
        <v>43</v>
      </c>
      <c r="AB222" s="26">
        <v>208</v>
      </c>
      <c r="AC222" s="26">
        <v>194</v>
      </c>
      <c r="AD222" s="27">
        <v>3643</v>
      </c>
      <c r="AE222" s="25">
        <v>0</v>
      </c>
      <c r="AF222" s="26">
        <v>0</v>
      </c>
      <c r="AG222" s="26">
        <v>0</v>
      </c>
      <c r="AH222" s="27">
        <v>0</v>
      </c>
      <c r="AI222" s="25">
        <v>38</v>
      </c>
      <c r="AJ222" s="26">
        <v>58</v>
      </c>
      <c r="AK222" s="26">
        <v>35</v>
      </c>
      <c r="AL222" s="27">
        <v>6983</v>
      </c>
      <c r="AM222" s="25">
        <v>0</v>
      </c>
      <c r="AN222" s="27">
        <v>0</v>
      </c>
      <c r="AO222" s="25">
        <v>78</v>
      </c>
      <c r="AP222" s="26">
        <v>408</v>
      </c>
      <c r="AQ222" s="26">
        <v>134</v>
      </c>
      <c r="AR222" s="27">
        <v>1531</v>
      </c>
      <c r="AS222" s="25">
        <v>38</v>
      </c>
      <c r="AT222" s="26">
        <v>262</v>
      </c>
      <c r="AU222" s="26">
        <v>82</v>
      </c>
      <c r="AV222" s="27">
        <v>1281</v>
      </c>
      <c r="AW222" s="25">
        <v>220</v>
      </c>
      <c r="AX222" s="26">
        <v>53816</v>
      </c>
      <c r="AY222" s="26">
        <v>26992</v>
      </c>
      <c r="AZ222" s="27">
        <v>181423</v>
      </c>
      <c r="BA222" s="25">
        <v>151</v>
      </c>
      <c r="BB222" s="26">
        <v>1239</v>
      </c>
      <c r="BC222" s="26">
        <v>439</v>
      </c>
      <c r="BD222" s="27">
        <v>5658</v>
      </c>
      <c r="BE222" s="25">
        <v>0</v>
      </c>
      <c r="BF222" s="26">
        <v>0</v>
      </c>
      <c r="BG222" s="26">
        <v>0</v>
      </c>
      <c r="BH222" s="27">
        <v>0</v>
      </c>
      <c r="BI222" s="25">
        <v>7</v>
      </c>
      <c r="BJ222" s="27">
        <v>400</v>
      </c>
      <c r="BK222" s="25">
        <v>2</v>
      </c>
      <c r="BL222" s="26">
        <v>6</v>
      </c>
      <c r="BM222" s="26">
        <v>1</v>
      </c>
      <c r="BN222" s="27">
        <v>5</v>
      </c>
      <c r="BO222" s="25">
        <v>0</v>
      </c>
      <c r="BP222" s="26">
        <v>0</v>
      </c>
      <c r="BQ222" s="26">
        <v>0</v>
      </c>
      <c r="BR222" s="27">
        <v>0</v>
      </c>
      <c r="BS222" s="25">
        <v>1</v>
      </c>
      <c r="BT222" s="26">
        <v>1</v>
      </c>
      <c r="BU222" s="26">
        <v>0</v>
      </c>
      <c r="BV222" s="27">
        <v>0</v>
      </c>
      <c r="BW222" s="25">
        <v>9</v>
      </c>
      <c r="BX222" s="27">
        <v>2305</v>
      </c>
      <c r="BY222" s="25">
        <v>0</v>
      </c>
      <c r="BZ222" s="26">
        <v>0</v>
      </c>
      <c r="CA222" s="26">
        <v>0</v>
      </c>
      <c r="CB222" s="27">
        <v>0</v>
      </c>
      <c r="CC222" s="25">
        <v>3</v>
      </c>
      <c r="CD222" s="26">
        <v>4</v>
      </c>
      <c r="CE222" s="26">
        <v>0</v>
      </c>
      <c r="CF222" s="27">
        <v>0</v>
      </c>
      <c r="CG222" s="25">
        <v>4</v>
      </c>
      <c r="CH222" s="26">
        <v>9</v>
      </c>
      <c r="CI222" s="26">
        <v>8</v>
      </c>
      <c r="CJ222" s="27">
        <v>65</v>
      </c>
      <c r="CK222" s="25">
        <v>3</v>
      </c>
      <c r="CL222" s="26">
        <v>3</v>
      </c>
      <c r="CM222" s="26">
        <v>0</v>
      </c>
      <c r="CN222" s="27">
        <v>0</v>
      </c>
      <c r="CO222" s="25">
        <v>1</v>
      </c>
      <c r="CP222" s="26">
        <v>1</v>
      </c>
      <c r="CQ222" s="26">
        <v>0</v>
      </c>
      <c r="CR222" s="26">
        <v>1</v>
      </c>
      <c r="CS222" s="27">
        <v>2</v>
      </c>
      <c r="CT222" s="25">
        <v>1</v>
      </c>
      <c r="CU222" s="26">
        <v>2</v>
      </c>
      <c r="CV222" s="26">
        <v>0</v>
      </c>
      <c r="CW222" s="26">
        <v>2</v>
      </c>
      <c r="CX222" s="27">
        <v>30</v>
      </c>
      <c r="CY222" s="25">
        <v>8</v>
      </c>
      <c r="CZ222" s="26">
        <v>8</v>
      </c>
      <c r="DA222" s="26">
        <v>0</v>
      </c>
      <c r="DB222" s="26">
        <v>8</v>
      </c>
      <c r="DC222" s="27">
        <v>248</v>
      </c>
    </row>
    <row r="223" spans="1:107" ht="15.75" customHeight="1">
      <c r="A223" s="58"/>
      <c r="B223" s="24" t="s">
        <v>238</v>
      </c>
      <c r="C223" s="25">
        <v>0</v>
      </c>
      <c r="D223" s="26">
        <v>0</v>
      </c>
      <c r="E223" s="26">
        <v>0</v>
      </c>
      <c r="F223" s="27">
        <v>0</v>
      </c>
      <c r="G223" s="25">
        <v>10</v>
      </c>
      <c r="H223" s="26">
        <v>13</v>
      </c>
      <c r="I223" s="26">
        <v>13</v>
      </c>
      <c r="J223" s="27">
        <v>173</v>
      </c>
      <c r="K223" s="25">
        <v>2</v>
      </c>
      <c r="L223" s="26">
        <v>9</v>
      </c>
      <c r="M223" s="26">
        <v>9</v>
      </c>
      <c r="N223" s="27">
        <v>85</v>
      </c>
      <c r="O223" s="25">
        <v>141</v>
      </c>
      <c r="P223" s="26">
        <v>882</v>
      </c>
      <c r="Q223" s="26">
        <v>286</v>
      </c>
      <c r="R223" s="27">
        <v>3239</v>
      </c>
      <c r="S223" s="25">
        <v>99</v>
      </c>
      <c r="T223" s="26">
        <v>2358</v>
      </c>
      <c r="U223" s="26">
        <v>555</v>
      </c>
      <c r="V223" s="27">
        <v>5569</v>
      </c>
      <c r="W223" s="25">
        <v>0</v>
      </c>
      <c r="X223" s="26">
        <v>0</v>
      </c>
      <c r="Y223" s="26">
        <v>0</v>
      </c>
      <c r="Z223" s="27">
        <v>0</v>
      </c>
      <c r="AA223" s="25">
        <v>75</v>
      </c>
      <c r="AB223" s="26">
        <v>200</v>
      </c>
      <c r="AC223" s="26">
        <v>191</v>
      </c>
      <c r="AD223" s="27">
        <v>2587</v>
      </c>
      <c r="AE223" s="25">
        <v>9</v>
      </c>
      <c r="AF223" s="26">
        <v>1479</v>
      </c>
      <c r="AG223" s="26">
        <v>2</v>
      </c>
      <c r="AH223" s="27">
        <v>10</v>
      </c>
      <c r="AI223" s="25">
        <v>10</v>
      </c>
      <c r="AJ223" s="26">
        <v>16</v>
      </c>
      <c r="AK223" s="26">
        <v>15</v>
      </c>
      <c r="AL223" s="27">
        <v>1652</v>
      </c>
      <c r="AM223" s="25">
        <v>5</v>
      </c>
      <c r="AN223" s="27">
        <v>100</v>
      </c>
      <c r="AO223" s="25">
        <v>19</v>
      </c>
      <c r="AP223" s="26">
        <v>33</v>
      </c>
      <c r="AQ223" s="26">
        <v>31</v>
      </c>
      <c r="AR223" s="27">
        <v>718</v>
      </c>
      <c r="AS223" s="25">
        <v>11</v>
      </c>
      <c r="AT223" s="26">
        <v>15</v>
      </c>
      <c r="AU223" s="26">
        <v>11</v>
      </c>
      <c r="AV223" s="27">
        <v>92</v>
      </c>
      <c r="AW223" s="25">
        <v>208</v>
      </c>
      <c r="AX223" s="26">
        <v>13817</v>
      </c>
      <c r="AY223" s="26">
        <v>7551</v>
      </c>
      <c r="AZ223" s="27">
        <v>189442</v>
      </c>
      <c r="BA223" s="25">
        <v>48</v>
      </c>
      <c r="BB223" s="26">
        <v>274</v>
      </c>
      <c r="BC223" s="26">
        <v>226</v>
      </c>
      <c r="BD223" s="27">
        <v>1601</v>
      </c>
      <c r="BE223" s="25">
        <v>25</v>
      </c>
      <c r="BF223" s="26">
        <v>42</v>
      </c>
      <c r="BG223" s="26">
        <v>39</v>
      </c>
      <c r="BH223" s="27">
        <v>648</v>
      </c>
      <c r="BI223" s="25">
        <v>17</v>
      </c>
      <c r="BJ223" s="27">
        <v>327</v>
      </c>
      <c r="BK223" s="25">
        <v>52</v>
      </c>
      <c r="BL223" s="26">
        <v>113</v>
      </c>
      <c r="BM223" s="26">
        <v>81</v>
      </c>
      <c r="BN223" s="27">
        <v>1417</v>
      </c>
      <c r="BO223" s="25">
        <v>16</v>
      </c>
      <c r="BP223" s="26">
        <v>40</v>
      </c>
      <c r="BQ223" s="26">
        <v>22</v>
      </c>
      <c r="BR223" s="27">
        <v>478</v>
      </c>
      <c r="BS223" s="25">
        <v>30</v>
      </c>
      <c r="BT223" s="26">
        <v>60</v>
      </c>
      <c r="BU223" s="26">
        <v>49</v>
      </c>
      <c r="BV223" s="27">
        <v>667</v>
      </c>
      <c r="BW223" s="25">
        <v>15</v>
      </c>
      <c r="BX223" s="27">
        <v>234</v>
      </c>
      <c r="BY223" s="25">
        <v>60</v>
      </c>
      <c r="BZ223" s="26">
        <v>121</v>
      </c>
      <c r="CA223" s="26">
        <v>93</v>
      </c>
      <c r="CB223" s="27">
        <v>2285</v>
      </c>
      <c r="CC223" s="25">
        <v>6</v>
      </c>
      <c r="CD223" s="26">
        <v>9</v>
      </c>
      <c r="CE223" s="26">
        <v>9</v>
      </c>
      <c r="CF223" s="27">
        <v>83</v>
      </c>
      <c r="CG223" s="25">
        <v>125</v>
      </c>
      <c r="CH223" s="26">
        <v>526</v>
      </c>
      <c r="CI223" s="26">
        <v>446</v>
      </c>
      <c r="CJ223" s="27">
        <v>3064</v>
      </c>
      <c r="CK223" s="25">
        <v>64</v>
      </c>
      <c r="CL223" s="26">
        <v>295</v>
      </c>
      <c r="CM223" s="26">
        <v>160</v>
      </c>
      <c r="CN223" s="27">
        <v>2056</v>
      </c>
      <c r="CO223" s="25">
        <v>3</v>
      </c>
      <c r="CP223" s="26">
        <v>7</v>
      </c>
      <c r="CQ223" s="26">
        <v>1</v>
      </c>
      <c r="CR223" s="26">
        <v>6</v>
      </c>
      <c r="CS223" s="27">
        <v>10</v>
      </c>
      <c r="CT223" s="25">
        <v>24</v>
      </c>
      <c r="CU223" s="26">
        <v>164.4</v>
      </c>
      <c r="CV223" s="26">
        <v>0</v>
      </c>
      <c r="CW223" s="26">
        <v>164.40000011026859</v>
      </c>
      <c r="CX223" s="27">
        <v>6009</v>
      </c>
      <c r="CY223" s="25">
        <v>184</v>
      </c>
      <c r="CZ223" s="26">
        <v>160.80000000000001</v>
      </c>
      <c r="DA223" s="26">
        <v>4.5</v>
      </c>
      <c r="DB223" s="26">
        <v>156.30000118166208</v>
      </c>
      <c r="DC223" s="27">
        <v>7035</v>
      </c>
    </row>
    <row r="224" spans="1:107" ht="15.75" customHeight="1">
      <c r="A224" s="58"/>
      <c r="B224" s="24" t="s">
        <v>239</v>
      </c>
      <c r="C224" s="25">
        <v>0</v>
      </c>
      <c r="D224" s="26">
        <v>0</v>
      </c>
      <c r="E224" s="26">
        <v>0</v>
      </c>
      <c r="F224" s="27">
        <v>0</v>
      </c>
      <c r="G224" s="25">
        <v>0</v>
      </c>
      <c r="H224" s="26">
        <v>0</v>
      </c>
      <c r="I224" s="26">
        <v>0</v>
      </c>
      <c r="J224" s="27">
        <v>0</v>
      </c>
      <c r="K224" s="25">
        <v>182</v>
      </c>
      <c r="L224" s="26">
        <v>24604</v>
      </c>
      <c r="M224" s="26">
        <v>6851</v>
      </c>
      <c r="N224" s="27">
        <v>72634</v>
      </c>
      <c r="O224" s="25">
        <v>43</v>
      </c>
      <c r="P224" s="26">
        <v>630</v>
      </c>
      <c r="Q224" s="26">
        <v>74</v>
      </c>
      <c r="R224" s="27">
        <v>356</v>
      </c>
      <c r="S224" s="25">
        <v>157</v>
      </c>
      <c r="T224" s="26">
        <v>2858</v>
      </c>
      <c r="U224" s="26">
        <v>2116</v>
      </c>
      <c r="V224" s="27">
        <v>29215</v>
      </c>
      <c r="W224" s="25">
        <v>41</v>
      </c>
      <c r="X224" s="26">
        <v>153</v>
      </c>
      <c r="Y224" s="26">
        <v>5</v>
      </c>
      <c r="Z224" s="27">
        <v>8</v>
      </c>
      <c r="AA224" s="25">
        <v>62</v>
      </c>
      <c r="AB224" s="26">
        <v>230</v>
      </c>
      <c r="AC224" s="26">
        <v>175</v>
      </c>
      <c r="AD224" s="27">
        <v>3353</v>
      </c>
      <c r="AE224" s="25">
        <v>0</v>
      </c>
      <c r="AF224" s="26">
        <v>0</v>
      </c>
      <c r="AG224" s="26">
        <v>0</v>
      </c>
      <c r="AH224" s="27">
        <v>0</v>
      </c>
      <c r="AI224" s="25">
        <v>81</v>
      </c>
      <c r="AJ224" s="26">
        <v>157</v>
      </c>
      <c r="AK224" s="26">
        <v>127</v>
      </c>
      <c r="AL224" s="27">
        <v>11487</v>
      </c>
      <c r="AM224" s="25">
        <v>0</v>
      </c>
      <c r="AN224" s="27">
        <v>0</v>
      </c>
      <c r="AO224" s="25">
        <v>139</v>
      </c>
      <c r="AP224" s="26">
        <v>925</v>
      </c>
      <c r="AQ224" s="26">
        <v>441</v>
      </c>
      <c r="AR224" s="27">
        <v>3096</v>
      </c>
      <c r="AS224" s="25">
        <v>183</v>
      </c>
      <c r="AT224" s="26">
        <v>992</v>
      </c>
      <c r="AU224" s="26">
        <v>403</v>
      </c>
      <c r="AV224" s="27">
        <v>6799</v>
      </c>
      <c r="AW224" s="25">
        <v>121</v>
      </c>
      <c r="AX224" s="26">
        <v>23342</v>
      </c>
      <c r="AY224" s="26">
        <v>14459</v>
      </c>
      <c r="AZ224" s="27">
        <v>162817</v>
      </c>
      <c r="BA224" s="25">
        <v>181</v>
      </c>
      <c r="BB224" s="26">
        <v>1247</v>
      </c>
      <c r="BC224" s="26">
        <v>392</v>
      </c>
      <c r="BD224" s="27">
        <v>9269</v>
      </c>
      <c r="BE224" s="25">
        <v>43</v>
      </c>
      <c r="BF224" s="26">
        <v>109</v>
      </c>
      <c r="BG224" s="26">
        <v>82</v>
      </c>
      <c r="BH224" s="27">
        <v>2074</v>
      </c>
      <c r="BI224" s="25">
        <v>15</v>
      </c>
      <c r="BJ224" s="27">
        <v>645</v>
      </c>
      <c r="BK224" s="25">
        <v>0</v>
      </c>
      <c r="BL224" s="26">
        <v>0</v>
      </c>
      <c r="BM224" s="26">
        <v>0</v>
      </c>
      <c r="BN224" s="27">
        <v>0</v>
      </c>
      <c r="BO224" s="25">
        <v>0</v>
      </c>
      <c r="BP224" s="26">
        <v>0</v>
      </c>
      <c r="BQ224" s="26">
        <v>0</v>
      </c>
      <c r="BR224" s="27">
        <v>0</v>
      </c>
      <c r="BS224" s="25">
        <v>0</v>
      </c>
      <c r="BT224" s="26">
        <v>0</v>
      </c>
      <c r="BU224" s="26">
        <v>0</v>
      </c>
      <c r="BV224" s="27">
        <v>0</v>
      </c>
      <c r="BW224" s="25">
        <v>49</v>
      </c>
      <c r="BX224" s="27">
        <v>4862</v>
      </c>
      <c r="BY224" s="25">
        <v>0</v>
      </c>
      <c r="BZ224" s="26">
        <v>0</v>
      </c>
      <c r="CA224" s="26">
        <v>0</v>
      </c>
      <c r="CB224" s="27">
        <v>0</v>
      </c>
      <c r="CC224" s="25">
        <v>1</v>
      </c>
      <c r="CD224" s="26">
        <v>3</v>
      </c>
      <c r="CE224" s="26">
        <v>1</v>
      </c>
      <c r="CF224" s="27">
        <v>15</v>
      </c>
      <c r="CG224" s="25">
        <v>0</v>
      </c>
      <c r="CH224" s="26">
        <v>0</v>
      </c>
      <c r="CI224" s="26">
        <v>0</v>
      </c>
      <c r="CJ224" s="27">
        <v>0</v>
      </c>
      <c r="CK224" s="25">
        <v>0</v>
      </c>
      <c r="CL224" s="26">
        <v>0</v>
      </c>
      <c r="CM224" s="26">
        <v>0</v>
      </c>
      <c r="CN224" s="27">
        <v>0</v>
      </c>
      <c r="CO224" s="25">
        <v>0</v>
      </c>
      <c r="CP224" s="26">
        <v>0</v>
      </c>
      <c r="CQ224" s="26">
        <v>0</v>
      </c>
      <c r="CR224" s="26">
        <v>0</v>
      </c>
      <c r="CS224" s="27">
        <v>0</v>
      </c>
      <c r="CT224" s="25">
        <v>9</v>
      </c>
      <c r="CU224" s="26">
        <v>50.5</v>
      </c>
      <c r="CV224" s="26">
        <v>2</v>
      </c>
      <c r="CW224" s="26">
        <v>48.5</v>
      </c>
      <c r="CX224" s="27">
        <v>2420</v>
      </c>
      <c r="CY224" s="25">
        <v>58</v>
      </c>
      <c r="CZ224" s="26">
        <v>172.1</v>
      </c>
      <c r="DA224" s="26">
        <v>0</v>
      </c>
      <c r="DB224" s="26">
        <v>172.10000000149012</v>
      </c>
      <c r="DC224" s="27">
        <v>4316</v>
      </c>
    </row>
    <row r="225" spans="1:107" ht="15.75" customHeight="1">
      <c r="A225" s="58"/>
      <c r="B225" s="24" t="s">
        <v>240</v>
      </c>
      <c r="C225" s="25">
        <v>2</v>
      </c>
      <c r="D225" s="26">
        <v>7</v>
      </c>
      <c r="E225" s="26">
        <v>0</v>
      </c>
      <c r="F225" s="27">
        <v>0</v>
      </c>
      <c r="G225" s="25">
        <v>0</v>
      </c>
      <c r="H225" s="26">
        <v>0</v>
      </c>
      <c r="I225" s="26">
        <v>0</v>
      </c>
      <c r="J225" s="27">
        <v>0</v>
      </c>
      <c r="K225" s="25">
        <v>137</v>
      </c>
      <c r="L225" s="26">
        <v>12870</v>
      </c>
      <c r="M225" s="26">
        <v>1534</v>
      </c>
      <c r="N225" s="27">
        <v>10595.5</v>
      </c>
      <c r="O225" s="25">
        <v>208</v>
      </c>
      <c r="P225" s="26">
        <v>4580</v>
      </c>
      <c r="Q225" s="26">
        <v>184</v>
      </c>
      <c r="R225" s="27">
        <v>1475</v>
      </c>
      <c r="S225" s="25">
        <v>201</v>
      </c>
      <c r="T225" s="26">
        <v>10544</v>
      </c>
      <c r="U225" s="26">
        <v>1781</v>
      </c>
      <c r="V225" s="27">
        <v>27409</v>
      </c>
      <c r="W225" s="25">
        <v>62</v>
      </c>
      <c r="X225" s="26">
        <v>194</v>
      </c>
      <c r="Y225" s="26">
        <v>0</v>
      </c>
      <c r="Z225" s="27">
        <v>0</v>
      </c>
      <c r="AA225" s="25">
        <v>154</v>
      </c>
      <c r="AB225" s="26">
        <v>701</v>
      </c>
      <c r="AC225" s="26">
        <v>492</v>
      </c>
      <c r="AD225" s="27">
        <v>7863</v>
      </c>
      <c r="AE225" s="25">
        <v>1</v>
      </c>
      <c r="AF225" s="26">
        <v>10</v>
      </c>
      <c r="AG225" s="26">
        <v>0</v>
      </c>
      <c r="AH225" s="27">
        <v>0</v>
      </c>
      <c r="AI225" s="25">
        <v>71</v>
      </c>
      <c r="AJ225" s="26">
        <v>123</v>
      </c>
      <c r="AK225" s="26">
        <v>66</v>
      </c>
      <c r="AL225" s="27">
        <v>19788</v>
      </c>
      <c r="AM225" s="25">
        <v>17</v>
      </c>
      <c r="AN225" s="27">
        <v>16</v>
      </c>
      <c r="AO225" s="25">
        <v>113</v>
      </c>
      <c r="AP225" s="26">
        <v>417</v>
      </c>
      <c r="AQ225" s="26">
        <v>119</v>
      </c>
      <c r="AR225" s="27">
        <v>2367</v>
      </c>
      <c r="AS225" s="25">
        <v>141</v>
      </c>
      <c r="AT225" s="26">
        <v>1420</v>
      </c>
      <c r="AU225" s="26">
        <v>505</v>
      </c>
      <c r="AV225" s="27">
        <v>4950</v>
      </c>
      <c r="AW225" s="25">
        <v>240</v>
      </c>
      <c r="AX225" s="26">
        <v>54817</v>
      </c>
      <c r="AY225" s="26">
        <v>25044</v>
      </c>
      <c r="AZ225" s="27">
        <v>833619</v>
      </c>
      <c r="BA225" s="25">
        <v>207</v>
      </c>
      <c r="BB225" s="26">
        <v>2047</v>
      </c>
      <c r="BC225" s="26">
        <v>481</v>
      </c>
      <c r="BD225" s="27">
        <v>6057</v>
      </c>
      <c r="BE225" s="25">
        <v>28</v>
      </c>
      <c r="BF225" s="26">
        <v>100</v>
      </c>
      <c r="BG225" s="26">
        <v>36</v>
      </c>
      <c r="BH225" s="27">
        <v>465</v>
      </c>
      <c r="BI225" s="25">
        <v>75</v>
      </c>
      <c r="BJ225" s="27">
        <v>1182</v>
      </c>
      <c r="BK225" s="25">
        <v>112</v>
      </c>
      <c r="BL225" s="26">
        <v>368</v>
      </c>
      <c r="BM225" s="26">
        <v>152</v>
      </c>
      <c r="BN225" s="27">
        <v>2613</v>
      </c>
      <c r="BO225" s="25">
        <v>8</v>
      </c>
      <c r="BP225" s="26">
        <v>16</v>
      </c>
      <c r="BQ225" s="26">
        <v>0</v>
      </c>
      <c r="BR225" s="27">
        <v>0</v>
      </c>
      <c r="BS225" s="25">
        <v>2</v>
      </c>
      <c r="BT225" s="26">
        <v>9</v>
      </c>
      <c r="BU225" s="26">
        <v>0</v>
      </c>
      <c r="BV225" s="27">
        <v>0</v>
      </c>
      <c r="BW225" s="25">
        <v>38</v>
      </c>
      <c r="BX225" s="27">
        <v>1713</v>
      </c>
      <c r="BY225" s="25">
        <v>74</v>
      </c>
      <c r="BZ225" s="26">
        <v>148</v>
      </c>
      <c r="CA225" s="26">
        <v>18</v>
      </c>
      <c r="CB225" s="27">
        <v>322</v>
      </c>
      <c r="CC225" s="25">
        <v>8</v>
      </c>
      <c r="CD225" s="26">
        <v>17</v>
      </c>
      <c r="CE225" s="26">
        <v>1</v>
      </c>
      <c r="CF225" s="27">
        <v>20</v>
      </c>
      <c r="CG225" s="25">
        <v>57</v>
      </c>
      <c r="CH225" s="26">
        <v>186</v>
      </c>
      <c r="CI225" s="26">
        <v>135</v>
      </c>
      <c r="CJ225" s="27">
        <v>1055</v>
      </c>
      <c r="CK225" s="25">
        <v>75</v>
      </c>
      <c r="CL225" s="26">
        <v>997</v>
      </c>
      <c r="CM225" s="26">
        <v>25</v>
      </c>
      <c r="CN225" s="27">
        <v>380</v>
      </c>
      <c r="CO225" s="25">
        <v>3</v>
      </c>
      <c r="CP225" s="26">
        <v>19</v>
      </c>
      <c r="CQ225" s="26">
        <v>7</v>
      </c>
      <c r="CR225" s="26">
        <v>12</v>
      </c>
      <c r="CS225" s="27">
        <v>40</v>
      </c>
      <c r="CT225" s="25">
        <v>0</v>
      </c>
      <c r="CU225" s="26">
        <v>0</v>
      </c>
      <c r="CV225" s="26">
        <v>0</v>
      </c>
      <c r="CW225" s="26">
        <v>0</v>
      </c>
      <c r="CX225" s="27">
        <v>0</v>
      </c>
      <c r="CY225" s="25">
        <v>116</v>
      </c>
      <c r="CZ225" s="26">
        <v>292</v>
      </c>
      <c r="DA225" s="26">
        <v>49</v>
      </c>
      <c r="DB225" s="26">
        <v>243</v>
      </c>
      <c r="DC225" s="27">
        <v>6698</v>
      </c>
    </row>
    <row r="226" spans="1:107" ht="15.75" customHeight="1">
      <c r="A226" s="58"/>
      <c r="B226" s="24" t="s">
        <v>241</v>
      </c>
      <c r="C226" s="25">
        <v>0</v>
      </c>
      <c r="D226" s="26">
        <v>0</v>
      </c>
      <c r="E226" s="26">
        <v>0</v>
      </c>
      <c r="F226" s="27">
        <v>0</v>
      </c>
      <c r="G226" s="25">
        <v>0</v>
      </c>
      <c r="H226" s="26">
        <v>0</v>
      </c>
      <c r="I226" s="26">
        <v>0</v>
      </c>
      <c r="J226" s="27">
        <v>0</v>
      </c>
      <c r="K226" s="25">
        <v>1</v>
      </c>
      <c r="L226" s="26">
        <v>2</v>
      </c>
      <c r="M226" s="26">
        <v>1</v>
      </c>
      <c r="N226" s="27">
        <v>3</v>
      </c>
      <c r="O226" s="25">
        <v>19</v>
      </c>
      <c r="P226" s="26">
        <v>168</v>
      </c>
      <c r="Q226" s="26">
        <v>28</v>
      </c>
      <c r="R226" s="27">
        <v>121</v>
      </c>
      <c r="S226" s="25">
        <v>19</v>
      </c>
      <c r="T226" s="26">
        <v>309</v>
      </c>
      <c r="U226" s="26">
        <v>148</v>
      </c>
      <c r="V226" s="27">
        <v>1333</v>
      </c>
      <c r="W226" s="25">
        <v>0</v>
      </c>
      <c r="X226" s="26">
        <v>0</v>
      </c>
      <c r="Y226" s="26">
        <v>0</v>
      </c>
      <c r="Z226" s="27">
        <v>0</v>
      </c>
      <c r="AA226" s="25">
        <v>21</v>
      </c>
      <c r="AB226" s="26">
        <v>77</v>
      </c>
      <c r="AC226" s="26">
        <v>61</v>
      </c>
      <c r="AD226" s="27">
        <v>1138</v>
      </c>
      <c r="AE226" s="25">
        <v>0</v>
      </c>
      <c r="AF226" s="26">
        <v>0</v>
      </c>
      <c r="AG226" s="26">
        <v>0</v>
      </c>
      <c r="AH226" s="27">
        <v>0</v>
      </c>
      <c r="AI226" s="25">
        <v>0</v>
      </c>
      <c r="AJ226" s="26">
        <v>0</v>
      </c>
      <c r="AK226" s="26">
        <v>0</v>
      </c>
      <c r="AL226" s="27">
        <v>0</v>
      </c>
      <c r="AM226" s="25">
        <v>0</v>
      </c>
      <c r="AN226" s="27">
        <v>0</v>
      </c>
      <c r="AO226" s="25">
        <v>0</v>
      </c>
      <c r="AP226" s="26">
        <v>0</v>
      </c>
      <c r="AQ226" s="26">
        <v>0</v>
      </c>
      <c r="AR226" s="27">
        <v>0</v>
      </c>
      <c r="AS226" s="25">
        <v>0</v>
      </c>
      <c r="AT226" s="26">
        <v>0</v>
      </c>
      <c r="AU226" s="26">
        <v>0</v>
      </c>
      <c r="AV226" s="27">
        <v>0</v>
      </c>
      <c r="AW226" s="25">
        <v>43</v>
      </c>
      <c r="AX226" s="26">
        <v>2415</v>
      </c>
      <c r="AY226" s="26">
        <v>1632</v>
      </c>
      <c r="AZ226" s="27">
        <v>37863</v>
      </c>
      <c r="BA226" s="25">
        <v>0</v>
      </c>
      <c r="BB226" s="26">
        <v>0</v>
      </c>
      <c r="BC226" s="26">
        <v>0</v>
      </c>
      <c r="BD226" s="27">
        <v>0</v>
      </c>
      <c r="BE226" s="25">
        <v>0</v>
      </c>
      <c r="BF226" s="26">
        <v>0</v>
      </c>
      <c r="BG226" s="26">
        <v>0</v>
      </c>
      <c r="BH226" s="27">
        <v>0</v>
      </c>
      <c r="BI226" s="25">
        <v>0</v>
      </c>
      <c r="BJ226" s="27">
        <v>0</v>
      </c>
      <c r="BK226" s="25">
        <v>20</v>
      </c>
      <c r="BL226" s="26">
        <v>53</v>
      </c>
      <c r="BM226" s="26">
        <v>43</v>
      </c>
      <c r="BN226" s="27">
        <v>1269</v>
      </c>
      <c r="BO226" s="25">
        <v>4</v>
      </c>
      <c r="BP226" s="26">
        <v>8</v>
      </c>
      <c r="BQ226" s="26">
        <v>4</v>
      </c>
      <c r="BR226" s="27">
        <v>155</v>
      </c>
      <c r="BS226" s="25">
        <v>0</v>
      </c>
      <c r="BT226" s="26">
        <v>0</v>
      </c>
      <c r="BU226" s="26">
        <v>0</v>
      </c>
      <c r="BV226" s="27">
        <v>0</v>
      </c>
      <c r="BW226" s="25">
        <v>0</v>
      </c>
      <c r="BX226" s="27">
        <v>0</v>
      </c>
      <c r="BY226" s="25">
        <v>4</v>
      </c>
      <c r="BZ226" s="26">
        <v>7</v>
      </c>
      <c r="CA226" s="26">
        <v>6</v>
      </c>
      <c r="CB226" s="27">
        <v>216</v>
      </c>
      <c r="CC226" s="25">
        <v>1</v>
      </c>
      <c r="CD226" s="26">
        <v>3</v>
      </c>
      <c r="CE226" s="26">
        <v>3</v>
      </c>
      <c r="CF226" s="27">
        <v>30</v>
      </c>
      <c r="CG226" s="25">
        <v>0</v>
      </c>
      <c r="CH226" s="26">
        <v>0</v>
      </c>
      <c r="CI226" s="26">
        <v>0</v>
      </c>
      <c r="CJ226" s="27">
        <v>0</v>
      </c>
      <c r="CK226" s="25">
        <v>0</v>
      </c>
      <c r="CL226" s="26">
        <v>0</v>
      </c>
      <c r="CM226" s="26">
        <v>0</v>
      </c>
      <c r="CN226" s="27">
        <v>0</v>
      </c>
      <c r="CO226" s="25">
        <v>0</v>
      </c>
      <c r="CP226" s="26">
        <v>0</v>
      </c>
      <c r="CQ226" s="26">
        <v>0</v>
      </c>
      <c r="CR226" s="26">
        <v>0</v>
      </c>
      <c r="CS226" s="27">
        <v>0</v>
      </c>
      <c r="CT226" s="25">
        <v>0</v>
      </c>
      <c r="CU226" s="26">
        <v>0</v>
      </c>
      <c r="CV226" s="26">
        <v>0</v>
      </c>
      <c r="CW226" s="26">
        <v>0</v>
      </c>
      <c r="CX226" s="27">
        <v>0</v>
      </c>
      <c r="CY226" s="25">
        <v>2</v>
      </c>
      <c r="CZ226" s="26">
        <v>2</v>
      </c>
      <c r="DA226" s="26">
        <v>0.5</v>
      </c>
      <c r="DB226" s="26">
        <v>1.5</v>
      </c>
      <c r="DC226" s="27">
        <v>140</v>
      </c>
    </row>
    <row r="227" spans="1:107" ht="15.75" customHeight="1">
      <c r="A227" s="58"/>
      <c r="B227" s="24" t="s">
        <v>242</v>
      </c>
      <c r="C227" s="25">
        <v>3</v>
      </c>
      <c r="D227" s="26">
        <v>7</v>
      </c>
      <c r="E227" s="26">
        <v>1</v>
      </c>
      <c r="F227" s="27">
        <v>2</v>
      </c>
      <c r="G227" s="25">
        <v>51</v>
      </c>
      <c r="H227" s="26">
        <v>110</v>
      </c>
      <c r="I227" s="26">
        <v>4</v>
      </c>
      <c r="J227" s="27">
        <v>65</v>
      </c>
      <c r="K227" s="25">
        <v>1</v>
      </c>
      <c r="L227" s="26">
        <v>1</v>
      </c>
      <c r="M227" s="26">
        <v>0</v>
      </c>
      <c r="N227" s="27">
        <v>0</v>
      </c>
      <c r="O227" s="25">
        <v>212</v>
      </c>
      <c r="P227" s="26">
        <v>1959</v>
      </c>
      <c r="Q227" s="26">
        <v>487</v>
      </c>
      <c r="R227" s="27">
        <v>8080</v>
      </c>
      <c r="S227" s="25">
        <v>84</v>
      </c>
      <c r="T227" s="26">
        <v>1150</v>
      </c>
      <c r="U227" s="26">
        <v>714</v>
      </c>
      <c r="V227" s="27">
        <v>4294</v>
      </c>
      <c r="W227" s="25">
        <v>1</v>
      </c>
      <c r="X227" s="26">
        <v>3</v>
      </c>
      <c r="Y227" s="26">
        <v>0</v>
      </c>
      <c r="Z227" s="27">
        <v>0</v>
      </c>
      <c r="AA227" s="25">
        <v>113</v>
      </c>
      <c r="AB227" s="26">
        <v>351</v>
      </c>
      <c r="AC227" s="26">
        <v>288</v>
      </c>
      <c r="AD227" s="27">
        <v>3047</v>
      </c>
      <c r="AE227" s="25">
        <v>2</v>
      </c>
      <c r="AF227" s="26">
        <v>250</v>
      </c>
      <c r="AG227" s="26">
        <v>0</v>
      </c>
      <c r="AH227" s="27">
        <v>0</v>
      </c>
      <c r="AI227" s="25">
        <v>26</v>
      </c>
      <c r="AJ227" s="26">
        <v>63</v>
      </c>
      <c r="AK227" s="26">
        <v>46</v>
      </c>
      <c r="AL227" s="27">
        <v>2551</v>
      </c>
      <c r="AM227" s="25">
        <v>9</v>
      </c>
      <c r="AN227" s="27">
        <v>220</v>
      </c>
      <c r="AO227" s="25">
        <v>46</v>
      </c>
      <c r="AP227" s="26">
        <v>235</v>
      </c>
      <c r="AQ227" s="26">
        <v>23</v>
      </c>
      <c r="AR227" s="27">
        <v>185</v>
      </c>
      <c r="AS227" s="25">
        <v>34</v>
      </c>
      <c r="AT227" s="26">
        <v>94</v>
      </c>
      <c r="AU227" s="26">
        <v>38</v>
      </c>
      <c r="AV227" s="27">
        <v>1023</v>
      </c>
      <c r="AW227" s="25">
        <v>224</v>
      </c>
      <c r="AX227" s="26">
        <v>25719</v>
      </c>
      <c r="AY227" s="26">
        <v>13713</v>
      </c>
      <c r="AZ227" s="27">
        <v>527775</v>
      </c>
      <c r="BA227" s="25">
        <v>94</v>
      </c>
      <c r="BB227" s="26">
        <v>570</v>
      </c>
      <c r="BC227" s="26">
        <v>117</v>
      </c>
      <c r="BD227" s="27">
        <v>3182</v>
      </c>
      <c r="BE227" s="25">
        <v>3</v>
      </c>
      <c r="BF227" s="26">
        <v>11</v>
      </c>
      <c r="BG227" s="26">
        <v>11</v>
      </c>
      <c r="BH227" s="27">
        <v>55</v>
      </c>
      <c r="BI227" s="25">
        <v>27</v>
      </c>
      <c r="BJ227" s="27">
        <v>140</v>
      </c>
      <c r="BK227" s="25">
        <v>75</v>
      </c>
      <c r="BL227" s="26">
        <v>229</v>
      </c>
      <c r="BM227" s="26">
        <v>102</v>
      </c>
      <c r="BN227" s="27">
        <v>1799</v>
      </c>
      <c r="BO227" s="25">
        <v>67</v>
      </c>
      <c r="BP227" s="26">
        <v>279</v>
      </c>
      <c r="BQ227" s="26">
        <v>51</v>
      </c>
      <c r="BR227" s="27">
        <v>652</v>
      </c>
      <c r="BS227" s="25">
        <v>25</v>
      </c>
      <c r="BT227" s="26">
        <v>46</v>
      </c>
      <c r="BU227" s="26">
        <v>3</v>
      </c>
      <c r="BV227" s="27">
        <v>30</v>
      </c>
      <c r="BW227" s="25">
        <v>3</v>
      </c>
      <c r="BX227" s="27">
        <v>5</v>
      </c>
      <c r="BY227" s="25">
        <v>54</v>
      </c>
      <c r="BZ227" s="26">
        <v>104</v>
      </c>
      <c r="CA227" s="26">
        <v>19</v>
      </c>
      <c r="CB227" s="27">
        <v>356</v>
      </c>
      <c r="CC227" s="25">
        <v>29</v>
      </c>
      <c r="CD227" s="26">
        <v>59</v>
      </c>
      <c r="CE227" s="26">
        <v>13</v>
      </c>
      <c r="CF227" s="27">
        <v>54</v>
      </c>
      <c r="CG227" s="25">
        <v>97</v>
      </c>
      <c r="CH227" s="26">
        <v>252</v>
      </c>
      <c r="CI227" s="26">
        <v>234</v>
      </c>
      <c r="CJ227" s="27">
        <v>1567</v>
      </c>
      <c r="CK227" s="25">
        <v>74</v>
      </c>
      <c r="CL227" s="26">
        <v>268</v>
      </c>
      <c r="CM227" s="26">
        <v>97</v>
      </c>
      <c r="CN227" s="27">
        <v>1536</v>
      </c>
      <c r="CO227" s="25">
        <v>2</v>
      </c>
      <c r="CP227" s="26">
        <v>1</v>
      </c>
      <c r="CQ227" s="26">
        <v>0</v>
      </c>
      <c r="CR227" s="26">
        <v>1</v>
      </c>
      <c r="CS227" s="27">
        <v>3</v>
      </c>
      <c r="CT227" s="25">
        <v>20</v>
      </c>
      <c r="CU227" s="26">
        <v>317</v>
      </c>
      <c r="CV227" s="26">
        <v>5</v>
      </c>
      <c r="CW227" s="26">
        <v>312</v>
      </c>
      <c r="CX227" s="27">
        <v>4315</v>
      </c>
      <c r="CY227" s="25">
        <v>159</v>
      </c>
      <c r="CZ227" s="26">
        <v>269.5</v>
      </c>
      <c r="DA227" s="26">
        <v>2.8</v>
      </c>
      <c r="DB227" s="26">
        <v>266.69999998807907</v>
      </c>
      <c r="DC227" s="27">
        <v>7875</v>
      </c>
    </row>
    <row r="228" spans="1:107" ht="15.75" customHeight="1">
      <c r="A228" s="57" t="s">
        <v>243</v>
      </c>
      <c r="B228" s="16"/>
      <c r="C228" s="17">
        <v>0</v>
      </c>
      <c r="D228" s="18">
        <v>0</v>
      </c>
      <c r="E228" s="18">
        <v>0</v>
      </c>
      <c r="F228" s="19">
        <v>0</v>
      </c>
      <c r="G228" s="17">
        <v>0</v>
      </c>
      <c r="H228" s="18">
        <v>0</v>
      </c>
      <c r="I228" s="18">
        <v>0</v>
      </c>
      <c r="J228" s="19">
        <v>0</v>
      </c>
      <c r="K228" s="17">
        <v>0</v>
      </c>
      <c r="L228" s="18">
        <v>0</v>
      </c>
      <c r="M228" s="18">
        <v>0</v>
      </c>
      <c r="N228" s="19">
        <v>0</v>
      </c>
      <c r="O228" s="17">
        <v>0</v>
      </c>
      <c r="P228" s="18">
        <v>0</v>
      </c>
      <c r="Q228" s="18">
        <v>0</v>
      </c>
      <c r="R228" s="19">
        <v>0</v>
      </c>
      <c r="S228" s="17">
        <v>0</v>
      </c>
      <c r="T228" s="18">
        <v>0</v>
      </c>
      <c r="U228" s="18">
        <v>0</v>
      </c>
      <c r="V228" s="19">
        <v>0</v>
      </c>
      <c r="W228" s="17">
        <v>0</v>
      </c>
      <c r="X228" s="18">
        <v>0</v>
      </c>
      <c r="Y228" s="18">
        <v>0</v>
      </c>
      <c r="Z228" s="19">
        <v>0</v>
      </c>
      <c r="AA228" s="17">
        <v>0</v>
      </c>
      <c r="AB228" s="18">
        <v>0</v>
      </c>
      <c r="AC228" s="18">
        <v>0</v>
      </c>
      <c r="AD228" s="19">
        <v>0</v>
      </c>
      <c r="AE228" s="17">
        <v>0</v>
      </c>
      <c r="AF228" s="18">
        <v>0</v>
      </c>
      <c r="AG228" s="18">
        <v>0</v>
      </c>
      <c r="AH228" s="19">
        <v>0</v>
      </c>
      <c r="AI228" s="17">
        <v>0</v>
      </c>
      <c r="AJ228" s="18">
        <v>0</v>
      </c>
      <c r="AK228" s="18">
        <v>0</v>
      </c>
      <c r="AL228" s="19">
        <v>0</v>
      </c>
      <c r="AM228" s="17">
        <v>0</v>
      </c>
      <c r="AN228" s="19">
        <v>0</v>
      </c>
      <c r="AO228" s="17">
        <v>0</v>
      </c>
      <c r="AP228" s="18">
        <v>0</v>
      </c>
      <c r="AQ228" s="18">
        <v>0</v>
      </c>
      <c r="AR228" s="19">
        <v>0</v>
      </c>
      <c r="AS228" s="17">
        <v>0</v>
      </c>
      <c r="AT228" s="18">
        <v>0</v>
      </c>
      <c r="AU228" s="18">
        <v>0</v>
      </c>
      <c r="AV228" s="19">
        <v>0</v>
      </c>
      <c r="AW228" s="17">
        <v>0</v>
      </c>
      <c r="AX228" s="18">
        <v>0</v>
      </c>
      <c r="AY228" s="18">
        <v>0</v>
      </c>
      <c r="AZ228" s="19">
        <v>2260</v>
      </c>
      <c r="BA228" s="17">
        <v>0</v>
      </c>
      <c r="BB228" s="18">
        <v>0</v>
      </c>
      <c r="BC228" s="18">
        <v>0</v>
      </c>
      <c r="BD228" s="19">
        <v>0</v>
      </c>
      <c r="BE228" s="17">
        <v>0</v>
      </c>
      <c r="BF228" s="18">
        <v>0</v>
      </c>
      <c r="BG228" s="18">
        <v>0</v>
      </c>
      <c r="BH228" s="19">
        <v>0</v>
      </c>
      <c r="BI228" s="17">
        <v>0</v>
      </c>
      <c r="BJ228" s="19">
        <v>0</v>
      </c>
      <c r="BK228" s="17">
        <v>0</v>
      </c>
      <c r="BL228" s="18">
        <v>0</v>
      </c>
      <c r="BM228" s="18">
        <v>0</v>
      </c>
      <c r="BN228" s="19">
        <v>0</v>
      </c>
      <c r="BO228" s="17">
        <v>0</v>
      </c>
      <c r="BP228" s="18">
        <v>0</v>
      </c>
      <c r="BQ228" s="18">
        <v>0</v>
      </c>
      <c r="BR228" s="19">
        <v>0</v>
      </c>
      <c r="BS228" s="17">
        <v>0</v>
      </c>
      <c r="BT228" s="18">
        <v>0</v>
      </c>
      <c r="BU228" s="18">
        <v>0</v>
      </c>
      <c r="BV228" s="19">
        <v>0</v>
      </c>
      <c r="BW228" s="17">
        <v>0</v>
      </c>
      <c r="BX228" s="19">
        <v>0</v>
      </c>
      <c r="BY228" s="17">
        <v>0</v>
      </c>
      <c r="BZ228" s="18">
        <v>0</v>
      </c>
      <c r="CA228" s="18">
        <v>0</v>
      </c>
      <c r="CB228" s="19">
        <v>0</v>
      </c>
      <c r="CC228" s="17">
        <v>0</v>
      </c>
      <c r="CD228" s="18">
        <v>0</v>
      </c>
      <c r="CE228" s="18">
        <v>0</v>
      </c>
      <c r="CF228" s="19">
        <v>0</v>
      </c>
      <c r="CG228" s="17">
        <v>0</v>
      </c>
      <c r="CH228" s="18">
        <v>0</v>
      </c>
      <c r="CI228" s="18">
        <v>0</v>
      </c>
      <c r="CJ228" s="19">
        <v>0</v>
      </c>
      <c r="CK228" s="17">
        <v>0</v>
      </c>
      <c r="CL228" s="18">
        <v>0</v>
      </c>
      <c r="CM228" s="18">
        <v>0</v>
      </c>
      <c r="CN228" s="19">
        <v>0</v>
      </c>
      <c r="CO228" s="18">
        <v>0</v>
      </c>
      <c r="CP228" s="18">
        <v>0</v>
      </c>
      <c r="CQ228" s="18">
        <v>0</v>
      </c>
      <c r="CR228" s="18">
        <v>0</v>
      </c>
      <c r="CS228" s="19">
        <v>0</v>
      </c>
      <c r="CT228" s="17">
        <v>0</v>
      </c>
      <c r="CU228" s="18">
        <v>0</v>
      </c>
      <c r="CV228" s="18">
        <v>0</v>
      </c>
      <c r="CW228" s="18">
        <v>0</v>
      </c>
      <c r="CX228" s="19">
        <v>0</v>
      </c>
      <c r="CY228" s="17">
        <v>0</v>
      </c>
      <c r="CZ228" s="18">
        <v>0</v>
      </c>
      <c r="DA228" s="18">
        <v>0</v>
      </c>
      <c r="DB228" s="18">
        <v>0</v>
      </c>
      <c r="DC228" s="19">
        <v>0</v>
      </c>
    </row>
    <row r="229" spans="1:107" ht="15.75" customHeight="1">
      <c r="A229" s="59" t="s">
        <v>2</v>
      </c>
      <c r="B229" s="60" t="s">
        <v>42</v>
      </c>
      <c r="C229" s="36">
        <f t="shared" ref="C229:DC229" si="0">C228+C219+C203+C190+C184+C175+C159+C150+C137+C121+C109+C97+C85+C74+C56+C47+C40+C35+C20+C8+C3</f>
        <v>8058</v>
      </c>
      <c r="D229" s="30">
        <f t="shared" si="0"/>
        <v>190121</v>
      </c>
      <c r="E229" s="30">
        <f t="shared" si="0"/>
        <v>125292</v>
      </c>
      <c r="F229" s="31">
        <f t="shared" si="0"/>
        <v>2317089</v>
      </c>
      <c r="G229" s="30">
        <f t="shared" si="0"/>
        <v>2190</v>
      </c>
      <c r="H229" s="30">
        <f t="shared" si="0"/>
        <v>5508</v>
      </c>
      <c r="I229" s="30">
        <f t="shared" si="0"/>
        <v>1450</v>
      </c>
      <c r="J229" s="31">
        <f t="shared" si="0"/>
        <v>24044</v>
      </c>
      <c r="K229" s="30">
        <f t="shared" si="0"/>
        <v>13079</v>
      </c>
      <c r="L229" s="30">
        <f t="shared" si="0"/>
        <v>5737823</v>
      </c>
      <c r="M229" s="30">
        <f t="shared" si="0"/>
        <v>2006105</v>
      </c>
      <c r="N229" s="31">
        <f t="shared" si="0"/>
        <v>11408665</v>
      </c>
      <c r="O229" s="30">
        <f t="shared" si="0"/>
        <v>21597</v>
      </c>
      <c r="P229" s="30">
        <f t="shared" si="0"/>
        <v>160818</v>
      </c>
      <c r="Q229" s="30">
        <f t="shared" si="0"/>
        <v>16964</v>
      </c>
      <c r="R229" s="31">
        <f t="shared" si="0"/>
        <v>192061</v>
      </c>
      <c r="S229" s="30">
        <f t="shared" si="0"/>
        <v>25952</v>
      </c>
      <c r="T229" s="30">
        <f t="shared" si="0"/>
        <v>680785</v>
      </c>
      <c r="U229" s="30">
        <f t="shared" si="0"/>
        <v>191964</v>
      </c>
      <c r="V229" s="31">
        <f t="shared" si="0"/>
        <v>2348525</v>
      </c>
      <c r="W229" s="30">
        <f t="shared" si="0"/>
        <v>5480</v>
      </c>
      <c r="X229" s="30">
        <f t="shared" si="0"/>
        <v>28782</v>
      </c>
      <c r="Y229" s="30">
        <f t="shared" si="0"/>
        <v>1636</v>
      </c>
      <c r="Z229" s="31">
        <f t="shared" si="0"/>
        <v>4485</v>
      </c>
      <c r="AA229" s="30">
        <f t="shared" si="0"/>
        <v>17171</v>
      </c>
      <c r="AB229" s="30">
        <f t="shared" si="0"/>
        <v>59081</v>
      </c>
      <c r="AC229" s="30">
        <f t="shared" si="0"/>
        <v>45564</v>
      </c>
      <c r="AD229" s="31">
        <f t="shared" si="0"/>
        <v>583204</v>
      </c>
      <c r="AE229" s="30">
        <f t="shared" si="0"/>
        <v>2471</v>
      </c>
      <c r="AF229" s="30">
        <f t="shared" si="0"/>
        <v>444555</v>
      </c>
      <c r="AG229" s="30">
        <f t="shared" si="0"/>
        <v>36339</v>
      </c>
      <c r="AH229" s="31">
        <f t="shared" si="0"/>
        <v>14065</v>
      </c>
      <c r="AI229" s="30">
        <f t="shared" si="0"/>
        <v>4714</v>
      </c>
      <c r="AJ229" s="30">
        <f t="shared" si="0"/>
        <v>9988</v>
      </c>
      <c r="AK229" s="30">
        <f t="shared" si="0"/>
        <v>4619</v>
      </c>
      <c r="AL229" s="31">
        <f t="shared" si="0"/>
        <v>335898</v>
      </c>
      <c r="AM229" s="30">
        <f t="shared" si="0"/>
        <v>4785</v>
      </c>
      <c r="AN229" s="31">
        <f t="shared" si="0"/>
        <v>33909</v>
      </c>
      <c r="AO229" s="30">
        <f t="shared" si="0"/>
        <v>10771</v>
      </c>
      <c r="AP229" s="30">
        <f t="shared" si="0"/>
        <v>70545</v>
      </c>
      <c r="AQ229" s="30">
        <f t="shared" si="0"/>
        <v>15678</v>
      </c>
      <c r="AR229" s="31">
        <f t="shared" si="0"/>
        <v>139134</v>
      </c>
      <c r="AS229" s="30">
        <f t="shared" si="0"/>
        <v>11276</v>
      </c>
      <c r="AT229" s="30">
        <f t="shared" si="0"/>
        <v>54510</v>
      </c>
      <c r="AU229" s="30">
        <f t="shared" si="0"/>
        <v>24668</v>
      </c>
      <c r="AV229" s="31">
        <f t="shared" si="0"/>
        <v>350308</v>
      </c>
      <c r="AW229" s="30">
        <f t="shared" si="0"/>
        <v>26963</v>
      </c>
      <c r="AX229" s="30">
        <f t="shared" si="0"/>
        <v>1747319</v>
      </c>
      <c r="AY229" s="30">
        <f t="shared" si="0"/>
        <v>899415</v>
      </c>
      <c r="AZ229" s="31">
        <f t="shared" si="0"/>
        <v>21169781.428571429</v>
      </c>
      <c r="BA229" s="30">
        <f t="shared" si="0"/>
        <v>19207</v>
      </c>
      <c r="BB229" s="30">
        <f t="shared" si="0"/>
        <v>122337</v>
      </c>
      <c r="BC229" s="30">
        <f t="shared" si="0"/>
        <v>37648</v>
      </c>
      <c r="BD229" s="31">
        <f t="shared" si="0"/>
        <v>542672</v>
      </c>
      <c r="BE229" s="30">
        <f t="shared" si="0"/>
        <v>4278</v>
      </c>
      <c r="BF229" s="30">
        <f t="shared" si="0"/>
        <v>15456</v>
      </c>
      <c r="BG229" s="30">
        <f t="shared" si="0"/>
        <v>8940</v>
      </c>
      <c r="BH229" s="31">
        <f t="shared" si="0"/>
        <v>132050</v>
      </c>
      <c r="BI229" s="30">
        <f t="shared" si="0"/>
        <v>2991</v>
      </c>
      <c r="BJ229" s="31">
        <f t="shared" si="0"/>
        <v>52539</v>
      </c>
      <c r="BK229" s="30">
        <f t="shared" si="0"/>
        <v>18306</v>
      </c>
      <c r="BL229" s="30">
        <f t="shared" si="0"/>
        <v>46575</v>
      </c>
      <c r="BM229" s="30">
        <f t="shared" si="0"/>
        <v>24935</v>
      </c>
      <c r="BN229" s="31">
        <f t="shared" si="0"/>
        <v>485623</v>
      </c>
      <c r="BO229" s="30">
        <f t="shared" si="0"/>
        <v>15254</v>
      </c>
      <c r="BP229" s="30">
        <f t="shared" si="0"/>
        <v>54749</v>
      </c>
      <c r="BQ229" s="30">
        <f t="shared" si="0"/>
        <v>25939</v>
      </c>
      <c r="BR229" s="31">
        <f t="shared" si="0"/>
        <v>670151</v>
      </c>
      <c r="BS229" s="30">
        <f t="shared" si="0"/>
        <v>5590</v>
      </c>
      <c r="BT229" s="30">
        <f t="shared" si="0"/>
        <v>14248</v>
      </c>
      <c r="BU229" s="30">
        <f t="shared" si="0"/>
        <v>4456</v>
      </c>
      <c r="BV229" s="31">
        <f t="shared" si="0"/>
        <v>84130</v>
      </c>
      <c r="BW229" s="30">
        <f t="shared" si="0"/>
        <v>4521</v>
      </c>
      <c r="BX229" s="31">
        <f t="shared" si="0"/>
        <v>139350</v>
      </c>
      <c r="BY229" s="30">
        <f t="shared" si="0"/>
        <v>8836</v>
      </c>
      <c r="BZ229" s="30">
        <f t="shared" si="0"/>
        <v>17053</v>
      </c>
      <c r="CA229" s="30">
        <f t="shared" si="0"/>
        <v>10008</v>
      </c>
      <c r="CB229" s="31">
        <f t="shared" si="0"/>
        <v>274543</v>
      </c>
      <c r="CC229" s="30">
        <f t="shared" si="0"/>
        <v>4861</v>
      </c>
      <c r="CD229" s="30">
        <f t="shared" si="0"/>
        <v>13258</v>
      </c>
      <c r="CE229" s="30">
        <f t="shared" si="0"/>
        <v>5767</v>
      </c>
      <c r="CF229" s="31">
        <f t="shared" si="0"/>
        <v>55226</v>
      </c>
      <c r="CG229" s="30">
        <f t="shared" si="0"/>
        <v>12115</v>
      </c>
      <c r="CH229" s="30">
        <f t="shared" si="0"/>
        <v>35745</v>
      </c>
      <c r="CI229" s="30">
        <f t="shared" si="0"/>
        <v>30138</v>
      </c>
      <c r="CJ229" s="31">
        <f t="shared" si="0"/>
        <v>208550</v>
      </c>
      <c r="CK229" s="30">
        <f t="shared" si="0"/>
        <v>10818</v>
      </c>
      <c r="CL229" s="30">
        <f t="shared" si="0"/>
        <v>42892</v>
      </c>
      <c r="CM229" s="30">
        <f t="shared" si="0"/>
        <v>8911</v>
      </c>
      <c r="CN229" s="31">
        <f t="shared" si="0"/>
        <v>129313</v>
      </c>
      <c r="CO229" s="30">
        <f t="shared" si="0"/>
        <v>261</v>
      </c>
      <c r="CP229" s="30">
        <f t="shared" si="0"/>
        <v>648.88</v>
      </c>
      <c r="CQ229" s="30">
        <f t="shared" si="0"/>
        <v>52.05</v>
      </c>
      <c r="CR229" s="30">
        <f t="shared" si="0"/>
        <v>596.83000012487173</v>
      </c>
      <c r="CS229" s="31">
        <f t="shared" si="0"/>
        <v>3378</v>
      </c>
      <c r="CT229" s="30">
        <f t="shared" si="0"/>
        <v>421</v>
      </c>
      <c r="CU229" s="30">
        <f t="shared" si="0"/>
        <v>2023.9500000000003</v>
      </c>
      <c r="CV229" s="30">
        <f t="shared" si="0"/>
        <v>151.59999999999997</v>
      </c>
      <c r="CW229" s="30">
        <f t="shared" si="0"/>
        <v>1872.3500001877546</v>
      </c>
      <c r="CX229" s="31">
        <f t="shared" si="0"/>
        <v>44938</v>
      </c>
      <c r="CY229" s="30">
        <f t="shared" si="0"/>
        <v>20763</v>
      </c>
      <c r="CZ229" s="30">
        <f t="shared" si="0"/>
        <v>37193.629999999997</v>
      </c>
      <c r="DA229" s="30">
        <f t="shared" si="0"/>
        <v>1649.6499999999996</v>
      </c>
      <c r="DB229" s="30">
        <f t="shared" si="0"/>
        <v>35543.980008710176</v>
      </c>
      <c r="DC229" s="31">
        <f t="shared" si="0"/>
        <v>1036700</v>
      </c>
    </row>
    <row r="230" spans="1:107" ht="15.7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</row>
    <row r="231" spans="1:107" ht="15.7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</row>
    <row r="232" spans="1:107" ht="15.7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</row>
    <row r="233" spans="1:107" ht="15.75" customHeight="1">
      <c r="A233" s="23"/>
      <c r="B233" s="3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</row>
    <row r="234" spans="1:107" ht="15.75" customHeight="1">
      <c r="A234" s="23"/>
      <c r="B234" s="35"/>
      <c r="C234" s="23"/>
      <c r="D234" s="23"/>
      <c r="E234" s="23"/>
      <c r="F234" s="23"/>
      <c r="G234" s="23"/>
      <c r="H234" s="26"/>
      <c r="I234" s="26"/>
      <c r="J234" s="26"/>
      <c r="K234" s="26"/>
      <c r="L234" s="26"/>
      <c r="M234" s="26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</row>
    <row r="235" spans="1:107" ht="15.75" customHeight="1">
      <c r="A235" s="23"/>
      <c r="B235" s="35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</row>
    <row r="236" spans="1:107" ht="15.75" customHeight="1">
      <c r="A236" s="23"/>
      <c r="B236" s="35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</row>
    <row r="237" spans="1:107" ht="15.75" customHeight="1">
      <c r="A237" s="23"/>
      <c r="B237" s="35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</row>
    <row r="238" spans="1:107" ht="15.75" customHeight="1">
      <c r="A238" s="23"/>
      <c r="B238" s="35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</row>
    <row r="239" spans="1:107" ht="15.75" customHeight="1">
      <c r="A239" s="23"/>
      <c r="B239" s="35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</row>
    <row r="240" spans="1:107" ht="15.75" customHeight="1">
      <c r="A240" s="23"/>
      <c r="B240" s="35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</row>
    <row r="241" spans="1:107" ht="15.75" customHeight="1">
      <c r="A241" s="23"/>
      <c r="B241" s="35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</row>
    <row r="242" spans="1:107" ht="15.75" customHeight="1">
      <c r="A242" s="23"/>
      <c r="B242" s="35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</row>
    <row r="243" spans="1:107" ht="15.75" customHeight="1">
      <c r="A243" s="23"/>
      <c r="B243" s="35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</row>
    <row r="244" spans="1:107" ht="15.75" customHeight="1">
      <c r="A244" s="23"/>
      <c r="B244" s="35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</row>
    <row r="245" spans="1:107" ht="15.75" customHeight="1">
      <c r="A245" s="23"/>
      <c r="B245" s="35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</row>
    <row r="246" spans="1:107" ht="15.75" customHeight="1">
      <c r="A246" s="23"/>
      <c r="B246" s="35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</row>
    <row r="247" spans="1:107" ht="15.75" customHeight="1">
      <c r="A247" s="23"/>
      <c r="B247" s="35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</row>
    <row r="248" spans="1:107" ht="15.75" customHeight="1">
      <c r="A248" s="23"/>
      <c r="B248" s="35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</row>
    <row r="249" spans="1:107" ht="15.75" customHeight="1">
      <c r="A249" s="23"/>
      <c r="B249" s="35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</row>
    <row r="250" spans="1:107" ht="15.75" customHeight="1">
      <c r="A250" s="23"/>
      <c r="B250" s="35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</row>
    <row r="251" spans="1:107" ht="15.75" customHeight="1">
      <c r="A251" s="23"/>
      <c r="B251" s="35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</row>
    <row r="252" spans="1:107" ht="15.75" customHeight="1">
      <c r="A252" s="23"/>
      <c r="B252" s="35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</row>
    <row r="253" spans="1:107" ht="15.75" customHeight="1">
      <c r="A253" s="23"/>
      <c r="B253" s="35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</row>
    <row r="254" spans="1:107" ht="15.75" customHeight="1">
      <c r="A254" s="23"/>
      <c r="B254" s="35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</row>
    <row r="255" spans="1:107" ht="15.75" customHeight="1">
      <c r="A255" s="23"/>
      <c r="B255" s="35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</row>
    <row r="256" spans="1:107" ht="15.75" customHeight="1">
      <c r="A256" s="23"/>
      <c r="B256" s="35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</row>
    <row r="257" spans="1:107" ht="15.75" customHeight="1">
      <c r="A257" s="23"/>
      <c r="B257" s="35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</row>
    <row r="258" spans="1:107" ht="15.75" customHeight="1">
      <c r="A258" s="23"/>
      <c r="B258" s="35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</row>
    <row r="259" spans="1:107" ht="15.75" customHeight="1">
      <c r="A259" s="23"/>
      <c r="B259" s="35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</row>
    <row r="260" spans="1:107" ht="15.75" customHeight="1">
      <c r="A260" s="23"/>
      <c r="B260" s="35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</row>
    <row r="261" spans="1:107" ht="15.75" customHeight="1">
      <c r="A261" s="23"/>
      <c r="B261" s="35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</row>
    <row r="262" spans="1:107" ht="15.75" customHeight="1">
      <c r="A262" s="23"/>
      <c r="B262" s="35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</row>
    <row r="263" spans="1:107" ht="15.75" customHeight="1">
      <c r="A263" s="23"/>
      <c r="B263" s="35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</row>
    <row r="264" spans="1:107" ht="15.75" customHeight="1">
      <c r="A264" s="23"/>
      <c r="B264" s="35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</row>
    <row r="265" spans="1:107" ht="15.75" customHeight="1">
      <c r="A265" s="23"/>
      <c r="B265" s="35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</row>
    <row r="266" spans="1:107" ht="15.75" customHeight="1">
      <c r="A266" s="23"/>
      <c r="B266" s="35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</row>
    <row r="267" spans="1:107" ht="15.75" customHeight="1">
      <c r="A267" s="23"/>
      <c r="B267" s="35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</row>
    <row r="268" spans="1:107" ht="15.75" customHeight="1">
      <c r="A268" s="23"/>
      <c r="B268" s="35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</row>
    <row r="269" spans="1:107" ht="15.75" customHeight="1">
      <c r="A269" s="23"/>
      <c r="B269" s="35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</row>
    <row r="270" spans="1:107" ht="15.75" customHeight="1">
      <c r="A270" s="23"/>
      <c r="B270" s="35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</row>
    <row r="271" spans="1:107" ht="15.75" customHeight="1">
      <c r="A271" s="23"/>
      <c r="B271" s="35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</row>
    <row r="272" spans="1:107" ht="15.75" customHeight="1">
      <c r="A272" s="23"/>
      <c r="B272" s="35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</row>
    <row r="273" spans="1:107" ht="15.75" customHeight="1">
      <c r="A273" s="23"/>
      <c r="B273" s="35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</row>
    <row r="274" spans="1:107" ht="15.75" customHeight="1">
      <c r="A274" s="23"/>
      <c r="B274" s="35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</row>
    <row r="275" spans="1:107" ht="15.75" customHeight="1">
      <c r="A275" s="23"/>
      <c r="B275" s="35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</row>
    <row r="276" spans="1:107" ht="15.75" customHeight="1">
      <c r="A276" s="23"/>
      <c r="B276" s="35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</row>
    <row r="277" spans="1:107" ht="15.75" customHeight="1">
      <c r="A277" s="23"/>
      <c r="B277" s="35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</row>
    <row r="278" spans="1:107" ht="15.75" customHeight="1">
      <c r="A278" s="23"/>
      <c r="B278" s="35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</row>
    <row r="279" spans="1:107" ht="15.75" customHeight="1">
      <c r="A279" s="23"/>
      <c r="B279" s="35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</row>
    <row r="280" spans="1:107" ht="15.75" customHeight="1">
      <c r="A280" s="23"/>
      <c r="B280" s="35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</row>
    <row r="281" spans="1:107" ht="15.75" customHeight="1">
      <c r="A281" s="23"/>
      <c r="B281" s="35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</row>
    <row r="282" spans="1:107" ht="15.75" customHeight="1">
      <c r="A282" s="23"/>
      <c r="B282" s="35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</row>
    <row r="283" spans="1:107" ht="15.75" customHeight="1">
      <c r="A283" s="23"/>
      <c r="B283" s="35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</row>
    <row r="284" spans="1:107" ht="15.75" customHeight="1">
      <c r="A284" s="23"/>
      <c r="B284" s="35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</row>
    <row r="285" spans="1:107" ht="15.75" customHeight="1">
      <c r="A285" s="23"/>
      <c r="B285" s="35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</row>
    <row r="286" spans="1:107" ht="15.75" customHeight="1">
      <c r="A286" s="23"/>
      <c r="B286" s="35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</row>
    <row r="287" spans="1:107" ht="15.75" customHeight="1">
      <c r="A287" s="23"/>
      <c r="B287" s="35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</row>
    <row r="288" spans="1:107" ht="15.75" customHeight="1">
      <c r="A288" s="23"/>
      <c r="B288" s="35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</row>
    <row r="289" spans="1:107" ht="15.75" customHeight="1">
      <c r="A289" s="23"/>
      <c r="B289" s="35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</row>
    <row r="290" spans="1:107" ht="15.75" customHeight="1">
      <c r="A290" s="23"/>
      <c r="B290" s="35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</row>
    <row r="291" spans="1:107" ht="15.75" customHeight="1">
      <c r="A291" s="23"/>
      <c r="B291" s="35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</row>
    <row r="292" spans="1:107" ht="15.75" customHeight="1">
      <c r="A292" s="23"/>
      <c r="B292" s="35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</row>
    <row r="293" spans="1:107" ht="15.75" customHeight="1">
      <c r="A293" s="23"/>
      <c r="B293" s="35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</row>
    <row r="294" spans="1:107" ht="15.75" customHeight="1">
      <c r="A294" s="23"/>
      <c r="B294" s="35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</row>
    <row r="295" spans="1:107" ht="15.75" customHeight="1">
      <c r="A295" s="23"/>
      <c r="B295" s="35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</row>
    <row r="296" spans="1:107" ht="15.75" customHeight="1">
      <c r="A296" s="23"/>
      <c r="B296" s="35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</row>
    <row r="297" spans="1:107" ht="15.75" customHeight="1">
      <c r="A297" s="23"/>
      <c r="B297" s="35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</row>
    <row r="298" spans="1:107" ht="15.75" customHeight="1">
      <c r="A298" s="23"/>
      <c r="B298" s="35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</row>
    <row r="299" spans="1:107" ht="15.75" customHeight="1">
      <c r="A299" s="23"/>
      <c r="B299" s="35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</row>
    <row r="300" spans="1:107" ht="15.75" customHeight="1">
      <c r="A300" s="23"/>
      <c r="B300" s="35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</row>
    <row r="301" spans="1:107" ht="15.75" customHeight="1">
      <c r="A301" s="23"/>
      <c r="B301" s="35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</row>
    <row r="302" spans="1:107" ht="15.75" customHeight="1">
      <c r="A302" s="23"/>
      <c r="B302" s="35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</row>
    <row r="303" spans="1:107" ht="15.75" customHeight="1">
      <c r="A303" s="23"/>
      <c r="B303" s="35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</row>
    <row r="304" spans="1:107" ht="15.75" customHeight="1">
      <c r="A304" s="23"/>
      <c r="B304" s="35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</row>
    <row r="305" spans="1:107" ht="15.75" customHeight="1">
      <c r="A305" s="23"/>
      <c r="B305" s="35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</row>
    <row r="306" spans="1:107" ht="15.75" customHeight="1">
      <c r="A306" s="23"/>
      <c r="B306" s="35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</row>
    <row r="307" spans="1:107" ht="15.75" customHeight="1">
      <c r="A307" s="23"/>
      <c r="B307" s="35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</row>
    <row r="308" spans="1:107" ht="15.75" customHeight="1">
      <c r="A308" s="23"/>
      <c r="B308" s="35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</row>
    <row r="309" spans="1:107" ht="15.75" customHeight="1">
      <c r="A309" s="23"/>
      <c r="B309" s="35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</row>
    <row r="310" spans="1:107" ht="15.75" customHeight="1">
      <c r="A310" s="23"/>
      <c r="B310" s="35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</row>
    <row r="311" spans="1:107" ht="15.75" customHeight="1">
      <c r="A311" s="23"/>
      <c r="B311" s="35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</row>
    <row r="312" spans="1:107" ht="15.75" customHeight="1">
      <c r="A312" s="23"/>
      <c r="B312" s="35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</row>
    <row r="313" spans="1:107" ht="15.75" customHeight="1">
      <c r="A313" s="23"/>
      <c r="B313" s="35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</row>
    <row r="314" spans="1:107" ht="15.75" customHeight="1">
      <c r="A314" s="23"/>
      <c r="B314" s="35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</row>
    <row r="315" spans="1:107" ht="15.75" customHeight="1">
      <c r="A315" s="23"/>
      <c r="B315" s="35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</row>
    <row r="316" spans="1:107" ht="15.75" customHeight="1">
      <c r="A316" s="23"/>
      <c r="B316" s="35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</row>
    <row r="317" spans="1:107" ht="15.75" customHeight="1">
      <c r="A317" s="23"/>
      <c r="B317" s="35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</row>
    <row r="318" spans="1:107" ht="15.75" customHeight="1">
      <c r="A318" s="23"/>
      <c r="B318" s="35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</row>
    <row r="319" spans="1:107" ht="15.75" customHeight="1">
      <c r="A319" s="23"/>
      <c r="B319" s="35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</row>
    <row r="320" spans="1:107" ht="15.75" customHeight="1">
      <c r="A320" s="23"/>
      <c r="B320" s="35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</row>
    <row r="321" spans="1:107" ht="15.75" customHeight="1">
      <c r="A321" s="23"/>
      <c r="B321" s="35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</row>
    <row r="322" spans="1:107" ht="15.75" customHeight="1">
      <c r="A322" s="23"/>
      <c r="B322" s="35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</row>
    <row r="323" spans="1:107" ht="15.75" customHeight="1">
      <c r="A323" s="23"/>
      <c r="B323" s="35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</row>
    <row r="324" spans="1:107" ht="15.75" customHeight="1">
      <c r="A324" s="23"/>
      <c r="B324" s="35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</row>
    <row r="325" spans="1:107" ht="15.75" customHeight="1">
      <c r="A325" s="23"/>
      <c r="B325" s="35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</row>
    <row r="326" spans="1:107" ht="15.75" customHeight="1">
      <c r="A326" s="23"/>
      <c r="B326" s="35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</row>
    <row r="327" spans="1:107" ht="15.75" customHeight="1">
      <c r="A327" s="23"/>
      <c r="B327" s="35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</row>
    <row r="328" spans="1:107" ht="15.75" customHeight="1">
      <c r="A328" s="23"/>
      <c r="B328" s="35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</row>
    <row r="329" spans="1:107" ht="15.75" customHeight="1">
      <c r="A329" s="23"/>
      <c r="B329" s="35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</row>
    <row r="330" spans="1:107" ht="15.75" customHeight="1">
      <c r="A330" s="23"/>
      <c r="B330" s="35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</row>
    <row r="331" spans="1:107" ht="15.75" customHeight="1">
      <c r="A331" s="23"/>
      <c r="B331" s="35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</row>
    <row r="332" spans="1:107" ht="15.75" customHeight="1">
      <c r="A332" s="23"/>
      <c r="B332" s="35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</row>
    <row r="333" spans="1:107" ht="15.75" customHeight="1">
      <c r="A333" s="23"/>
      <c r="B333" s="35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</row>
    <row r="334" spans="1:107" ht="15.75" customHeight="1">
      <c r="A334" s="23"/>
      <c r="B334" s="35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</row>
    <row r="335" spans="1:107" ht="15.75" customHeight="1">
      <c r="A335" s="23"/>
      <c r="B335" s="35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</row>
    <row r="336" spans="1:107" ht="15.75" customHeight="1">
      <c r="A336" s="23"/>
      <c r="B336" s="35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</row>
    <row r="337" spans="1:107" ht="15.75" customHeight="1">
      <c r="A337" s="23"/>
      <c r="B337" s="35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</row>
    <row r="338" spans="1:107" ht="15.75" customHeight="1">
      <c r="A338" s="23"/>
      <c r="B338" s="35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</row>
    <row r="339" spans="1:107" ht="15.75" customHeight="1">
      <c r="A339" s="23"/>
      <c r="B339" s="35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</row>
    <row r="340" spans="1:107" ht="15.75" customHeight="1">
      <c r="A340" s="23"/>
      <c r="B340" s="35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</row>
    <row r="341" spans="1:107" ht="15.75" customHeight="1">
      <c r="A341" s="23"/>
      <c r="B341" s="35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</row>
    <row r="342" spans="1:107" ht="15.75" customHeight="1">
      <c r="A342" s="23"/>
      <c r="B342" s="35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</row>
    <row r="343" spans="1:107" ht="15.75" customHeight="1">
      <c r="A343" s="23"/>
      <c r="B343" s="35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</row>
    <row r="344" spans="1:107" ht="15.75" customHeight="1">
      <c r="A344" s="23"/>
      <c r="B344" s="35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</row>
    <row r="345" spans="1:107" ht="15.75" customHeight="1">
      <c r="A345" s="23"/>
      <c r="B345" s="35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</row>
    <row r="346" spans="1:107" ht="15.75" customHeight="1">
      <c r="A346" s="23"/>
      <c r="B346" s="35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</row>
    <row r="347" spans="1:107" ht="15.75" customHeight="1">
      <c r="A347" s="23"/>
      <c r="B347" s="35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</row>
    <row r="348" spans="1:107" ht="15.75" customHeight="1">
      <c r="A348" s="23"/>
      <c r="B348" s="35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</row>
    <row r="349" spans="1:107" ht="15.75" customHeight="1">
      <c r="A349" s="23"/>
      <c r="B349" s="35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</row>
    <row r="350" spans="1:107" ht="15.75" customHeight="1">
      <c r="A350" s="23"/>
      <c r="B350" s="35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</row>
    <row r="351" spans="1:107" ht="15.75" customHeight="1">
      <c r="A351" s="23"/>
      <c r="B351" s="35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</row>
    <row r="352" spans="1:107" ht="15.75" customHeight="1">
      <c r="A352" s="23"/>
      <c r="B352" s="35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</row>
    <row r="353" spans="1:107" ht="15.75" customHeight="1">
      <c r="A353" s="23"/>
      <c r="B353" s="35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  <c r="CJ353" s="23"/>
      <c r="CK353" s="2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</row>
    <row r="354" spans="1:107" ht="15.75" customHeight="1">
      <c r="A354" s="23"/>
      <c r="B354" s="35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3"/>
      <c r="CI354" s="23"/>
      <c r="CJ354" s="23"/>
      <c r="CK354" s="23"/>
      <c r="CL354" s="23"/>
      <c r="CM354" s="23"/>
      <c r="CN354" s="23"/>
      <c r="CO354" s="23"/>
      <c r="CP354" s="23"/>
      <c r="CQ354" s="23"/>
      <c r="CR354" s="23"/>
      <c r="CS354" s="23"/>
      <c r="CT354" s="23"/>
      <c r="CU354" s="23"/>
      <c r="CV354" s="23"/>
      <c r="CW354" s="23"/>
      <c r="CX354" s="23"/>
      <c r="CY354" s="23"/>
      <c r="CZ354" s="23"/>
      <c r="DA354" s="23"/>
      <c r="DB354" s="23"/>
      <c r="DC354" s="23"/>
    </row>
    <row r="355" spans="1:107" ht="15.75" customHeight="1">
      <c r="A355" s="23"/>
      <c r="B355" s="35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  <c r="CJ355" s="23"/>
      <c r="CK355" s="23"/>
      <c r="CL355" s="23"/>
      <c r="CM355" s="23"/>
      <c r="CN355" s="23"/>
      <c r="CO355" s="23"/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</row>
    <row r="356" spans="1:107" ht="15.75" customHeight="1">
      <c r="A356" s="23"/>
      <c r="B356" s="35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  <c r="CJ356" s="23"/>
      <c r="CK356" s="23"/>
      <c r="CL356" s="23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23"/>
      <c r="DC356" s="23"/>
    </row>
    <row r="357" spans="1:107" ht="15.75" customHeight="1">
      <c r="A357" s="23"/>
      <c r="B357" s="35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  <c r="CJ357" s="23"/>
      <c r="CK357" s="2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</row>
    <row r="358" spans="1:107" ht="15.75" customHeight="1">
      <c r="A358" s="23"/>
      <c r="B358" s="35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  <c r="CK358" s="2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/>
      <c r="CY358" s="23"/>
      <c r="CZ358" s="23"/>
      <c r="DA358" s="23"/>
      <c r="DB358" s="23"/>
      <c r="DC358" s="23"/>
    </row>
    <row r="359" spans="1:107" ht="15.75" customHeight="1">
      <c r="A359" s="23"/>
      <c r="B359" s="35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  <c r="CH359" s="23"/>
      <c r="CI359" s="23"/>
      <c r="CJ359" s="23"/>
      <c r="CK359" s="23"/>
      <c r="CL359" s="23"/>
      <c r="CM359" s="23"/>
      <c r="CN359" s="23"/>
      <c r="CO359" s="23"/>
      <c r="CP359" s="23"/>
      <c r="CQ359" s="23"/>
      <c r="CR359" s="23"/>
      <c r="CS359" s="23"/>
      <c r="CT359" s="23"/>
      <c r="CU359" s="23"/>
      <c r="CV359" s="23"/>
      <c r="CW359" s="23"/>
      <c r="CX359" s="23"/>
      <c r="CY359" s="23"/>
      <c r="CZ359" s="23"/>
      <c r="DA359" s="23"/>
      <c r="DB359" s="23"/>
      <c r="DC359" s="23"/>
    </row>
    <row r="360" spans="1:107" ht="15.75" customHeight="1">
      <c r="A360" s="23"/>
      <c r="B360" s="35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  <c r="CK360" s="23"/>
      <c r="CL360" s="23"/>
      <c r="CM360" s="23"/>
      <c r="CN360" s="23"/>
      <c r="CO360" s="23"/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</row>
    <row r="361" spans="1:107" ht="15.75" customHeight="1">
      <c r="A361" s="23"/>
      <c r="B361" s="35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  <c r="CJ361" s="23"/>
      <c r="CK361" s="23"/>
      <c r="CL361" s="23"/>
      <c r="CM361" s="23"/>
      <c r="CN361" s="23"/>
      <c r="CO361" s="23"/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</row>
    <row r="362" spans="1:107" ht="15.75" customHeight="1">
      <c r="A362" s="23"/>
      <c r="B362" s="35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  <c r="CJ362" s="23"/>
      <c r="CK362" s="23"/>
      <c r="CL362" s="23"/>
      <c r="CM362" s="23"/>
      <c r="CN362" s="23"/>
      <c r="CO362" s="23"/>
      <c r="CP362" s="23"/>
      <c r="CQ362" s="23"/>
      <c r="CR362" s="23"/>
      <c r="CS362" s="23"/>
      <c r="CT362" s="23"/>
      <c r="CU362" s="23"/>
      <c r="CV362" s="23"/>
      <c r="CW362" s="23"/>
      <c r="CX362" s="23"/>
      <c r="CY362" s="23"/>
      <c r="CZ362" s="23"/>
      <c r="DA362" s="23"/>
      <c r="DB362" s="23"/>
      <c r="DC362" s="23"/>
    </row>
    <row r="363" spans="1:107" ht="15.75" customHeight="1">
      <c r="A363" s="23"/>
      <c r="B363" s="35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  <c r="CJ363" s="23"/>
      <c r="CK363" s="23"/>
      <c r="CL363" s="23"/>
      <c r="CM363" s="23"/>
      <c r="CN363" s="23"/>
      <c r="CO363" s="23"/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</row>
    <row r="364" spans="1:107" ht="15.75" customHeight="1">
      <c r="A364" s="23"/>
      <c r="B364" s="35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  <c r="CJ364" s="23"/>
      <c r="CK364" s="23"/>
      <c r="CL364" s="23"/>
      <c r="CM364" s="23"/>
      <c r="CN364" s="23"/>
      <c r="CO364" s="23"/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23"/>
      <c r="DC364" s="23"/>
    </row>
    <row r="365" spans="1:107" ht="15.75" customHeight="1">
      <c r="A365" s="23"/>
      <c r="B365" s="35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</row>
    <row r="366" spans="1:107" ht="15.75" customHeight="1">
      <c r="A366" s="23"/>
      <c r="B366" s="35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</row>
    <row r="367" spans="1:107" ht="15.75" customHeight="1">
      <c r="A367" s="23"/>
      <c r="B367" s="35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3"/>
      <c r="CI367" s="23"/>
      <c r="CJ367" s="23"/>
      <c r="CK367" s="2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/>
      <c r="CY367" s="23"/>
      <c r="CZ367" s="23"/>
      <c r="DA367" s="23"/>
      <c r="DB367" s="23"/>
      <c r="DC367" s="23"/>
    </row>
    <row r="368" spans="1:107" ht="15.75" customHeight="1">
      <c r="A368" s="23"/>
      <c r="B368" s="35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3"/>
      <c r="CI368" s="23"/>
      <c r="CJ368" s="23"/>
      <c r="CK368" s="23"/>
      <c r="CL368" s="23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23"/>
      <c r="DC368" s="23"/>
    </row>
    <row r="369" spans="1:107" ht="15.75" customHeight="1">
      <c r="A369" s="23"/>
      <c r="B369" s="35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  <c r="CH369" s="23"/>
      <c r="CI369" s="23"/>
      <c r="CJ369" s="23"/>
      <c r="CK369" s="23"/>
      <c r="CL369" s="23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/>
      <c r="CY369" s="23"/>
      <c r="CZ369" s="23"/>
      <c r="DA369" s="23"/>
      <c r="DB369" s="23"/>
      <c r="DC369" s="23"/>
    </row>
    <row r="370" spans="1:107" ht="15.75" customHeight="1">
      <c r="A370" s="23"/>
      <c r="B370" s="35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  <c r="CE370" s="23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/>
      <c r="CP370" s="23"/>
      <c r="CQ370" s="23"/>
      <c r="CR370" s="23"/>
      <c r="CS370" s="23"/>
      <c r="CT370" s="23"/>
      <c r="CU370" s="23"/>
      <c r="CV370" s="23"/>
      <c r="CW370" s="23"/>
      <c r="CX370" s="23"/>
      <c r="CY370" s="23"/>
      <c r="CZ370" s="23"/>
      <c r="DA370" s="23"/>
      <c r="DB370" s="23"/>
      <c r="DC370" s="23"/>
    </row>
    <row r="371" spans="1:107" ht="15.75" customHeight="1">
      <c r="A371" s="23"/>
      <c r="B371" s="35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/>
      <c r="CY371" s="23"/>
      <c r="CZ371" s="23"/>
      <c r="DA371" s="23"/>
      <c r="DB371" s="23"/>
      <c r="DC371" s="23"/>
    </row>
    <row r="372" spans="1:107" ht="15.75" customHeight="1">
      <c r="A372" s="23"/>
      <c r="B372" s="35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  <c r="CH372" s="23"/>
      <c r="CI372" s="23"/>
      <c r="CJ372" s="23"/>
      <c r="CK372" s="23"/>
      <c r="CL372" s="23"/>
      <c r="CM372" s="23"/>
      <c r="CN372" s="23"/>
      <c r="CO372" s="23"/>
      <c r="CP372" s="23"/>
      <c r="CQ372" s="23"/>
      <c r="CR372" s="23"/>
      <c r="CS372" s="23"/>
      <c r="CT372" s="23"/>
      <c r="CU372" s="23"/>
      <c r="CV372" s="23"/>
      <c r="CW372" s="23"/>
      <c r="CX372" s="23"/>
      <c r="CY372" s="23"/>
      <c r="CZ372" s="23"/>
      <c r="DA372" s="23"/>
      <c r="DB372" s="23"/>
      <c r="DC372" s="23"/>
    </row>
    <row r="373" spans="1:107" ht="15.75" customHeight="1">
      <c r="A373" s="23"/>
      <c r="B373" s="35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3"/>
      <c r="CI373" s="23"/>
      <c r="CJ373" s="23"/>
      <c r="CK373" s="23"/>
      <c r="CL373" s="23"/>
      <c r="CM373" s="23"/>
      <c r="CN373" s="23"/>
      <c r="CO373" s="23"/>
      <c r="CP373" s="23"/>
      <c r="CQ373" s="23"/>
      <c r="CR373" s="23"/>
      <c r="CS373" s="23"/>
      <c r="CT373" s="23"/>
      <c r="CU373" s="23"/>
      <c r="CV373" s="23"/>
      <c r="CW373" s="23"/>
      <c r="CX373" s="23"/>
      <c r="CY373" s="23"/>
      <c r="CZ373" s="23"/>
      <c r="DA373" s="23"/>
      <c r="DB373" s="23"/>
      <c r="DC373" s="23"/>
    </row>
    <row r="374" spans="1:107" ht="15.75" customHeight="1">
      <c r="A374" s="23"/>
      <c r="B374" s="35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/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</row>
    <row r="375" spans="1:107" ht="15.75" customHeight="1">
      <c r="A375" s="23"/>
      <c r="B375" s="35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/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</row>
    <row r="376" spans="1:107" ht="15.75" customHeight="1">
      <c r="A376" s="23"/>
      <c r="B376" s="35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/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</row>
    <row r="377" spans="1:107" ht="15.75" customHeight="1">
      <c r="A377" s="23"/>
      <c r="B377" s="35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</row>
    <row r="378" spans="1:107" ht="15.75" customHeight="1">
      <c r="A378" s="23"/>
      <c r="B378" s="35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  <c r="CH378" s="23"/>
      <c r="CI378" s="23"/>
      <c r="CJ378" s="23"/>
      <c r="CK378" s="23"/>
      <c r="CL378" s="23"/>
      <c r="CM378" s="23"/>
      <c r="CN378" s="23"/>
      <c r="CO378" s="23"/>
      <c r="CP378" s="23"/>
      <c r="CQ378" s="23"/>
      <c r="CR378" s="23"/>
      <c r="CS378" s="23"/>
      <c r="CT378" s="23"/>
      <c r="CU378" s="23"/>
      <c r="CV378" s="23"/>
      <c r="CW378" s="23"/>
      <c r="CX378" s="23"/>
      <c r="CY378" s="23"/>
      <c r="CZ378" s="23"/>
      <c r="DA378" s="23"/>
      <c r="DB378" s="23"/>
      <c r="DC378" s="23"/>
    </row>
    <row r="379" spans="1:107" ht="15.75" customHeight="1">
      <c r="A379" s="23"/>
      <c r="B379" s="35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3"/>
      <c r="CI379" s="23"/>
      <c r="CJ379" s="23"/>
      <c r="CK379" s="2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/>
      <c r="CY379" s="23"/>
      <c r="CZ379" s="23"/>
      <c r="DA379" s="23"/>
      <c r="DB379" s="23"/>
      <c r="DC379" s="23"/>
    </row>
    <row r="380" spans="1:107" ht="15.75" customHeight="1">
      <c r="A380" s="23"/>
      <c r="B380" s="35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3"/>
      <c r="CI380" s="23"/>
      <c r="CJ380" s="23"/>
      <c r="CK380" s="23"/>
      <c r="CL380" s="23"/>
      <c r="CM380" s="23"/>
      <c r="CN380" s="23"/>
      <c r="CO380" s="23"/>
      <c r="CP380" s="23"/>
      <c r="CQ380" s="23"/>
      <c r="CR380" s="23"/>
      <c r="CS380" s="23"/>
      <c r="CT380" s="23"/>
      <c r="CU380" s="23"/>
      <c r="CV380" s="23"/>
      <c r="CW380" s="23"/>
      <c r="CX380" s="23"/>
      <c r="CY380" s="23"/>
      <c r="CZ380" s="23"/>
      <c r="DA380" s="23"/>
      <c r="DB380" s="23"/>
      <c r="DC380" s="23"/>
    </row>
    <row r="381" spans="1:107" ht="15.75" customHeight="1">
      <c r="A381" s="23"/>
      <c r="B381" s="35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  <c r="CE381" s="23"/>
      <c r="CF381" s="23"/>
      <c r="CG381" s="23"/>
      <c r="CH381" s="23"/>
      <c r="CI381" s="23"/>
      <c r="CJ381" s="23"/>
      <c r="CK381" s="23"/>
      <c r="CL381" s="23"/>
      <c r="CM381" s="23"/>
      <c r="CN381" s="23"/>
      <c r="CO381" s="23"/>
      <c r="CP381" s="23"/>
      <c r="CQ381" s="23"/>
      <c r="CR381" s="23"/>
      <c r="CS381" s="23"/>
      <c r="CT381" s="23"/>
      <c r="CU381" s="23"/>
      <c r="CV381" s="23"/>
      <c r="CW381" s="23"/>
      <c r="CX381" s="23"/>
      <c r="CY381" s="23"/>
      <c r="CZ381" s="23"/>
      <c r="DA381" s="23"/>
      <c r="DB381" s="23"/>
      <c r="DC381" s="23"/>
    </row>
    <row r="382" spans="1:107" ht="15.75" customHeight="1">
      <c r="A382" s="23"/>
      <c r="B382" s="35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  <c r="CE382" s="23"/>
      <c r="CF382" s="23"/>
      <c r="CG382" s="23"/>
      <c r="CH382" s="23"/>
      <c r="CI382" s="23"/>
      <c r="CJ382" s="23"/>
      <c r="CK382" s="23"/>
      <c r="CL382" s="23"/>
      <c r="CM382" s="23"/>
      <c r="CN382" s="23"/>
      <c r="CO382" s="23"/>
      <c r="CP382" s="23"/>
      <c r="CQ382" s="23"/>
      <c r="CR382" s="23"/>
      <c r="CS382" s="23"/>
      <c r="CT382" s="23"/>
      <c r="CU382" s="23"/>
      <c r="CV382" s="23"/>
      <c r="CW382" s="23"/>
      <c r="CX382" s="23"/>
      <c r="CY382" s="23"/>
      <c r="CZ382" s="23"/>
      <c r="DA382" s="23"/>
      <c r="DB382" s="23"/>
      <c r="DC382" s="23"/>
    </row>
    <row r="383" spans="1:107" ht="15.75" customHeight="1">
      <c r="A383" s="23"/>
      <c r="B383" s="35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  <c r="CE383" s="23"/>
      <c r="CF383" s="23"/>
      <c r="CG383" s="23"/>
      <c r="CH383" s="23"/>
      <c r="CI383" s="23"/>
      <c r="CJ383" s="23"/>
      <c r="CK383" s="23"/>
      <c r="CL383" s="23"/>
      <c r="CM383" s="23"/>
      <c r="CN383" s="23"/>
      <c r="CO383" s="23"/>
      <c r="CP383" s="23"/>
      <c r="CQ383" s="23"/>
      <c r="CR383" s="23"/>
      <c r="CS383" s="23"/>
      <c r="CT383" s="23"/>
      <c r="CU383" s="23"/>
      <c r="CV383" s="23"/>
      <c r="CW383" s="23"/>
      <c r="CX383" s="23"/>
      <c r="CY383" s="23"/>
      <c r="CZ383" s="23"/>
      <c r="DA383" s="23"/>
      <c r="DB383" s="23"/>
      <c r="DC383" s="23"/>
    </row>
    <row r="384" spans="1:107" ht="15.75" customHeight="1">
      <c r="A384" s="23"/>
      <c r="B384" s="35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  <c r="CH384" s="23"/>
      <c r="CI384" s="23"/>
      <c r="CJ384" s="23"/>
      <c r="CK384" s="23"/>
      <c r="CL384" s="23"/>
      <c r="CM384" s="23"/>
      <c r="CN384" s="23"/>
      <c r="CO384" s="23"/>
      <c r="CP384" s="23"/>
      <c r="CQ384" s="23"/>
      <c r="CR384" s="23"/>
      <c r="CS384" s="23"/>
      <c r="CT384" s="23"/>
      <c r="CU384" s="23"/>
      <c r="CV384" s="23"/>
      <c r="CW384" s="23"/>
      <c r="CX384" s="23"/>
      <c r="CY384" s="23"/>
      <c r="CZ384" s="23"/>
      <c r="DA384" s="23"/>
      <c r="DB384" s="23"/>
      <c r="DC384" s="23"/>
    </row>
    <row r="385" spans="1:107" ht="15.75" customHeight="1">
      <c r="A385" s="23"/>
      <c r="B385" s="35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  <c r="CJ385" s="23"/>
      <c r="CK385" s="23"/>
      <c r="CL385" s="23"/>
      <c r="CM385" s="23"/>
      <c r="CN385" s="23"/>
      <c r="CO385" s="23"/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23"/>
      <c r="DC385" s="23"/>
    </row>
    <row r="386" spans="1:107" ht="15.75" customHeight="1">
      <c r="A386" s="23"/>
      <c r="B386" s="35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  <c r="CJ386" s="23"/>
      <c r="CK386" s="23"/>
      <c r="CL386" s="23"/>
      <c r="CM386" s="23"/>
      <c r="CN386" s="23"/>
      <c r="CO386" s="23"/>
      <c r="CP386" s="23"/>
      <c r="CQ386" s="23"/>
      <c r="CR386" s="23"/>
      <c r="CS386" s="23"/>
      <c r="CT386" s="23"/>
      <c r="CU386" s="23"/>
      <c r="CV386" s="23"/>
      <c r="CW386" s="23"/>
      <c r="CX386" s="23"/>
      <c r="CY386" s="23"/>
      <c r="CZ386" s="23"/>
      <c r="DA386" s="23"/>
      <c r="DB386" s="23"/>
      <c r="DC386" s="23"/>
    </row>
    <row r="387" spans="1:107" ht="15.75" customHeight="1">
      <c r="A387" s="23"/>
      <c r="B387" s="35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  <c r="CE387" s="23"/>
      <c r="CF387" s="23"/>
      <c r="CG387" s="23"/>
      <c r="CH387" s="23"/>
      <c r="CI387" s="23"/>
      <c r="CJ387" s="23"/>
      <c r="CK387" s="23"/>
      <c r="CL387" s="23"/>
      <c r="CM387" s="23"/>
      <c r="CN387" s="23"/>
      <c r="CO387" s="23"/>
      <c r="CP387" s="23"/>
      <c r="CQ387" s="23"/>
      <c r="CR387" s="23"/>
      <c r="CS387" s="23"/>
      <c r="CT387" s="23"/>
      <c r="CU387" s="23"/>
      <c r="CV387" s="23"/>
      <c r="CW387" s="23"/>
      <c r="CX387" s="23"/>
      <c r="CY387" s="23"/>
      <c r="CZ387" s="23"/>
      <c r="DA387" s="23"/>
      <c r="DB387" s="23"/>
      <c r="DC387" s="23"/>
    </row>
    <row r="388" spans="1:107" ht="15.75" customHeight="1">
      <c r="A388" s="23"/>
      <c r="B388" s="35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  <c r="CK388" s="2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/>
      <c r="CY388" s="23"/>
      <c r="CZ388" s="23"/>
      <c r="DA388" s="23"/>
      <c r="DB388" s="23"/>
      <c r="DC388" s="23"/>
    </row>
    <row r="389" spans="1:107" ht="15.75" customHeight="1">
      <c r="A389" s="23"/>
      <c r="B389" s="35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  <c r="CE389" s="23"/>
      <c r="CF389" s="23"/>
      <c r="CG389" s="23"/>
      <c r="CH389" s="23"/>
      <c r="CI389" s="23"/>
      <c r="CJ389" s="23"/>
      <c r="CK389" s="23"/>
      <c r="CL389" s="23"/>
      <c r="CM389" s="23"/>
      <c r="CN389" s="23"/>
      <c r="CO389" s="23"/>
      <c r="CP389" s="23"/>
      <c r="CQ389" s="23"/>
      <c r="CR389" s="23"/>
      <c r="CS389" s="23"/>
      <c r="CT389" s="23"/>
      <c r="CU389" s="23"/>
      <c r="CV389" s="23"/>
      <c r="CW389" s="23"/>
      <c r="CX389" s="23"/>
      <c r="CY389" s="23"/>
      <c r="CZ389" s="23"/>
      <c r="DA389" s="23"/>
      <c r="DB389" s="23"/>
      <c r="DC389" s="23"/>
    </row>
    <row r="390" spans="1:107" ht="15.75" customHeight="1">
      <c r="A390" s="23"/>
      <c r="B390" s="35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3"/>
      <c r="CI390" s="23"/>
      <c r="CJ390" s="23"/>
      <c r="CK390" s="23"/>
      <c r="CL390" s="23"/>
      <c r="CM390" s="23"/>
      <c r="CN390" s="23"/>
      <c r="CO390" s="23"/>
      <c r="CP390" s="23"/>
      <c r="CQ390" s="23"/>
      <c r="CR390" s="23"/>
      <c r="CS390" s="23"/>
      <c r="CT390" s="23"/>
      <c r="CU390" s="23"/>
      <c r="CV390" s="23"/>
      <c r="CW390" s="23"/>
      <c r="CX390" s="23"/>
      <c r="CY390" s="23"/>
      <c r="CZ390" s="23"/>
      <c r="DA390" s="23"/>
      <c r="DB390" s="23"/>
      <c r="DC390" s="23"/>
    </row>
    <row r="391" spans="1:107" ht="15.75" customHeight="1">
      <c r="A391" s="23"/>
      <c r="B391" s="35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  <c r="CE391" s="23"/>
      <c r="CF391" s="23"/>
      <c r="CG391" s="23"/>
      <c r="CH391" s="23"/>
      <c r="CI391" s="23"/>
      <c r="CJ391" s="23"/>
      <c r="CK391" s="23"/>
      <c r="CL391" s="23"/>
      <c r="CM391" s="23"/>
      <c r="CN391" s="23"/>
      <c r="CO391" s="23"/>
      <c r="CP391" s="23"/>
      <c r="CQ391" s="23"/>
      <c r="CR391" s="23"/>
      <c r="CS391" s="23"/>
      <c r="CT391" s="23"/>
      <c r="CU391" s="23"/>
      <c r="CV391" s="23"/>
      <c r="CW391" s="23"/>
      <c r="CX391" s="23"/>
      <c r="CY391" s="23"/>
      <c r="CZ391" s="23"/>
      <c r="DA391" s="23"/>
      <c r="DB391" s="23"/>
      <c r="DC391" s="23"/>
    </row>
    <row r="392" spans="1:107" ht="15.75" customHeight="1">
      <c r="A392" s="23"/>
      <c r="B392" s="35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  <c r="CE392" s="23"/>
      <c r="CF392" s="23"/>
      <c r="CG392" s="23"/>
      <c r="CH392" s="23"/>
      <c r="CI392" s="23"/>
      <c r="CJ392" s="23"/>
      <c r="CK392" s="23"/>
      <c r="CL392" s="23"/>
      <c r="CM392" s="23"/>
      <c r="CN392" s="23"/>
      <c r="CO392" s="23"/>
      <c r="CP392" s="23"/>
      <c r="CQ392" s="23"/>
      <c r="CR392" s="23"/>
      <c r="CS392" s="23"/>
      <c r="CT392" s="23"/>
      <c r="CU392" s="23"/>
      <c r="CV392" s="23"/>
      <c r="CW392" s="23"/>
      <c r="CX392" s="23"/>
      <c r="CY392" s="23"/>
      <c r="CZ392" s="23"/>
      <c r="DA392" s="23"/>
      <c r="DB392" s="23"/>
      <c r="DC392" s="23"/>
    </row>
    <row r="393" spans="1:107" ht="15.75" customHeight="1">
      <c r="A393" s="23"/>
      <c r="B393" s="35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  <c r="CB393" s="23"/>
      <c r="CC393" s="23"/>
      <c r="CD393" s="23"/>
      <c r="CE393" s="23"/>
      <c r="CF393" s="23"/>
      <c r="CG393" s="23"/>
      <c r="CH393" s="23"/>
      <c r="CI393" s="23"/>
      <c r="CJ393" s="23"/>
      <c r="CK393" s="23"/>
      <c r="CL393" s="23"/>
      <c r="CM393" s="23"/>
      <c r="CN393" s="23"/>
      <c r="CO393" s="23"/>
      <c r="CP393" s="23"/>
      <c r="CQ393" s="23"/>
      <c r="CR393" s="23"/>
      <c r="CS393" s="23"/>
      <c r="CT393" s="23"/>
      <c r="CU393" s="23"/>
      <c r="CV393" s="23"/>
      <c r="CW393" s="23"/>
      <c r="CX393" s="23"/>
      <c r="CY393" s="23"/>
      <c r="CZ393" s="23"/>
      <c r="DA393" s="23"/>
      <c r="DB393" s="23"/>
      <c r="DC393" s="23"/>
    </row>
    <row r="394" spans="1:107" ht="15.75" customHeight="1">
      <c r="A394" s="23"/>
      <c r="B394" s="35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  <c r="CE394" s="23"/>
      <c r="CF394" s="23"/>
      <c r="CG394" s="23"/>
      <c r="CH394" s="23"/>
      <c r="CI394" s="23"/>
      <c r="CJ394" s="23"/>
      <c r="CK394" s="23"/>
      <c r="CL394" s="23"/>
      <c r="CM394" s="23"/>
      <c r="CN394" s="23"/>
      <c r="CO394" s="23"/>
      <c r="CP394" s="23"/>
      <c r="CQ394" s="23"/>
      <c r="CR394" s="23"/>
      <c r="CS394" s="23"/>
      <c r="CT394" s="23"/>
      <c r="CU394" s="23"/>
      <c r="CV394" s="23"/>
      <c r="CW394" s="23"/>
      <c r="CX394" s="23"/>
      <c r="CY394" s="23"/>
      <c r="CZ394" s="23"/>
      <c r="DA394" s="23"/>
      <c r="DB394" s="23"/>
      <c r="DC394" s="23"/>
    </row>
    <row r="395" spans="1:107" ht="15.75" customHeight="1">
      <c r="A395" s="23"/>
      <c r="B395" s="35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3"/>
      <c r="CI395" s="23"/>
      <c r="CJ395" s="23"/>
      <c r="CK395" s="2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/>
      <c r="CY395" s="23"/>
      <c r="CZ395" s="23"/>
      <c r="DA395" s="23"/>
      <c r="DB395" s="23"/>
      <c r="DC395" s="23"/>
    </row>
    <row r="396" spans="1:107" ht="15.75" customHeight="1">
      <c r="A396" s="23"/>
      <c r="B396" s="35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  <c r="CE396" s="23"/>
      <c r="CF396" s="23"/>
      <c r="CG396" s="23"/>
      <c r="CH396" s="23"/>
      <c r="CI396" s="23"/>
      <c r="CJ396" s="23"/>
      <c r="CK396" s="23"/>
      <c r="CL396" s="23"/>
      <c r="CM396" s="23"/>
      <c r="CN396" s="23"/>
      <c r="CO396" s="23"/>
      <c r="CP396" s="23"/>
      <c r="CQ396" s="23"/>
      <c r="CR396" s="23"/>
      <c r="CS396" s="23"/>
      <c r="CT396" s="23"/>
      <c r="CU396" s="23"/>
      <c r="CV396" s="23"/>
      <c r="CW396" s="23"/>
      <c r="CX396" s="23"/>
      <c r="CY396" s="23"/>
      <c r="CZ396" s="23"/>
      <c r="DA396" s="23"/>
      <c r="DB396" s="23"/>
      <c r="DC396" s="23"/>
    </row>
    <row r="397" spans="1:107" ht="15.75" customHeight="1">
      <c r="A397" s="23"/>
      <c r="B397" s="35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  <c r="CE397" s="23"/>
      <c r="CF397" s="23"/>
      <c r="CG397" s="23"/>
      <c r="CH397" s="23"/>
      <c r="CI397" s="23"/>
      <c r="CJ397" s="23"/>
      <c r="CK397" s="23"/>
      <c r="CL397" s="23"/>
      <c r="CM397" s="23"/>
      <c r="CN397" s="23"/>
      <c r="CO397" s="23"/>
      <c r="CP397" s="23"/>
      <c r="CQ397" s="23"/>
      <c r="CR397" s="23"/>
      <c r="CS397" s="23"/>
      <c r="CT397" s="23"/>
      <c r="CU397" s="23"/>
      <c r="CV397" s="23"/>
      <c r="CW397" s="23"/>
      <c r="CX397" s="23"/>
      <c r="CY397" s="23"/>
      <c r="CZ397" s="23"/>
      <c r="DA397" s="23"/>
      <c r="DB397" s="23"/>
      <c r="DC397" s="23"/>
    </row>
    <row r="398" spans="1:107" ht="15.75" customHeight="1">
      <c r="A398" s="23"/>
      <c r="B398" s="35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  <c r="CE398" s="23"/>
      <c r="CF398" s="23"/>
      <c r="CG398" s="23"/>
      <c r="CH398" s="23"/>
      <c r="CI398" s="23"/>
      <c r="CJ398" s="23"/>
      <c r="CK398" s="23"/>
      <c r="CL398" s="23"/>
      <c r="CM398" s="23"/>
      <c r="CN398" s="23"/>
      <c r="CO398" s="23"/>
      <c r="CP398" s="23"/>
      <c r="CQ398" s="23"/>
      <c r="CR398" s="23"/>
      <c r="CS398" s="23"/>
      <c r="CT398" s="23"/>
      <c r="CU398" s="23"/>
      <c r="CV398" s="23"/>
      <c r="CW398" s="23"/>
      <c r="CX398" s="23"/>
      <c r="CY398" s="23"/>
      <c r="CZ398" s="23"/>
      <c r="DA398" s="23"/>
      <c r="DB398" s="23"/>
      <c r="DC398" s="23"/>
    </row>
    <row r="399" spans="1:107" ht="15.75" customHeight="1">
      <c r="A399" s="23"/>
      <c r="B399" s="35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  <c r="CE399" s="23"/>
      <c r="CF399" s="23"/>
      <c r="CG399" s="23"/>
      <c r="CH399" s="23"/>
      <c r="CI399" s="23"/>
      <c r="CJ399" s="23"/>
      <c r="CK399" s="23"/>
      <c r="CL399" s="23"/>
      <c r="CM399" s="23"/>
      <c r="CN399" s="23"/>
      <c r="CO399" s="23"/>
      <c r="CP399" s="23"/>
      <c r="CQ399" s="23"/>
      <c r="CR399" s="23"/>
      <c r="CS399" s="23"/>
      <c r="CT399" s="23"/>
      <c r="CU399" s="23"/>
      <c r="CV399" s="23"/>
      <c r="CW399" s="23"/>
      <c r="CX399" s="23"/>
      <c r="CY399" s="23"/>
      <c r="CZ399" s="23"/>
      <c r="DA399" s="23"/>
      <c r="DB399" s="23"/>
      <c r="DC399" s="23"/>
    </row>
    <row r="400" spans="1:107" ht="15.75" customHeight="1">
      <c r="A400" s="23"/>
      <c r="B400" s="35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  <c r="CE400" s="23"/>
      <c r="CF400" s="23"/>
      <c r="CG400" s="23"/>
      <c r="CH400" s="23"/>
      <c r="CI400" s="23"/>
      <c r="CJ400" s="23"/>
      <c r="CK400" s="23"/>
      <c r="CL400" s="23"/>
      <c r="CM400" s="23"/>
      <c r="CN400" s="23"/>
      <c r="CO400" s="23"/>
      <c r="CP400" s="23"/>
      <c r="CQ400" s="23"/>
      <c r="CR400" s="23"/>
      <c r="CS400" s="23"/>
      <c r="CT400" s="23"/>
      <c r="CU400" s="23"/>
      <c r="CV400" s="23"/>
      <c r="CW400" s="23"/>
      <c r="CX400" s="23"/>
      <c r="CY400" s="23"/>
      <c r="CZ400" s="23"/>
      <c r="DA400" s="23"/>
      <c r="DB400" s="23"/>
      <c r="DC400" s="23"/>
    </row>
    <row r="401" spans="1:107" ht="15.75" customHeight="1">
      <c r="A401" s="23"/>
      <c r="B401" s="35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  <c r="CE401" s="23"/>
      <c r="CF401" s="23"/>
      <c r="CG401" s="23"/>
      <c r="CH401" s="23"/>
      <c r="CI401" s="23"/>
      <c r="CJ401" s="23"/>
      <c r="CK401" s="23"/>
      <c r="CL401" s="23"/>
      <c r="CM401" s="23"/>
      <c r="CN401" s="23"/>
      <c r="CO401" s="23"/>
      <c r="CP401" s="23"/>
      <c r="CQ401" s="23"/>
      <c r="CR401" s="23"/>
      <c r="CS401" s="23"/>
      <c r="CT401" s="23"/>
      <c r="CU401" s="23"/>
      <c r="CV401" s="23"/>
      <c r="CW401" s="23"/>
      <c r="CX401" s="23"/>
      <c r="CY401" s="23"/>
      <c r="CZ401" s="23"/>
      <c r="DA401" s="23"/>
      <c r="DB401" s="23"/>
      <c r="DC401" s="23"/>
    </row>
    <row r="402" spans="1:107" ht="15.75" customHeight="1">
      <c r="A402" s="23"/>
      <c r="B402" s="35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  <c r="CE402" s="23"/>
      <c r="CF402" s="23"/>
      <c r="CG402" s="23"/>
      <c r="CH402" s="23"/>
      <c r="CI402" s="23"/>
      <c r="CJ402" s="23"/>
      <c r="CK402" s="23"/>
      <c r="CL402" s="23"/>
      <c r="CM402" s="23"/>
      <c r="CN402" s="23"/>
      <c r="CO402" s="23"/>
      <c r="CP402" s="23"/>
      <c r="CQ402" s="23"/>
      <c r="CR402" s="23"/>
      <c r="CS402" s="23"/>
      <c r="CT402" s="23"/>
      <c r="CU402" s="23"/>
      <c r="CV402" s="23"/>
      <c r="CW402" s="23"/>
      <c r="CX402" s="23"/>
      <c r="CY402" s="23"/>
      <c r="CZ402" s="23"/>
      <c r="DA402" s="23"/>
      <c r="DB402" s="23"/>
      <c r="DC402" s="23"/>
    </row>
    <row r="403" spans="1:107" ht="15.75" customHeight="1">
      <c r="A403" s="23"/>
      <c r="B403" s="35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  <c r="CE403" s="23"/>
      <c r="CF403" s="23"/>
      <c r="CG403" s="23"/>
      <c r="CH403" s="23"/>
      <c r="CI403" s="23"/>
      <c r="CJ403" s="23"/>
      <c r="CK403" s="23"/>
      <c r="CL403" s="23"/>
      <c r="CM403" s="23"/>
      <c r="CN403" s="23"/>
      <c r="CO403" s="23"/>
      <c r="CP403" s="23"/>
      <c r="CQ403" s="23"/>
      <c r="CR403" s="23"/>
      <c r="CS403" s="23"/>
      <c r="CT403" s="23"/>
      <c r="CU403" s="23"/>
      <c r="CV403" s="23"/>
      <c r="CW403" s="23"/>
      <c r="CX403" s="23"/>
      <c r="CY403" s="23"/>
      <c r="CZ403" s="23"/>
      <c r="DA403" s="23"/>
      <c r="DB403" s="23"/>
      <c r="DC403" s="23"/>
    </row>
    <row r="404" spans="1:107" ht="15.75" customHeight="1">
      <c r="A404" s="23"/>
      <c r="B404" s="35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  <c r="CH404" s="23"/>
      <c r="CI404" s="23"/>
      <c r="CJ404" s="23"/>
      <c r="CK404" s="23"/>
      <c r="CL404" s="23"/>
      <c r="CM404" s="23"/>
      <c r="CN404" s="23"/>
      <c r="CO404" s="23"/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23"/>
      <c r="DC404" s="23"/>
    </row>
    <row r="405" spans="1:107" ht="15.75" customHeight="1">
      <c r="A405" s="23"/>
      <c r="B405" s="35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  <c r="CH405" s="23"/>
      <c r="CI405" s="23"/>
      <c r="CJ405" s="23"/>
      <c r="CK405" s="2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/>
      <c r="CY405" s="23"/>
      <c r="CZ405" s="23"/>
      <c r="DA405" s="23"/>
      <c r="DB405" s="23"/>
      <c r="DC405" s="23"/>
    </row>
    <row r="406" spans="1:107" ht="15.75" customHeight="1">
      <c r="A406" s="23"/>
      <c r="B406" s="35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  <c r="CH406" s="23"/>
      <c r="CI406" s="23"/>
      <c r="CJ406" s="23"/>
      <c r="CK406" s="23"/>
      <c r="CL406" s="23"/>
      <c r="CM406" s="23"/>
      <c r="CN406" s="23"/>
      <c r="CO406" s="23"/>
      <c r="CP406" s="23"/>
      <c r="CQ406" s="23"/>
      <c r="CR406" s="23"/>
      <c r="CS406" s="23"/>
      <c r="CT406" s="23"/>
      <c r="CU406" s="23"/>
      <c r="CV406" s="23"/>
      <c r="CW406" s="23"/>
      <c r="CX406" s="23"/>
      <c r="CY406" s="23"/>
      <c r="CZ406" s="23"/>
      <c r="DA406" s="23"/>
      <c r="DB406" s="23"/>
      <c r="DC406" s="23"/>
    </row>
    <row r="407" spans="1:107" ht="15.75" customHeight="1">
      <c r="A407" s="23"/>
      <c r="B407" s="35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  <c r="CH407" s="23"/>
      <c r="CI407" s="23"/>
      <c r="CJ407" s="23"/>
      <c r="CK407" s="23"/>
      <c r="CL407" s="23"/>
      <c r="CM407" s="23"/>
      <c r="CN407" s="23"/>
      <c r="CO407" s="23"/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</row>
    <row r="408" spans="1:107" ht="15.75" customHeight="1">
      <c r="A408" s="23"/>
      <c r="B408" s="35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  <c r="CH408" s="23"/>
      <c r="CI408" s="23"/>
      <c r="CJ408" s="23"/>
      <c r="CK408" s="23"/>
      <c r="CL408" s="23"/>
      <c r="CM408" s="23"/>
      <c r="CN408" s="23"/>
      <c r="CO408" s="23"/>
      <c r="CP408" s="23"/>
      <c r="CQ408" s="23"/>
      <c r="CR408" s="23"/>
      <c r="CS408" s="23"/>
      <c r="CT408" s="23"/>
      <c r="CU408" s="23"/>
      <c r="CV408" s="23"/>
      <c r="CW408" s="23"/>
      <c r="CX408" s="23"/>
      <c r="CY408" s="23"/>
      <c r="CZ408" s="23"/>
      <c r="DA408" s="23"/>
      <c r="DB408" s="23"/>
      <c r="DC408" s="23"/>
    </row>
    <row r="409" spans="1:107" ht="15.75" customHeight="1">
      <c r="A409" s="23"/>
      <c r="B409" s="35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  <c r="CH409" s="23"/>
      <c r="CI409" s="23"/>
      <c r="CJ409" s="23"/>
      <c r="CK409" s="23"/>
      <c r="CL409" s="23"/>
      <c r="CM409" s="23"/>
      <c r="CN409" s="23"/>
      <c r="CO409" s="23"/>
      <c r="CP409" s="23"/>
      <c r="CQ409" s="23"/>
      <c r="CR409" s="23"/>
      <c r="CS409" s="23"/>
      <c r="CT409" s="23"/>
      <c r="CU409" s="23"/>
      <c r="CV409" s="23"/>
      <c r="CW409" s="23"/>
      <c r="CX409" s="23"/>
      <c r="CY409" s="23"/>
      <c r="CZ409" s="23"/>
      <c r="DA409" s="23"/>
      <c r="DB409" s="23"/>
      <c r="DC409" s="23"/>
    </row>
    <row r="410" spans="1:107" ht="15.75" customHeight="1">
      <c r="A410" s="23"/>
      <c r="B410" s="35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3"/>
      <c r="CI410" s="23"/>
      <c r="CJ410" s="23"/>
      <c r="CK410" s="23"/>
      <c r="CL410" s="23"/>
      <c r="CM410" s="23"/>
      <c r="CN410" s="23"/>
      <c r="CO410" s="23"/>
      <c r="CP410" s="23"/>
      <c r="CQ410" s="23"/>
      <c r="CR410" s="23"/>
      <c r="CS410" s="23"/>
      <c r="CT410" s="23"/>
      <c r="CU410" s="23"/>
      <c r="CV410" s="23"/>
      <c r="CW410" s="23"/>
      <c r="CX410" s="23"/>
      <c r="CY410" s="23"/>
      <c r="CZ410" s="23"/>
      <c r="DA410" s="23"/>
      <c r="DB410" s="23"/>
      <c r="DC410" s="23"/>
    </row>
    <row r="411" spans="1:107" ht="15.75" customHeight="1">
      <c r="A411" s="23"/>
      <c r="B411" s="35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  <c r="CH411" s="23"/>
      <c r="CI411" s="23"/>
      <c r="CJ411" s="23"/>
      <c r="CK411" s="23"/>
      <c r="CL411" s="23"/>
      <c r="CM411" s="23"/>
      <c r="CN411" s="23"/>
      <c r="CO411" s="23"/>
      <c r="CP411" s="23"/>
      <c r="CQ411" s="23"/>
      <c r="CR411" s="23"/>
      <c r="CS411" s="23"/>
      <c r="CT411" s="23"/>
      <c r="CU411" s="23"/>
      <c r="CV411" s="23"/>
      <c r="CW411" s="23"/>
      <c r="CX411" s="23"/>
      <c r="CY411" s="23"/>
      <c r="CZ411" s="23"/>
      <c r="DA411" s="23"/>
      <c r="DB411" s="23"/>
      <c r="DC411" s="23"/>
    </row>
    <row r="412" spans="1:107" ht="15.75" customHeight="1">
      <c r="A412" s="23"/>
      <c r="B412" s="35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3"/>
      <c r="CI412" s="23"/>
      <c r="CJ412" s="23"/>
      <c r="CK412" s="23"/>
      <c r="CL412" s="23"/>
      <c r="CM412" s="23"/>
      <c r="CN412" s="23"/>
      <c r="CO412" s="23"/>
      <c r="CP412" s="23"/>
      <c r="CQ412" s="23"/>
      <c r="CR412" s="23"/>
      <c r="CS412" s="23"/>
      <c r="CT412" s="23"/>
      <c r="CU412" s="23"/>
      <c r="CV412" s="23"/>
      <c r="CW412" s="23"/>
      <c r="CX412" s="23"/>
      <c r="CY412" s="23"/>
      <c r="CZ412" s="23"/>
      <c r="DA412" s="23"/>
      <c r="DB412" s="23"/>
      <c r="DC412" s="23"/>
    </row>
    <row r="413" spans="1:107" ht="15.75" customHeight="1">
      <c r="A413" s="23"/>
      <c r="B413" s="35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  <c r="CE413" s="23"/>
      <c r="CF413" s="23"/>
      <c r="CG413" s="23"/>
      <c r="CH413" s="23"/>
      <c r="CI413" s="23"/>
      <c r="CJ413" s="23"/>
      <c r="CK413" s="23"/>
      <c r="CL413" s="23"/>
      <c r="CM413" s="23"/>
      <c r="CN413" s="23"/>
      <c r="CO413" s="23"/>
      <c r="CP413" s="23"/>
      <c r="CQ413" s="23"/>
      <c r="CR413" s="23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</row>
    <row r="414" spans="1:107" ht="15.75" customHeight="1">
      <c r="A414" s="23"/>
      <c r="B414" s="35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  <c r="CH414" s="23"/>
      <c r="CI414" s="23"/>
      <c r="CJ414" s="23"/>
      <c r="CK414" s="23"/>
      <c r="CL414" s="23"/>
      <c r="CM414" s="23"/>
      <c r="CN414" s="23"/>
      <c r="CO414" s="23"/>
      <c r="CP414" s="23"/>
      <c r="CQ414" s="23"/>
      <c r="CR414" s="23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</row>
    <row r="415" spans="1:107" ht="15.75" customHeight="1">
      <c r="A415" s="23"/>
      <c r="B415" s="35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  <c r="CH415" s="23"/>
      <c r="CI415" s="23"/>
      <c r="CJ415" s="23"/>
      <c r="CK415" s="23"/>
      <c r="CL415" s="23"/>
      <c r="CM415" s="23"/>
      <c r="CN415" s="23"/>
      <c r="CO415" s="23"/>
      <c r="CP415" s="23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</row>
    <row r="416" spans="1:107" ht="15.75" customHeight="1">
      <c r="A416" s="23"/>
      <c r="B416" s="35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3"/>
      <c r="CI416" s="23"/>
      <c r="CJ416" s="23"/>
      <c r="CK416" s="23"/>
      <c r="CL416" s="23"/>
      <c r="CM416" s="23"/>
      <c r="CN416" s="23"/>
      <c r="CO416" s="23"/>
      <c r="CP416" s="23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</row>
    <row r="417" spans="1:107" ht="15.75" customHeight="1">
      <c r="A417" s="23"/>
      <c r="B417" s="35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  <c r="CE417" s="23"/>
      <c r="CF417" s="23"/>
      <c r="CG417" s="23"/>
      <c r="CH417" s="23"/>
      <c r="CI417" s="23"/>
      <c r="CJ417" s="23"/>
      <c r="CK417" s="23"/>
      <c r="CL417" s="23"/>
      <c r="CM417" s="23"/>
      <c r="CN417" s="23"/>
      <c r="CO417" s="23"/>
      <c r="CP417" s="23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</row>
    <row r="418" spans="1:107" ht="15.75" customHeight="1">
      <c r="A418" s="23"/>
      <c r="B418" s="35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  <c r="CH418" s="23"/>
      <c r="CI418" s="23"/>
      <c r="CJ418" s="23"/>
      <c r="CK418" s="23"/>
      <c r="CL418" s="23"/>
      <c r="CM418" s="23"/>
      <c r="CN418" s="23"/>
      <c r="CO418" s="23"/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</row>
    <row r="419" spans="1:107" ht="15.75" customHeight="1">
      <c r="A419" s="23"/>
      <c r="B419" s="35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  <c r="CE419" s="23"/>
      <c r="CF419" s="23"/>
      <c r="CG419" s="23"/>
      <c r="CH419" s="23"/>
      <c r="CI419" s="23"/>
      <c r="CJ419" s="23"/>
      <c r="CK419" s="23"/>
      <c r="CL419" s="23"/>
      <c r="CM419" s="23"/>
      <c r="CN419" s="23"/>
      <c r="CO419" s="23"/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</row>
    <row r="420" spans="1:107" ht="15.75" customHeight="1">
      <c r="A420" s="23"/>
      <c r="B420" s="35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  <c r="CJ420" s="23"/>
      <c r="CK420" s="23"/>
      <c r="CL420" s="23"/>
      <c r="CM420" s="23"/>
      <c r="CN420" s="23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</row>
    <row r="421" spans="1:107" ht="15.75" customHeight="1">
      <c r="A421" s="23"/>
      <c r="B421" s="35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  <c r="CE421" s="23"/>
      <c r="CF421" s="23"/>
      <c r="CG421" s="23"/>
      <c r="CH421" s="23"/>
      <c r="CI421" s="23"/>
      <c r="CJ421" s="23"/>
      <c r="CK421" s="23"/>
      <c r="CL421" s="23"/>
      <c r="CM421" s="23"/>
      <c r="CN421" s="23"/>
      <c r="CO421" s="23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</row>
    <row r="422" spans="1:107" ht="15.75" customHeight="1">
      <c r="A422" s="23"/>
      <c r="B422" s="35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  <c r="CE422" s="23"/>
      <c r="CF422" s="23"/>
      <c r="CG422" s="23"/>
      <c r="CH422" s="23"/>
      <c r="CI422" s="23"/>
      <c r="CJ422" s="23"/>
      <c r="CK422" s="23"/>
      <c r="CL422" s="23"/>
      <c r="CM422" s="23"/>
      <c r="CN422" s="23"/>
      <c r="CO422" s="23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</row>
    <row r="423" spans="1:107" ht="15.75" customHeight="1">
      <c r="A423" s="23"/>
      <c r="B423" s="35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  <c r="CE423" s="23"/>
      <c r="CF423" s="23"/>
      <c r="CG423" s="23"/>
      <c r="CH423" s="23"/>
      <c r="CI423" s="23"/>
      <c r="CJ423" s="23"/>
      <c r="CK423" s="23"/>
      <c r="CL423" s="23"/>
      <c r="CM423" s="23"/>
      <c r="CN423" s="23"/>
      <c r="CO423" s="23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</row>
    <row r="424" spans="1:107" ht="15.75" customHeight="1">
      <c r="A424" s="23"/>
      <c r="B424" s="35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  <c r="CE424" s="23"/>
      <c r="CF424" s="23"/>
      <c r="CG424" s="23"/>
      <c r="CH424" s="23"/>
      <c r="CI424" s="23"/>
      <c r="CJ424" s="23"/>
      <c r="CK424" s="23"/>
      <c r="CL424" s="23"/>
      <c r="CM424" s="23"/>
      <c r="CN424" s="23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</row>
    <row r="425" spans="1:107" ht="15.75" customHeight="1">
      <c r="A425" s="23"/>
      <c r="B425" s="35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  <c r="CE425" s="23"/>
      <c r="CF425" s="23"/>
      <c r="CG425" s="23"/>
      <c r="CH425" s="23"/>
      <c r="CI425" s="23"/>
      <c r="CJ425" s="23"/>
      <c r="CK425" s="23"/>
      <c r="CL425" s="23"/>
      <c r="CM425" s="23"/>
      <c r="CN425" s="23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</row>
    <row r="426" spans="1:107" ht="15.75" customHeight="1">
      <c r="A426" s="23"/>
      <c r="B426" s="35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  <c r="CE426" s="23"/>
      <c r="CF426" s="23"/>
      <c r="CG426" s="23"/>
      <c r="CH426" s="23"/>
      <c r="CI426" s="23"/>
      <c r="CJ426" s="23"/>
      <c r="CK426" s="23"/>
      <c r="CL426" s="23"/>
      <c r="CM426" s="23"/>
      <c r="CN426" s="23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</row>
    <row r="427" spans="1:107" ht="15.75" customHeight="1">
      <c r="A427" s="23"/>
      <c r="B427" s="35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  <c r="CE427" s="23"/>
      <c r="CF427" s="23"/>
      <c r="CG427" s="23"/>
      <c r="CH427" s="23"/>
      <c r="CI427" s="23"/>
      <c r="CJ427" s="23"/>
      <c r="CK427" s="23"/>
      <c r="CL427" s="23"/>
      <c r="CM427" s="23"/>
      <c r="CN427" s="23"/>
      <c r="CO427" s="23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</row>
    <row r="428" spans="1:107" ht="15.75" customHeight="1">
      <c r="A428" s="23"/>
      <c r="B428" s="35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  <c r="CE428" s="23"/>
      <c r="CF428" s="23"/>
      <c r="CG428" s="23"/>
      <c r="CH428" s="23"/>
      <c r="CI428" s="23"/>
      <c r="CJ428" s="23"/>
      <c r="CK428" s="23"/>
      <c r="CL428" s="23"/>
      <c r="CM428" s="23"/>
      <c r="CN428" s="23"/>
      <c r="CO428" s="23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</row>
    <row r="429" spans="1:107" ht="15.75" customHeight="1">
      <c r="A429" s="23"/>
      <c r="B429" s="35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  <c r="CE429" s="23"/>
      <c r="CF429" s="23"/>
      <c r="CG429" s="23"/>
      <c r="CH429" s="23"/>
      <c r="CI429" s="23"/>
      <c r="CJ429" s="23"/>
      <c r="CK429" s="23"/>
      <c r="CL429" s="23"/>
      <c r="CM429" s="23"/>
      <c r="CN429" s="23"/>
      <c r="CO429" s="23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</row>
  </sheetData>
  <mergeCells count="27">
    <mergeCell ref="CG1:CJ1"/>
    <mergeCell ref="CK1:CN1"/>
    <mergeCell ref="CO1:CS1"/>
    <mergeCell ref="CT1:CX1"/>
    <mergeCell ref="CY1:DC1"/>
    <mergeCell ref="AO1:AR1"/>
    <mergeCell ref="AS1:AV1"/>
    <mergeCell ref="AW1:AZ1"/>
    <mergeCell ref="BA1:BD1"/>
    <mergeCell ref="CC1:CF1"/>
    <mergeCell ref="BE1:BH1"/>
    <mergeCell ref="BI1:BJ1"/>
    <mergeCell ref="BK1:BN1"/>
    <mergeCell ref="BO1:BR1"/>
    <mergeCell ref="BS1:BV1"/>
    <mergeCell ref="BW1:BX1"/>
    <mergeCell ref="BY1:CB1"/>
    <mergeCell ref="W1:Z1"/>
    <mergeCell ref="AA1:AD1"/>
    <mergeCell ref="AE1:AH1"/>
    <mergeCell ref="AI1:AL1"/>
    <mergeCell ref="AM1:AN1"/>
    <mergeCell ref="C1:F1"/>
    <mergeCell ref="G1:J1"/>
    <mergeCell ref="K1:N1"/>
    <mergeCell ref="O1:R1"/>
    <mergeCell ref="S1:V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Households covered</vt:lpstr>
      <vt:lpstr>Cereals</vt:lpstr>
      <vt:lpstr>Oilseeds</vt:lpstr>
      <vt:lpstr>Pulses</vt:lpstr>
      <vt:lpstr>Vegetables</vt:lpstr>
      <vt:lpstr>Mushroom</vt:lpstr>
      <vt:lpstr>Spices</vt:lpstr>
      <vt:lpstr>Roots and Tubers</vt:lpstr>
      <vt:lpstr>Fruits</vt:lpstr>
      <vt:lpstr>Livestock Population</vt:lpstr>
      <vt:lpstr>Livestock Production</vt:lpstr>
      <vt:lpstr>Livestock Death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 Kumar Gurung</dc:creator>
  <cp:lastModifiedBy>Mani Kumar Gurung</cp:lastModifiedBy>
  <dcterms:created xsi:type="dcterms:W3CDTF">2024-04-05T09:15:31Z</dcterms:created>
  <dcterms:modified xsi:type="dcterms:W3CDTF">2024-06-13T05:01:06Z</dcterms:modified>
</cp:coreProperties>
</file>